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autoCompressPictures="0"/>
  <bookViews>
    <workbookView xWindow="0" yWindow="0" windowWidth="25600" windowHeight="15560" tabRatio="500"/>
  </bookViews>
  <sheets>
    <sheet name="income_limits" sheetId="1" r:id="rId1"/>
    <sheet name="Sheet1" sheetId="21" r:id="rId2"/>
    <sheet name="student_participation_num" sheetId="2" r:id="rId3"/>
    <sheet name="school_participation" sheetId="3" r:id="rId4"/>
    <sheet name="enrollment" sheetId="4" r:id="rId5"/>
    <sheet name="student_by_grade_cluster" sheetId="5" r:id="rId6"/>
    <sheet name="student_by_grade" sheetId="6" r:id="rId7"/>
    <sheet name="student_by_gender" sheetId="7" r:id="rId8"/>
    <sheet name="student_by_ethnicity" sheetId="8" r:id="rId9"/>
    <sheet name="student_by_geography" sheetId="9" r:id="rId10"/>
    <sheet name="student_by_pathway" sheetId="10" r:id="rId11"/>
    <sheet name="previous_public_school" sheetId="11" r:id="rId12"/>
    <sheet name="special_edu" sheetId="12" r:id="rId13"/>
    <sheet name="retention" sheetId="13" r:id="rId14"/>
    <sheet name="num_of_awards" sheetId="14" r:id="rId15"/>
    <sheet name="payments" sheetId="15" r:id="rId16"/>
    <sheet name="awards_by_school_15" sheetId="16" state="hidden" r:id="rId17"/>
    <sheet name="awards_by_school_16" sheetId="17" r:id="rId18"/>
    <sheet name="amount_by_school_14" sheetId="18" state="hidden" r:id="rId19"/>
    <sheet name="amount_by_school_15" sheetId="19" state="hidden" r:id="rId20"/>
    <sheet name="amount_by_school_16" sheetId="20" r:id="rId2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43" i="20" l="1"/>
  <c r="E343" i="20"/>
  <c r="D343" i="20"/>
  <c r="F342" i="20"/>
  <c r="E342" i="20"/>
  <c r="D342" i="20"/>
  <c r="F341" i="20"/>
  <c r="E341" i="20"/>
  <c r="D341" i="20"/>
  <c r="F340" i="20"/>
  <c r="E340" i="20"/>
  <c r="D340" i="20"/>
  <c r="F339" i="20"/>
  <c r="E339" i="20"/>
  <c r="D339" i="20"/>
  <c r="F338" i="20"/>
  <c r="E338" i="20"/>
  <c r="D338" i="20"/>
  <c r="F337" i="20"/>
  <c r="E337" i="20"/>
  <c r="D337" i="20"/>
  <c r="F336" i="20"/>
  <c r="E336" i="20"/>
  <c r="D336" i="20"/>
  <c r="F335" i="20"/>
  <c r="E335" i="20"/>
  <c r="D335" i="20"/>
  <c r="F334" i="20"/>
  <c r="E334" i="20"/>
  <c r="D334" i="20"/>
  <c r="F333" i="20"/>
  <c r="E333" i="20"/>
  <c r="D333" i="20"/>
  <c r="F332" i="20"/>
  <c r="E332" i="20"/>
  <c r="D332" i="20"/>
  <c r="F331" i="20"/>
  <c r="E331" i="20"/>
  <c r="D331" i="20"/>
  <c r="F330" i="20"/>
  <c r="E330" i="20"/>
  <c r="D330" i="20"/>
  <c r="F329" i="20"/>
  <c r="E329" i="20"/>
  <c r="D329" i="20"/>
  <c r="F328" i="20"/>
  <c r="E328" i="20"/>
  <c r="D328" i="20"/>
  <c r="F327" i="20"/>
  <c r="E327" i="20"/>
  <c r="D327" i="20"/>
  <c r="F326" i="20"/>
  <c r="E326" i="20"/>
  <c r="D326" i="20"/>
  <c r="F325" i="20"/>
  <c r="E325" i="20"/>
  <c r="D325" i="20"/>
  <c r="F324" i="20"/>
  <c r="E324" i="20"/>
  <c r="D324" i="20"/>
  <c r="F323" i="20"/>
  <c r="E323" i="20"/>
  <c r="D323" i="20"/>
  <c r="F322" i="20"/>
  <c r="E322" i="20"/>
  <c r="D322" i="20"/>
  <c r="F321" i="20"/>
  <c r="E321" i="20"/>
  <c r="D321" i="20"/>
  <c r="F320" i="20"/>
  <c r="E320" i="20"/>
  <c r="D320" i="20"/>
  <c r="F319" i="20"/>
  <c r="E319" i="20"/>
  <c r="D319" i="20"/>
  <c r="F318" i="20"/>
  <c r="E318" i="20"/>
  <c r="D318" i="20"/>
  <c r="F317" i="20"/>
  <c r="E317" i="20"/>
  <c r="D317" i="20"/>
  <c r="F316" i="20"/>
  <c r="E316" i="20"/>
  <c r="D316" i="20"/>
  <c r="F315" i="20"/>
  <c r="E315" i="20"/>
  <c r="D315" i="20"/>
  <c r="F314" i="20"/>
  <c r="E314" i="20"/>
  <c r="D314" i="20"/>
  <c r="F313" i="20"/>
  <c r="E313" i="20"/>
  <c r="D313" i="20"/>
  <c r="F312" i="20"/>
  <c r="E312" i="20"/>
  <c r="D312" i="20"/>
  <c r="F311" i="20"/>
  <c r="E311" i="20"/>
  <c r="D311" i="20"/>
  <c r="F310" i="20"/>
  <c r="E310" i="20"/>
  <c r="D310" i="20"/>
  <c r="F309" i="20"/>
  <c r="E309" i="20"/>
  <c r="D309" i="20"/>
  <c r="F308" i="20"/>
  <c r="E308" i="20"/>
  <c r="D308" i="20"/>
  <c r="F307" i="20"/>
  <c r="E307" i="20"/>
  <c r="D307" i="20"/>
  <c r="F306" i="20"/>
  <c r="E306" i="20"/>
  <c r="D306" i="20"/>
  <c r="F305" i="20"/>
  <c r="E305" i="20"/>
  <c r="D305" i="20"/>
  <c r="F304" i="20"/>
  <c r="E304" i="20"/>
  <c r="D304" i="20"/>
  <c r="F303" i="20"/>
  <c r="E303" i="20"/>
  <c r="D303" i="20"/>
  <c r="F302" i="20"/>
  <c r="E302" i="20"/>
  <c r="D302" i="20"/>
  <c r="F301" i="20"/>
  <c r="E301" i="20"/>
  <c r="D301" i="20"/>
  <c r="F300" i="20"/>
  <c r="E300" i="20"/>
  <c r="D300" i="20"/>
  <c r="F299" i="20"/>
  <c r="E299" i="20"/>
  <c r="D299" i="20"/>
  <c r="F298" i="20"/>
  <c r="E298" i="20"/>
  <c r="D298" i="20"/>
  <c r="F297" i="20"/>
  <c r="E297" i="20"/>
  <c r="D297" i="20"/>
  <c r="F296" i="20"/>
  <c r="E296" i="20"/>
  <c r="D296" i="20"/>
  <c r="F295" i="20"/>
  <c r="E295" i="20"/>
  <c r="D295" i="20"/>
  <c r="F294" i="20"/>
  <c r="E294" i="20"/>
  <c r="D294" i="20"/>
  <c r="F293" i="20"/>
  <c r="E293" i="20"/>
  <c r="D293" i="20"/>
  <c r="F292" i="20"/>
  <c r="E292" i="20"/>
  <c r="D292" i="20"/>
  <c r="F291" i="20"/>
  <c r="E291" i="20"/>
  <c r="D291" i="20"/>
  <c r="F290" i="20"/>
  <c r="E290" i="20"/>
  <c r="D290" i="20"/>
  <c r="F289" i="20"/>
  <c r="E289" i="20"/>
  <c r="D289" i="20"/>
  <c r="F288" i="20"/>
  <c r="E288" i="20"/>
  <c r="D288" i="20"/>
  <c r="F287" i="20"/>
  <c r="E287" i="20"/>
  <c r="D287" i="20"/>
  <c r="F286" i="20"/>
  <c r="E286" i="20"/>
  <c r="D286" i="20"/>
  <c r="F285" i="20"/>
  <c r="E285" i="20"/>
  <c r="D285" i="20"/>
  <c r="F284" i="20"/>
  <c r="E284" i="20"/>
  <c r="D284" i="20"/>
  <c r="F283" i="20"/>
  <c r="E283" i="20"/>
  <c r="D283" i="20"/>
  <c r="F282" i="20"/>
  <c r="E282" i="20"/>
  <c r="D282" i="20"/>
  <c r="F281" i="20"/>
  <c r="E281" i="20"/>
  <c r="D281" i="20"/>
  <c r="F280" i="20"/>
  <c r="E280" i="20"/>
  <c r="D280" i="20"/>
  <c r="F279" i="20"/>
  <c r="E279" i="20"/>
  <c r="D279" i="20"/>
  <c r="F278" i="20"/>
  <c r="E278" i="20"/>
  <c r="D278" i="20"/>
  <c r="F277" i="20"/>
  <c r="E277" i="20"/>
  <c r="D277" i="20"/>
  <c r="F276" i="20"/>
  <c r="E276" i="20"/>
  <c r="D276" i="20"/>
  <c r="F275" i="20"/>
  <c r="E275" i="20"/>
  <c r="D275" i="20"/>
  <c r="F274" i="20"/>
  <c r="E274" i="20"/>
  <c r="D274" i="20"/>
  <c r="F273" i="20"/>
  <c r="E273" i="20"/>
  <c r="D273" i="20"/>
  <c r="F272" i="20"/>
  <c r="E272" i="20"/>
  <c r="D272" i="20"/>
  <c r="F271" i="20"/>
  <c r="E271" i="20"/>
  <c r="D271" i="20"/>
  <c r="F270" i="20"/>
  <c r="E270" i="20"/>
  <c r="D270" i="20"/>
  <c r="F269" i="20"/>
  <c r="E269" i="20"/>
  <c r="D269" i="20"/>
  <c r="F268" i="20"/>
  <c r="E268" i="20"/>
  <c r="D268" i="20"/>
  <c r="F267" i="20"/>
  <c r="E267" i="20"/>
  <c r="D267" i="20"/>
  <c r="F266" i="20"/>
  <c r="E266" i="20"/>
  <c r="D266" i="20"/>
  <c r="F265" i="20"/>
  <c r="E265" i="20"/>
  <c r="D265" i="20"/>
  <c r="F264" i="20"/>
  <c r="E264" i="20"/>
  <c r="D264" i="20"/>
  <c r="F263" i="20"/>
  <c r="E263" i="20"/>
  <c r="D263" i="20"/>
  <c r="F262" i="20"/>
  <c r="E262" i="20"/>
  <c r="D262" i="20"/>
  <c r="F261" i="20"/>
  <c r="E261" i="20"/>
  <c r="D261" i="20"/>
  <c r="F260" i="20"/>
  <c r="E260" i="20"/>
  <c r="D260" i="20"/>
  <c r="F259" i="20"/>
  <c r="E259" i="20"/>
  <c r="D259" i="20"/>
  <c r="F258" i="20"/>
  <c r="E258" i="20"/>
  <c r="D258" i="20"/>
  <c r="F257" i="20"/>
  <c r="E257" i="20"/>
  <c r="D257" i="20"/>
  <c r="F256" i="20"/>
  <c r="E256" i="20"/>
  <c r="D256" i="20"/>
  <c r="F255" i="20"/>
  <c r="E255" i="20"/>
  <c r="D255" i="20"/>
  <c r="F254" i="20"/>
  <c r="E254" i="20"/>
  <c r="D254" i="20"/>
  <c r="F253" i="20"/>
  <c r="E253" i="20"/>
  <c r="D253" i="20"/>
  <c r="F252" i="20"/>
  <c r="E252" i="20"/>
  <c r="D252" i="20"/>
  <c r="F251" i="20"/>
  <c r="E251" i="20"/>
  <c r="D251" i="20"/>
  <c r="F250" i="20"/>
  <c r="E250" i="20"/>
  <c r="D250" i="20"/>
  <c r="F249" i="20"/>
  <c r="E249" i="20"/>
  <c r="D249" i="20"/>
  <c r="F248" i="20"/>
  <c r="E248" i="20"/>
  <c r="D248" i="20"/>
  <c r="F247" i="20"/>
  <c r="E247" i="20"/>
  <c r="D247" i="20"/>
  <c r="F246" i="20"/>
  <c r="E246" i="20"/>
  <c r="D246" i="20"/>
  <c r="F245" i="20"/>
  <c r="E245" i="20"/>
  <c r="D245" i="20"/>
  <c r="F244" i="20"/>
  <c r="E244" i="20"/>
  <c r="D244" i="20"/>
  <c r="F243" i="20"/>
  <c r="E243" i="20"/>
  <c r="D243" i="20"/>
  <c r="F242" i="20"/>
  <c r="E242" i="20"/>
  <c r="D242" i="20"/>
  <c r="F241" i="20"/>
  <c r="E241" i="20"/>
  <c r="D241" i="20"/>
  <c r="F240" i="20"/>
  <c r="E240" i="20"/>
  <c r="D240" i="20"/>
  <c r="F239" i="20"/>
  <c r="E239" i="20"/>
  <c r="D239" i="20"/>
  <c r="F238" i="20"/>
  <c r="E238" i="20"/>
  <c r="D238" i="20"/>
  <c r="F237" i="20"/>
  <c r="E237" i="20"/>
  <c r="D237" i="20"/>
  <c r="F236" i="20"/>
  <c r="E236" i="20"/>
  <c r="D236" i="20"/>
  <c r="F235" i="20"/>
  <c r="E235" i="20"/>
  <c r="D235" i="20"/>
  <c r="F234" i="20"/>
  <c r="E234" i="20"/>
  <c r="D234" i="20"/>
  <c r="F233" i="20"/>
  <c r="E233" i="20"/>
  <c r="D233" i="20"/>
  <c r="F232" i="20"/>
  <c r="E232" i="20"/>
  <c r="D232" i="20"/>
  <c r="F231" i="20"/>
  <c r="E231" i="20"/>
  <c r="D231" i="20"/>
  <c r="F230" i="20"/>
  <c r="E230" i="20"/>
  <c r="D230" i="20"/>
  <c r="F229" i="20"/>
  <c r="E229" i="20"/>
  <c r="D229" i="20"/>
  <c r="F228" i="20"/>
  <c r="E228" i="20"/>
  <c r="D228" i="20"/>
  <c r="F227" i="20"/>
  <c r="E227" i="20"/>
  <c r="D227" i="20"/>
  <c r="F226" i="20"/>
  <c r="E226" i="20"/>
  <c r="D226" i="20"/>
  <c r="F225" i="20"/>
  <c r="E225" i="20"/>
  <c r="D225" i="20"/>
  <c r="F224" i="20"/>
  <c r="E224" i="20"/>
  <c r="D224" i="20"/>
  <c r="F223" i="20"/>
  <c r="E223" i="20"/>
  <c r="D223" i="20"/>
  <c r="F222" i="20"/>
  <c r="E222" i="20"/>
  <c r="D222" i="20"/>
  <c r="F221" i="20"/>
  <c r="E221" i="20"/>
  <c r="D221" i="20"/>
  <c r="F220" i="20"/>
  <c r="E220" i="20"/>
  <c r="D220" i="20"/>
  <c r="F219" i="20"/>
  <c r="E219" i="20"/>
  <c r="D219" i="20"/>
  <c r="F218" i="20"/>
  <c r="E218" i="20"/>
  <c r="D218" i="20"/>
  <c r="F217" i="20"/>
  <c r="E217" i="20"/>
  <c r="D217" i="20"/>
  <c r="F216" i="20"/>
  <c r="E216" i="20"/>
  <c r="D216" i="20"/>
  <c r="F215" i="20"/>
  <c r="E215" i="20"/>
  <c r="D215" i="20"/>
  <c r="F214" i="20"/>
  <c r="E214" i="20"/>
  <c r="D214" i="20"/>
  <c r="F213" i="20"/>
  <c r="E213" i="20"/>
  <c r="D213" i="20"/>
  <c r="F212" i="20"/>
  <c r="E212" i="20"/>
  <c r="D212" i="20"/>
  <c r="F211" i="20"/>
  <c r="E211" i="20"/>
  <c r="D211" i="20"/>
  <c r="F210" i="20"/>
  <c r="E210" i="20"/>
  <c r="D210" i="20"/>
  <c r="F209" i="20"/>
  <c r="E209" i="20"/>
  <c r="D209" i="20"/>
  <c r="F208" i="20"/>
  <c r="E208" i="20"/>
  <c r="D208" i="20"/>
  <c r="F207" i="20"/>
  <c r="E207" i="20"/>
  <c r="D207" i="20"/>
  <c r="F206" i="20"/>
  <c r="E206" i="20"/>
  <c r="D206" i="20"/>
  <c r="F205" i="20"/>
  <c r="E205" i="20"/>
  <c r="D205" i="20"/>
  <c r="F204" i="20"/>
  <c r="E204" i="20"/>
  <c r="D204" i="20"/>
  <c r="F203" i="20"/>
  <c r="E203" i="20"/>
  <c r="D203" i="20"/>
  <c r="F202" i="20"/>
  <c r="E202" i="20"/>
  <c r="D202" i="20"/>
  <c r="F201" i="20"/>
  <c r="E201" i="20"/>
  <c r="D201" i="20"/>
  <c r="F200" i="20"/>
  <c r="E200" i="20"/>
  <c r="D200" i="20"/>
  <c r="F199" i="20"/>
  <c r="E199" i="20"/>
  <c r="D199" i="20"/>
  <c r="F198" i="20"/>
  <c r="E198" i="20"/>
  <c r="D198" i="20"/>
  <c r="F197" i="20"/>
  <c r="E197" i="20"/>
  <c r="D197" i="20"/>
  <c r="F196" i="20"/>
  <c r="E196" i="20"/>
  <c r="D196" i="20"/>
  <c r="F195" i="20"/>
  <c r="E195" i="20"/>
  <c r="D195" i="20"/>
  <c r="F194" i="20"/>
  <c r="E194" i="20"/>
  <c r="D194" i="20"/>
  <c r="F193" i="20"/>
  <c r="E193" i="20"/>
  <c r="D193" i="20"/>
  <c r="F192" i="20"/>
  <c r="E192" i="20"/>
  <c r="D192" i="20"/>
  <c r="F191" i="20"/>
  <c r="E191" i="20"/>
  <c r="D191" i="20"/>
  <c r="F190" i="20"/>
  <c r="E190" i="20"/>
  <c r="D190" i="20"/>
  <c r="F189" i="20"/>
  <c r="E189" i="20"/>
  <c r="D189" i="20"/>
  <c r="F188" i="20"/>
  <c r="E188" i="20"/>
  <c r="D188" i="20"/>
  <c r="F187" i="20"/>
  <c r="E187" i="20"/>
  <c r="D187" i="20"/>
  <c r="F186" i="20"/>
  <c r="E186" i="20"/>
  <c r="D186" i="20"/>
  <c r="F185" i="20"/>
  <c r="E185" i="20"/>
  <c r="D185" i="20"/>
  <c r="F184" i="20"/>
  <c r="E184" i="20"/>
  <c r="D184" i="20"/>
  <c r="F183" i="20"/>
  <c r="E183" i="20"/>
  <c r="D183" i="20"/>
  <c r="F182" i="20"/>
  <c r="E182" i="20"/>
  <c r="D182" i="20"/>
  <c r="F181" i="20"/>
  <c r="E181" i="20"/>
  <c r="D181" i="20"/>
  <c r="F180" i="20"/>
  <c r="E180" i="20"/>
  <c r="D180" i="20"/>
  <c r="F179" i="20"/>
  <c r="E179" i="20"/>
  <c r="D179" i="20"/>
  <c r="F178" i="20"/>
  <c r="E178" i="20"/>
  <c r="D178" i="20"/>
  <c r="F177" i="20"/>
  <c r="E177" i="20"/>
  <c r="D177" i="20"/>
  <c r="F176" i="20"/>
  <c r="E176" i="20"/>
  <c r="D176" i="20"/>
  <c r="F175" i="20"/>
  <c r="E175" i="20"/>
  <c r="D175" i="20"/>
  <c r="F174" i="20"/>
  <c r="E174" i="20"/>
  <c r="D174" i="20"/>
  <c r="F173" i="20"/>
  <c r="E173" i="20"/>
  <c r="D173" i="20"/>
  <c r="F172" i="20"/>
  <c r="E172" i="20"/>
  <c r="D172" i="20"/>
  <c r="F171" i="20"/>
  <c r="E171" i="20"/>
  <c r="D171" i="20"/>
  <c r="F170" i="20"/>
  <c r="E170" i="20"/>
  <c r="D170" i="20"/>
  <c r="F169" i="20"/>
  <c r="E169" i="20"/>
  <c r="D169" i="20"/>
  <c r="F168" i="20"/>
  <c r="E168" i="20"/>
  <c r="D168" i="20"/>
  <c r="F167" i="20"/>
  <c r="E167" i="20"/>
  <c r="D167" i="20"/>
  <c r="F166" i="20"/>
  <c r="E166" i="20"/>
  <c r="D166" i="20"/>
  <c r="F165" i="20"/>
  <c r="E165" i="20"/>
  <c r="D165" i="20"/>
  <c r="F164" i="20"/>
  <c r="E164" i="20"/>
  <c r="D164" i="20"/>
  <c r="F163" i="20"/>
  <c r="E163" i="20"/>
  <c r="D163" i="20"/>
  <c r="F162" i="20"/>
  <c r="E162" i="20"/>
  <c r="D162" i="20"/>
  <c r="F161" i="20"/>
  <c r="E161" i="20"/>
  <c r="D161" i="20"/>
  <c r="F160" i="20"/>
  <c r="E160" i="20"/>
  <c r="D160" i="20"/>
  <c r="F159" i="20"/>
  <c r="E159" i="20"/>
  <c r="D159" i="20"/>
  <c r="F158" i="20"/>
  <c r="E158" i="20"/>
  <c r="D158" i="20"/>
  <c r="F157" i="20"/>
  <c r="E157" i="20"/>
  <c r="D157" i="20"/>
  <c r="F156" i="20"/>
  <c r="E156" i="20"/>
  <c r="D156" i="20"/>
  <c r="F155" i="20"/>
  <c r="E155" i="20"/>
  <c r="D155" i="20"/>
  <c r="F154" i="20"/>
  <c r="E154" i="20"/>
  <c r="D154" i="20"/>
  <c r="F153" i="20"/>
  <c r="E153" i="20"/>
  <c r="D153" i="20"/>
  <c r="F152" i="20"/>
  <c r="E152" i="20"/>
  <c r="D152" i="20"/>
  <c r="F151" i="20"/>
  <c r="E151" i="20"/>
  <c r="D151" i="20"/>
  <c r="F150" i="20"/>
  <c r="E150" i="20"/>
  <c r="D150" i="20"/>
  <c r="F149" i="20"/>
  <c r="E149" i="20"/>
  <c r="D149" i="20"/>
  <c r="F148" i="20"/>
  <c r="E148" i="20"/>
  <c r="D148" i="20"/>
  <c r="F147" i="20"/>
  <c r="E147" i="20"/>
  <c r="D147" i="20"/>
  <c r="F146" i="20"/>
  <c r="E146" i="20"/>
  <c r="D146" i="20"/>
  <c r="F145" i="20"/>
  <c r="E145" i="20"/>
  <c r="D145" i="20"/>
  <c r="F144" i="20"/>
  <c r="E144" i="20"/>
  <c r="D144" i="20"/>
  <c r="F143" i="20"/>
  <c r="E143" i="20"/>
  <c r="D143" i="20"/>
  <c r="F142" i="20"/>
  <c r="E142" i="20"/>
  <c r="D142" i="20"/>
  <c r="F141" i="20"/>
  <c r="E141" i="20"/>
  <c r="D141" i="20"/>
  <c r="F140" i="20"/>
  <c r="E140" i="20"/>
  <c r="D140" i="20"/>
  <c r="F139" i="20"/>
  <c r="E139" i="20"/>
  <c r="D139" i="20"/>
  <c r="F138" i="20"/>
  <c r="E138" i="20"/>
  <c r="D138" i="20"/>
  <c r="F137" i="20"/>
  <c r="E137" i="20"/>
  <c r="D137" i="20"/>
  <c r="F136" i="20"/>
  <c r="E136" i="20"/>
  <c r="D136" i="20"/>
  <c r="F135" i="20"/>
  <c r="E135" i="20"/>
  <c r="D135" i="20"/>
  <c r="F134" i="20"/>
  <c r="E134" i="20"/>
  <c r="D134" i="20"/>
  <c r="F133" i="20"/>
  <c r="E133" i="20"/>
  <c r="D133" i="20"/>
  <c r="F132" i="20"/>
  <c r="E132" i="20"/>
  <c r="D132" i="20"/>
  <c r="F131" i="20"/>
  <c r="E131" i="20"/>
  <c r="D131" i="20"/>
  <c r="F130" i="20"/>
  <c r="E130" i="20"/>
  <c r="D130" i="20"/>
  <c r="F129" i="20"/>
  <c r="E129" i="20"/>
  <c r="D129" i="20"/>
  <c r="F128" i="20"/>
  <c r="E128" i="20"/>
  <c r="D128" i="20"/>
  <c r="F127" i="20"/>
  <c r="E127" i="20"/>
  <c r="D127" i="20"/>
  <c r="F126" i="20"/>
  <c r="E126" i="20"/>
  <c r="D126" i="20"/>
  <c r="F125" i="20"/>
  <c r="E125" i="20"/>
  <c r="D125" i="20"/>
  <c r="F124" i="20"/>
  <c r="E124" i="20"/>
  <c r="D124" i="20"/>
  <c r="F123" i="20"/>
  <c r="E123" i="20"/>
  <c r="D123" i="20"/>
  <c r="F122" i="20"/>
  <c r="E122" i="20"/>
  <c r="D122" i="20"/>
  <c r="F121" i="20"/>
  <c r="E121" i="20"/>
  <c r="D121" i="20"/>
  <c r="F120" i="20"/>
  <c r="E120" i="20"/>
  <c r="D120" i="20"/>
  <c r="F119" i="20"/>
  <c r="E119" i="20"/>
  <c r="D119" i="20"/>
  <c r="F118" i="20"/>
  <c r="E118" i="20"/>
  <c r="D118" i="20"/>
  <c r="F117" i="20"/>
  <c r="E117" i="20"/>
  <c r="D117" i="20"/>
  <c r="F116" i="20"/>
  <c r="E116" i="20"/>
  <c r="D116" i="20"/>
  <c r="F115" i="20"/>
  <c r="E115" i="20"/>
  <c r="D115" i="20"/>
  <c r="F114" i="20"/>
  <c r="E114" i="20"/>
  <c r="D114" i="20"/>
  <c r="F113" i="20"/>
  <c r="E113" i="20"/>
  <c r="D113" i="20"/>
  <c r="F112" i="20"/>
  <c r="E112" i="20"/>
  <c r="D112" i="20"/>
  <c r="F111" i="20"/>
  <c r="E111" i="20"/>
  <c r="D111" i="20"/>
  <c r="F110" i="20"/>
  <c r="E110" i="20"/>
  <c r="D110" i="20"/>
  <c r="F109" i="20"/>
  <c r="E109" i="20"/>
  <c r="D109" i="20"/>
  <c r="F108" i="20"/>
  <c r="E108" i="20"/>
  <c r="D108" i="20"/>
  <c r="F107" i="20"/>
  <c r="E107" i="20"/>
  <c r="D107" i="20"/>
  <c r="F106" i="20"/>
  <c r="E106" i="20"/>
  <c r="D106" i="20"/>
  <c r="F105" i="20"/>
  <c r="E105" i="20"/>
  <c r="D105" i="20"/>
  <c r="F104" i="20"/>
  <c r="E104" i="20"/>
  <c r="D104" i="20"/>
  <c r="F103" i="20"/>
  <c r="E103" i="20"/>
  <c r="D103" i="20"/>
  <c r="F102" i="20"/>
  <c r="E102" i="20"/>
  <c r="D102" i="20"/>
  <c r="F101" i="20"/>
  <c r="E101" i="20"/>
  <c r="D101" i="20"/>
  <c r="F100" i="20"/>
  <c r="E100" i="20"/>
  <c r="D100" i="20"/>
  <c r="F99" i="20"/>
  <c r="E99" i="20"/>
  <c r="D99" i="20"/>
  <c r="F98" i="20"/>
  <c r="E98" i="20"/>
  <c r="D98" i="20"/>
  <c r="F97" i="20"/>
  <c r="E97" i="20"/>
  <c r="D97" i="20"/>
  <c r="F96" i="20"/>
  <c r="E96" i="20"/>
  <c r="D96" i="20"/>
  <c r="F95" i="20"/>
  <c r="E95" i="20"/>
  <c r="D95" i="20"/>
  <c r="F94" i="20"/>
  <c r="E94" i="20"/>
  <c r="D94" i="20"/>
  <c r="F93" i="20"/>
  <c r="E93" i="20"/>
  <c r="D93" i="20"/>
  <c r="F92" i="20"/>
  <c r="E92" i="20"/>
  <c r="D92" i="20"/>
  <c r="F91" i="20"/>
  <c r="E91" i="20"/>
  <c r="D91" i="20"/>
  <c r="F90" i="20"/>
  <c r="E90" i="20"/>
  <c r="D90" i="20"/>
  <c r="F89" i="20"/>
  <c r="E89" i="20"/>
  <c r="D89" i="20"/>
  <c r="F88" i="20"/>
  <c r="E88" i="20"/>
  <c r="D88" i="20"/>
  <c r="F87" i="20"/>
  <c r="E87" i="20"/>
  <c r="D87" i="20"/>
  <c r="F86" i="20"/>
  <c r="E86" i="20"/>
  <c r="D86" i="20"/>
  <c r="F85" i="20"/>
  <c r="E85" i="20"/>
  <c r="D85" i="20"/>
  <c r="F84" i="20"/>
  <c r="E84" i="20"/>
  <c r="D84" i="20"/>
  <c r="F83" i="20"/>
  <c r="E83" i="20"/>
  <c r="D83" i="20"/>
  <c r="F82" i="20"/>
  <c r="E82" i="20"/>
  <c r="D82" i="20"/>
  <c r="F81" i="20"/>
  <c r="E81" i="20"/>
  <c r="D81" i="20"/>
  <c r="F80" i="20"/>
  <c r="E80" i="20"/>
  <c r="D80" i="20"/>
  <c r="F79" i="20"/>
  <c r="E79" i="20"/>
  <c r="D79" i="20"/>
  <c r="F78" i="20"/>
  <c r="E78" i="20"/>
  <c r="D78" i="20"/>
  <c r="F77" i="20"/>
  <c r="E77" i="20"/>
  <c r="D77" i="20"/>
  <c r="F76" i="20"/>
  <c r="E76" i="20"/>
  <c r="D76" i="20"/>
  <c r="F75" i="20"/>
  <c r="E75" i="20"/>
  <c r="D75" i="20"/>
  <c r="F74" i="20"/>
  <c r="E74" i="20"/>
  <c r="D74" i="20"/>
  <c r="F73" i="20"/>
  <c r="E73" i="20"/>
  <c r="D73" i="20"/>
  <c r="F72" i="20"/>
  <c r="E72" i="20"/>
  <c r="D72" i="20"/>
  <c r="F71" i="20"/>
  <c r="E71" i="20"/>
  <c r="D71" i="20"/>
  <c r="F70" i="20"/>
  <c r="E70" i="20"/>
  <c r="D70" i="20"/>
  <c r="F69" i="20"/>
  <c r="E69" i="20"/>
  <c r="D69" i="20"/>
  <c r="F68" i="20"/>
  <c r="E68" i="20"/>
  <c r="D68" i="20"/>
  <c r="F67" i="20"/>
  <c r="E67" i="20"/>
  <c r="D67" i="20"/>
  <c r="F66" i="20"/>
  <c r="E66" i="20"/>
  <c r="D66" i="20"/>
  <c r="F65" i="20"/>
  <c r="E65" i="20"/>
  <c r="D65" i="20"/>
  <c r="F64" i="20"/>
  <c r="E64" i="20"/>
  <c r="D64" i="20"/>
  <c r="F63" i="20"/>
  <c r="E63" i="20"/>
  <c r="D63" i="20"/>
  <c r="F62" i="20"/>
  <c r="E62" i="20"/>
  <c r="D62" i="20"/>
  <c r="F61" i="20"/>
  <c r="E61" i="20"/>
  <c r="D61" i="20"/>
  <c r="F60" i="20"/>
  <c r="E60" i="20"/>
  <c r="D60" i="20"/>
  <c r="F59" i="20"/>
  <c r="E59" i="20"/>
  <c r="D59" i="20"/>
  <c r="F58" i="20"/>
  <c r="E58" i="20"/>
  <c r="D58" i="20"/>
  <c r="F57" i="20"/>
  <c r="E57" i="20"/>
  <c r="D57" i="20"/>
  <c r="F56" i="20"/>
  <c r="E56" i="20"/>
  <c r="D56" i="20"/>
  <c r="F55" i="20"/>
  <c r="E55" i="20"/>
  <c r="D55" i="20"/>
  <c r="F54" i="20"/>
  <c r="E54" i="20"/>
  <c r="D54" i="20"/>
  <c r="F53" i="20"/>
  <c r="E53" i="20"/>
  <c r="D53" i="20"/>
  <c r="F52" i="20"/>
  <c r="E52" i="20"/>
  <c r="D52" i="20"/>
  <c r="F51" i="20"/>
  <c r="E51" i="20"/>
  <c r="D51" i="20"/>
  <c r="F50" i="20"/>
  <c r="E50" i="20"/>
  <c r="D50" i="20"/>
  <c r="F49" i="20"/>
  <c r="E49" i="20"/>
  <c r="D49" i="20"/>
  <c r="F48" i="20"/>
  <c r="E48" i="20"/>
  <c r="D48" i="20"/>
  <c r="F47" i="20"/>
  <c r="E47" i="20"/>
  <c r="D47" i="20"/>
  <c r="F46" i="20"/>
  <c r="E46" i="20"/>
  <c r="D46" i="20"/>
  <c r="F45" i="20"/>
  <c r="E45" i="20"/>
  <c r="D45" i="20"/>
  <c r="F44" i="20"/>
  <c r="E44" i="20"/>
  <c r="D44" i="20"/>
  <c r="F43" i="20"/>
  <c r="E43" i="20"/>
  <c r="D43" i="20"/>
  <c r="F42" i="20"/>
  <c r="E42" i="20"/>
  <c r="D42" i="20"/>
  <c r="F41" i="20"/>
  <c r="E41" i="20"/>
  <c r="D41" i="20"/>
  <c r="F40" i="20"/>
  <c r="E40" i="20"/>
  <c r="D40" i="20"/>
  <c r="F39" i="20"/>
  <c r="E39" i="20"/>
  <c r="D39" i="20"/>
  <c r="F38" i="20"/>
  <c r="E38" i="20"/>
  <c r="D38" i="20"/>
  <c r="F37" i="20"/>
  <c r="E37" i="20"/>
  <c r="D37" i="20"/>
  <c r="F36" i="20"/>
  <c r="E36" i="20"/>
  <c r="D36" i="20"/>
  <c r="F35" i="20"/>
  <c r="E35" i="20"/>
  <c r="D35" i="20"/>
  <c r="F34" i="20"/>
  <c r="E34" i="20"/>
  <c r="D34" i="20"/>
  <c r="F33" i="20"/>
  <c r="E33" i="20"/>
  <c r="D33" i="20"/>
  <c r="F32" i="20"/>
  <c r="E32" i="20"/>
  <c r="D32" i="20"/>
  <c r="F31" i="20"/>
  <c r="E31" i="20"/>
  <c r="D31" i="20"/>
  <c r="F30" i="20"/>
  <c r="E30" i="20"/>
  <c r="D30" i="20"/>
  <c r="F29" i="20"/>
  <c r="E29" i="20"/>
  <c r="D29" i="20"/>
  <c r="F28" i="20"/>
  <c r="E28" i="20"/>
  <c r="D28" i="20"/>
  <c r="F27" i="20"/>
  <c r="E27" i="20"/>
  <c r="D27" i="20"/>
  <c r="F26" i="20"/>
  <c r="E26" i="20"/>
  <c r="D26" i="20"/>
  <c r="F25" i="20"/>
  <c r="E25" i="20"/>
  <c r="D25" i="20"/>
  <c r="F24" i="20"/>
  <c r="E24" i="20"/>
  <c r="D24" i="20"/>
  <c r="F23" i="20"/>
  <c r="E23" i="20"/>
  <c r="D23" i="20"/>
  <c r="F22" i="20"/>
  <c r="E22" i="20"/>
  <c r="D22" i="20"/>
  <c r="F21" i="20"/>
  <c r="E21" i="20"/>
  <c r="D21" i="20"/>
  <c r="F20" i="20"/>
  <c r="E20" i="20"/>
  <c r="D20" i="20"/>
  <c r="F19" i="20"/>
  <c r="E19" i="20"/>
  <c r="D19" i="20"/>
  <c r="F18" i="20"/>
  <c r="E18" i="20"/>
  <c r="D18" i="20"/>
  <c r="F17" i="20"/>
  <c r="E17" i="20"/>
  <c r="D17" i="20"/>
  <c r="F16" i="20"/>
  <c r="E16" i="20"/>
  <c r="D16" i="20"/>
  <c r="F15" i="20"/>
  <c r="E15" i="20"/>
  <c r="D15" i="20"/>
  <c r="F14" i="20"/>
  <c r="E14" i="20"/>
  <c r="D14" i="20"/>
  <c r="F13" i="20"/>
  <c r="E13" i="20"/>
  <c r="D13" i="20"/>
  <c r="F12" i="20"/>
  <c r="E12" i="20"/>
  <c r="D12" i="20"/>
  <c r="F11" i="20"/>
  <c r="E11" i="20"/>
  <c r="D11" i="20"/>
  <c r="F10" i="20"/>
  <c r="E10" i="20"/>
  <c r="D10" i="20"/>
  <c r="F9" i="20"/>
  <c r="E9" i="20"/>
  <c r="D9" i="20"/>
  <c r="F8" i="20"/>
  <c r="E8" i="20"/>
  <c r="D8" i="20"/>
  <c r="F7" i="20"/>
  <c r="E7" i="20"/>
  <c r="D7" i="20"/>
  <c r="F6" i="20"/>
  <c r="E6" i="20"/>
  <c r="D6" i="20"/>
  <c r="F5" i="20"/>
  <c r="E5" i="20"/>
  <c r="D5" i="20"/>
  <c r="F4" i="20"/>
  <c r="E4" i="20"/>
  <c r="D4" i="20"/>
  <c r="F3" i="20"/>
  <c r="E3" i="20"/>
  <c r="D3" i="20"/>
  <c r="F2" i="20"/>
  <c r="E2" i="20"/>
  <c r="D2" i="20"/>
  <c r="F343" i="17"/>
  <c r="E343" i="17"/>
  <c r="D343" i="17"/>
  <c r="F342" i="17"/>
  <c r="E342" i="17"/>
  <c r="D342" i="17"/>
  <c r="F341" i="17"/>
  <c r="E341" i="17"/>
  <c r="D341" i="17"/>
  <c r="F340" i="17"/>
  <c r="E340" i="17"/>
  <c r="D340" i="17"/>
  <c r="F339" i="17"/>
  <c r="E339" i="17"/>
  <c r="D339" i="17"/>
  <c r="F338" i="17"/>
  <c r="E338" i="17"/>
  <c r="D338" i="17"/>
  <c r="F337" i="17"/>
  <c r="E337" i="17"/>
  <c r="D337" i="17"/>
  <c r="F336" i="17"/>
  <c r="E336" i="17"/>
  <c r="D336" i="17"/>
  <c r="F335" i="17"/>
  <c r="E335" i="17"/>
  <c r="D335" i="17"/>
  <c r="F334" i="17"/>
  <c r="E334" i="17"/>
  <c r="D334" i="17"/>
  <c r="F333" i="17"/>
  <c r="E333" i="17"/>
  <c r="D333" i="17"/>
  <c r="F332" i="17"/>
  <c r="E332" i="17"/>
  <c r="D332" i="17"/>
  <c r="F331" i="17"/>
  <c r="E331" i="17"/>
  <c r="D331" i="17"/>
  <c r="F330" i="17"/>
  <c r="E330" i="17"/>
  <c r="D330" i="17"/>
  <c r="F329" i="17"/>
  <c r="E329" i="17"/>
  <c r="D329" i="17"/>
  <c r="F328" i="17"/>
  <c r="E328" i="17"/>
  <c r="D328" i="17"/>
  <c r="F327" i="17"/>
  <c r="E327" i="17"/>
  <c r="D327" i="17"/>
  <c r="F326" i="17"/>
  <c r="E326" i="17"/>
  <c r="D326" i="17"/>
  <c r="F325" i="17"/>
  <c r="E325" i="17"/>
  <c r="D325" i="17"/>
  <c r="F324" i="17"/>
  <c r="E324" i="17"/>
  <c r="D324" i="17"/>
  <c r="F323" i="17"/>
  <c r="E323" i="17"/>
  <c r="D323" i="17"/>
  <c r="F322" i="17"/>
  <c r="E322" i="17"/>
  <c r="D322" i="17"/>
  <c r="F321" i="17"/>
  <c r="E321" i="17"/>
  <c r="D321" i="17"/>
  <c r="F320" i="17"/>
  <c r="E320" i="17"/>
  <c r="D320" i="17"/>
  <c r="F319" i="17"/>
  <c r="E319" i="17"/>
  <c r="D319" i="17"/>
  <c r="F318" i="17"/>
  <c r="E318" i="17"/>
  <c r="D318" i="17"/>
  <c r="F317" i="17"/>
  <c r="E317" i="17"/>
  <c r="D317" i="17"/>
  <c r="F316" i="17"/>
  <c r="E316" i="17"/>
  <c r="D316" i="17"/>
  <c r="F315" i="17"/>
  <c r="E315" i="17"/>
  <c r="D315" i="17"/>
  <c r="F314" i="17"/>
  <c r="E314" i="17"/>
  <c r="D314" i="17"/>
  <c r="F313" i="17"/>
  <c r="E313" i="17"/>
  <c r="D313" i="17"/>
  <c r="F312" i="17"/>
  <c r="E312" i="17"/>
  <c r="D312" i="17"/>
  <c r="F311" i="17"/>
  <c r="E311" i="17"/>
  <c r="D311" i="17"/>
  <c r="F310" i="17"/>
  <c r="E310" i="17"/>
  <c r="D310" i="17"/>
  <c r="F309" i="17"/>
  <c r="E309" i="17"/>
  <c r="D309" i="17"/>
  <c r="F308" i="17"/>
  <c r="E308" i="17"/>
  <c r="D308" i="17"/>
  <c r="F307" i="17"/>
  <c r="E307" i="17"/>
  <c r="D307" i="17"/>
  <c r="F306" i="17"/>
  <c r="E306" i="17"/>
  <c r="D306" i="17"/>
  <c r="F305" i="17"/>
  <c r="E305" i="17"/>
  <c r="D305" i="17"/>
  <c r="F304" i="17"/>
  <c r="E304" i="17"/>
  <c r="D304" i="17"/>
  <c r="F303" i="17"/>
  <c r="E303" i="17"/>
  <c r="D303" i="17"/>
  <c r="F302" i="17"/>
  <c r="E302" i="17"/>
  <c r="D302" i="17"/>
  <c r="F301" i="17"/>
  <c r="E301" i="17"/>
  <c r="D301" i="17"/>
  <c r="F300" i="17"/>
  <c r="E300" i="17"/>
  <c r="D300" i="17"/>
  <c r="F299" i="17"/>
  <c r="E299" i="17"/>
  <c r="D299" i="17"/>
  <c r="F298" i="17"/>
  <c r="E298" i="17"/>
  <c r="D298" i="17"/>
  <c r="F297" i="17"/>
  <c r="E297" i="17"/>
  <c r="D297" i="17"/>
  <c r="F296" i="17"/>
  <c r="E296" i="17"/>
  <c r="D296" i="17"/>
  <c r="F295" i="17"/>
  <c r="E295" i="17"/>
  <c r="D295" i="17"/>
  <c r="F294" i="17"/>
  <c r="E294" i="17"/>
  <c r="D294" i="17"/>
  <c r="F293" i="17"/>
  <c r="E293" i="17"/>
  <c r="D293" i="17"/>
  <c r="F292" i="17"/>
  <c r="E292" i="17"/>
  <c r="D292" i="17"/>
  <c r="F291" i="17"/>
  <c r="E291" i="17"/>
  <c r="D291" i="17"/>
  <c r="F290" i="17"/>
  <c r="E290" i="17"/>
  <c r="D290" i="17"/>
  <c r="F289" i="17"/>
  <c r="E289" i="17"/>
  <c r="D289" i="17"/>
  <c r="F288" i="17"/>
  <c r="E288" i="17"/>
  <c r="D288" i="17"/>
  <c r="F287" i="17"/>
  <c r="E287" i="17"/>
  <c r="D287" i="17"/>
  <c r="F286" i="17"/>
  <c r="E286" i="17"/>
  <c r="D286" i="17"/>
  <c r="F285" i="17"/>
  <c r="E285" i="17"/>
  <c r="D285" i="17"/>
  <c r="F284" i="17"/>
  <c r="E284" i="17"/>
  <c r="D284" i="17"/>
  <c r="F283" i="17"/>
  <c r="E283" i="17"/>
  <c r="D283" i="17"/>
  <c r="F282" i="17"/>
  <c r="E282" i="17"/>
  <c r="D282" i="17"/>
  <c r="F281" i="17"/>
  <c r="E281" i="17"/>
  <c r="D281" i="17"/>
  <c r="F280" i="17"/>
  <c r="E280" i="17"/>
  <c r="D280" i="17"/>
  <c r="F279" i="17"/>
  <c r="E279" i="17"/>
  <c r="D279" i="17"/>
  <c r="F278" i="17"/>
  <c r="E278" i="17"/>
  <c r="D278" i="17"/>
  <c r="F277" i="17"/>
  <c r="E277" i="17"/>
  <c r="D277" i="17"/>
  <c r="F276" i="17"/>
  <c r="E276" i="17"/>
  <c r="D276" i="17"/>
  <c r="F275" i="17"/>
  <c r="E275" i="17"/>
  <c r="D275" i="17"/>
  <c r="F274" i="17"/>
  <c r="E274" i="17"/>
  <c r="D274" i="17"/>
  <c r="F273" i="17"/>
  <c r="E273" i="17"/>
  <c r="D273" i="17"/>
  <c r="F272" i="17"/>
  <c r="E272" i="17"/>
  <c r="D272" i="17"/>
  <c r="F271" i="17"/>
  <c r="E271" i="17"/>
  <c r="D271" i="17"/>
  <c r="F270" i="17"/>
  <c r="E270" i="17"/>
  <c r="D270" i="17"/>
  <c r="F269" i="17"/>
  <c r="E269" i="17"/>
  <c r="D269" i="17"/>
  <c r="F268" i="17"/>
  <c r="E268" i="17"/>
  <c r="D268" i="17"/>
  <c r="F267" i="17"/>
  <c r="E267" i="17"/>
  <c r="D267" i="17"/>
  <c r="F266" i="17"/>
  <c r="E266" i="17"/>
  <c r="D266" i="17"/>
  <c r="F265" i="17"/>
  <c r="E265" i="17"/>
  <c r="D265" i="17"/>
  <c r="F264" i="17"/>
  <c r="E264" i="17"/>
  <c r="D264" i="17"/>
  <c r="F263" i="17"/>
  <c r="E263" i="17"/>
  <c r="D263" i="17"/>
  <c r="F262" i="17"/>
  <c r="E262" i="17"/>
  <c r="D262" i="17"/>
  <c r="F261" i="17"/>
  <c r="E261" i="17"/>
  <c r="D261" i="17"/>
  <c r="F260" i="17"/>
  <c r="E260" i="17"/>
  <c r="D260" i="17"/>
  <c r="F259" i="17"/>
  <c r="E259" i="17"/>
  <c r="D259" i="17"/>
  <c r="F258" i="17"/>
  <c r="E258" i="17"/>
  <c r="D258" i="17"/>
  <c r="F257" i="17"/>
  <c r="E257" i="17"/>
  <c r="D257" i="17"/>
  <c r="F256" i="17"/>
  <c r="E256" i="17"/>
  <c r="D256" i="17"/>
  <c r="F255" i="17"/>
  <c r="E255" i="17"/>
  <c r="D255" i="17"/>
  <c r="F254" i="17"/>
  <c r="E254" i="17"/>
  <c r="D254" i="17"/>
  <c r="F253" i="17"/>
  <c r="E253" i="17"/>
  <c r="D253" i="17"/>
  <c r="F252" i="17"/>
  <c r="E252" i="17"/>
  <c r="D252" i="17"/>
  <c r="F251" i="17"/>
  <c r="E251" i="17"/>
  <c r="D251" i="17"/>
  <c r="F250" i="17"/>
  <c r="E250" i="17"/>
  <c r="D250" i="17"/>
  <c r="F249" i="17"/>
  <c r="E249" i="17"/>
  <c r="D249" i="17"/>
  <c r="F248" i="17"/>
  <c r="E248" i="17"/>
  <c r="D248" i="17"/>
  <c r="F247" i="17"/>
  <c r="E247" i="17"/>
  <c r="D247" i="17"/>
  <c r="F246" i="17"/>
  <c r="E246" i="17"/>
  <c r="D246" i="17"/>
  <c r="F245" i="17"/>
  <c r="E245" i="17"/>
  <c r="D245" i="17"/>
  <c r="F244" i="17"/>
  <c r="E244" i="17"/>
  <c r="D244" i="17"/>
  <c r="F243" i="17"/>
  <c r="E243" i="17"/>
  <c r="D243" i="17"/>
  <c r="F242" i="17"/>
  <c r="E242" i="17"/>
  <c r="D242" i="17"/>
  <c r="F241" i="17"/>
  <c r="E241" i="17"/>
  <c r="D241" i="17"/>
  <c r="F240" i="17"/>
  <c r="E240" i="17"/>
  <c r="D240" i="17"/>
  <c r="F239" i="17"/>
  <c r="E239" i="17"/>
  <c r="D239" i="17"/>
  <c r="F238" i="17"/>
  <c r="E238" i="17"/>
  <c r="D238" i="17"/>
  <c r="F237" i="17"/>
  <c r="E237" i="17"/>
  <c r="D237" i="17"/>
  <c r="F236" i="17"/>
  <c r="E236" i="17"/>
  <c r="D236" i="17"/>
  <c r="F235" i="17"/>
  <c r="E235" i="17"/>
  <c r="D235" i="17"/>
  <c r="F234" i="17"/>
  <c r="E234" i="17"/>
  <c r="D234" i="17"/>
  <c r="F233" i="17"/>
  <c r="E233" i="17"/>
  <c r="D233" i="17"/>
  <c r="F232" i="17"/>
  <c r="E232" i="17"/>
  <c r="D232" i="17"/>
  <c r="F231" i="17"/>
  <c r="E231" i="17"/>
  <c r="D231" i="17"/>
  <c r="F230" i="17"/>
  <c r="E230" i="17"/>
  <c r="D230" i="17"/>
  <c r="F229" i="17"/>
  <c r="E229" i="17"/>
  <c r="D229" i="17"/>
  <c r="F228" i="17"/>
  <c r="E228" i="17"/>
  <c r="D228" i="17"/>
  <c r="F227" i="17"/>
  <c r="E227" i="17"/>
  <c r="D227" i="17"/>
  <c r="F226" i="17"/>
  <c r="E226" i="17"/>
  <c r="D226" i="17"/>
  <c r="F225" i="17"/>
  <c r="E225" i="17"/>
  <c r="D225" i="17"/>
  <c r="F224" i="17"/>
  <c r="E224" i="17"/>
  <c r="D224" i="17"/>
  <c r="F223" i="17"/>
  <c r="E223" i="17"/>
  <c r="D223" i="17"/>
  <c r="F222" i="17"/>
  <c r="E222" i="17"/>
  <c r="D222" i="17"/>
  <c r="F221" i="17"/>
  <c r="E221" i="17"/>
  <c r="D221" i="17"/>
  <c r="F220" i="17"/>
  <c r="E220" i="17"/>
  <c r="D220" i="17"/>
  <c r="F219" i="17"/>
  <c r="E219" i="17"/>
  <c r="D219" i="17"/>
  <c r="F218" i="17"/>
  <c r="E218" i="17"/>
  <c r="D218" i="17"/>
  <c r="F217" i="17"/>
  <c r="E217" i="17"/>
  <c r="D217" i="17"/>
  <c r="F216" i="17"/>
  <c r="E216" i="17"/>
  <c r="D216" i="17"/>
  <c r="F215" i="17"/>
  <c r="E215" i="17"/>
  <c r="D215" i="17"/>
  <c r="F214" i="17"/>
  <c r="E214" i="17"/>
  <c r="D214" i="17"/>
  <c r="F213" i="17"/>
  <c r="E213" i="17"/>
  <c r="D213" i="17"/>
  <c r="F212" i="17"/>
  <c r="E212" i="17"/>
  <c r="D212" i="17"/>
  <c r="F211" i="17"/>
  <c r="E211" i="17"/>
  <c r="D211" i="17"/>
  <c r="F210" i="17"/>
  <c r="E210" i="17"/>
  <c r="D210" i="17"/>
  <c r="F209" i="17"/>
  <c r="E209" i="17"/>
  <c r="D209" i="17"/>
  <c r="F208" i="17"/>
  <c r="E208" i="17"/>
  <c r="D208" i="17"/>
  <c r="F207" i="17"/>
  <c r="E207" i="17"/>
  <c r="D207" i="17"/>
  <c r="F206" i="17"/>
  <c r="E206" i="17"/>
  <c r="D206" i="17"/>
  <c r="F205" i="17"/>
  <c r="E205" i="17"/>
  <c r="D205" i="17"/>
  <c r="F204" i="17"/>
  <c r="E204" i="17"/>
  <c r="D204" i="17"/>
  <c r="F203" i="17"/>
  <c r="E203" i="17"/>
  <c r="D203" i="17"/>
  <c r="F202" i="17"/>
  <c r="E202" i="17"/>
  <c r="D202" i="17"/>
  <c r="F201" i="17"/>
  <c r="E201" i="17"/>
  <c r="D201" i="17"/>
  <c r="F200" i="17"/>
  <c r="E200" i="17"/>
  <c r="D200" i="17"/>
  <c r="F199" i="17"/>
  <c r="E199" i="17"/>
  <c r="D199" i="17"/>
  <c r="F198" i="17"/>
  <c r="E198" i="17"/>
  <c r="D198" i="17"/>
  <c r="F197" i="17"/>
  <c r="E197" i="17"/>
  <c r="D197" i="17"/>
  <c r="F196" i="17"/>
  <c r="E196" i="17"/>
  <c r="D196" i="17"/>
  <c r="F195" i="17"/>
  <c r="E195" i="17"/>
  <c r="D195" i="17"/>
  <c r="F194" i="17"/>
  <c r="E194" i="17"/>
  <c r="D194" i="17"/>
  <c r="F193" i="17"/>
  <c r="E193" i="17"/>
  <c r="D193" i="17"/>
  <c r="F192" i="17"/>
  <c r="E192" i="17"/>
  <c r="D192" i="17"/>
  <c r="F191" i="17"/>
  <c r="E191" i="17"/>
  <c r="D191" i="17"/>
  <c r="F190" i="17"/>
  <c r="E190" i="17"/>
  <c r="D190" i="17"/>
  <c r="F189" i="17"/>
  <c r="E189" i="17"/>
  <c r="D189" i="17"/>
  <c r="F188" i="17"/>
  <c r="E188" i="17"/>
  <c r="D188" i="17"/>
  <c r="F187" i="17"/>
  <c r="E187" i="17"/>
  <c r="D187" i="17"/>
  <c r="F186" i="17"/>
  <c r="E186" i="17"/>
  <c r="D186" i="17"/>
  <c r="F185" i="17"/>
  <c r="E185" i="17"/>
  <c r="D185" i="17"/>
  <c r="F184" i="17"/>
  <c r="E184" i="17"/>
  <c r="D184" i="17"/>
  <c r="F183" i="17"/>
  <c r="E183" i="17"/>
  <c r="D183" i="17"/>
  <c r="F182" i="17"/>
  <c r="E182" i="17"/>
  <c r="D182" i="17"/>
  <c r="F181" i="17"/>
  <c r="E181" i="17"/>
  <c r="D181" i="17"/>
  <c r="F180" i="17"/>
  <c r="E180" i="17"/>
  <c r="D180" i="17"/>
  <c r="F179" i="17"/>
  <c r="E179" i="17"/>
  <c r="D179" i="17"/>
  <c r="F178" i="17"/>
  <c r="E178" i="17"/>
  <c r="D178" i="17"/>
  <c r="F177" i="17"/>
  <c r="E177" i="17"/>
  <c r="D177" i="17"/>
  <c r="F176" i="17"/>
  <c r="E176" i="17"/>
  <c r="D176" i="17"/>
  <c r="F175" i="17"/>
  <c r="E175" i="17"/>
  <c r="D175" i="17"/>
  <c r="F174" i="17"/>
  <c r="E174" i="17"/>
  <c r="D174" i="17"/>
  <c r="F173" i="17"/>
  <c r="E173" i="17"/>
  <c r="D173" i="17"/>
  <c r="F172" i="17"/>
  <c r="E172" i="17"/>
  <c r="D172" i="17"/>
  <c r="F171" i="17"/>
  <c r="E171" i="17"/>
  <c r="D171" i="17"/>
  <c r="F170" i="17"/>
  <c r="E170" i="17"/>
  <c r="D170" i="17"/>
  <c r="F169" i="17"/>
  <c r="E169" i="17"/>
  <c r="D169" i="17"/>
  <c r="F168" i="17"/>
  <c r="E168" i="17"/>
  <c r="D168" i="17"/>
  <c r="F167" i="17"/>
  <c r="E167" i="17"/>
  <c r="D167" i="17"/>
  <c r="F166" i="17"/>
  <c r="E166" i="17"/>
  <c r="D166" i="17"/>
  <c r="F165" i="17"/>
  <c r="E165" i="17"/>
  <c r="D165" i="17"/>
  <c r="F164" i="17"/>
  <c r="E164" i="17"/>
  <c r="D164" i="17"/>
  <c r="F163" i="17"/>
  <c r="E163" i="17"/>
  <c r="D163" i="17"/>
  <c r="F162" i="17"/>
  <c r="E162" i="17"/>
  <c r="D162" i="17"/>
  <c r="F161" i="17"/>
  <c r="E161" i="17"/>
  <c r="D161" i="17"/>
  <c r="F160" i="17"/>
  <c r="E160" i="17"/>
  <c r="D160" i="17"/>
  <c r="F159" i="17"/>
  <c r="E159" i="17"/>
  <c r="D159" i="17"/>
  <c r="F158" i="17"/>
  <c r="E158" i="17"/>
  <c r="D158" i="17"/>
  <c r="F157" i="17"/>
  <c r="E157" i="17"/>
  <c r="D157" i="17"/>
  <c r="F156" i="17"/>
  <c r="E156" i="17"/>
  <c r="D156" i="17"/>
  <c r="F155" i="17"/>
  <c r="E155" i="17"/>
  <c r="D155" i="17"/>
  <c r="F154" i="17"/>
  <c r="E154" i="17"/>
  <c r="D154" i="17"/>
  <c r="F153" i="17"/>
  <c r="E153" i="17"/>
  <c r="D153" i="17"/>
  <c r="F152" i="17"/>
  <c r="E152" i="17"/>
  <c r="D152" i="17"/>
  <c r="F151" i="17"/>
  <c r="E151" i="17"/>
  <c r="D151" i="17"/>
  <c r="F150" i="17"/>
  <c r="E150" i="17"/>
  <c r="D150" i="17"/>
  <c r="F149" i="17"/>
  <c r="E149" i="17"/>
  <c r="D149" i="17"/>
  <c r="F148" i="17"/>
  <c r="E148" i="17"/>
  <c r="D148" i="17"/>
  <c r="F147" i="17"/>
  <c r="E147" i="17"/>
  <c r="D147" i="17"/>
  <c r="F146" i="17"/>
  <c r="E146" i="17"/>
  <c r="D146" i="17"/>
  <c r="F145" i="17"/>
  <c r="E145" i="17"/>
  <c r="D145" i="17"/>
  <c r="F144" i="17"/>
  <c r="E144" i="17"/>
  <c r="D144" i="17"/>
  <c r="F143" i="17"/>
  <c r="E143" i="17"/>
  <c r="D143" i="17"/>
  <c r="F142" i="17"/>
  <c r="E142" i="17"/>
  <c r="D142" i="17"/>
  <c r="F141" i="17"/>
  <c r="E141" i="17"/>
  <c r="D141" i="17"/>
  <c r="F140" i="17"/>
  <c r="E140" i="17"/>
  <c r="D140" i="17"/>
  <c r="F139" i="17"/>
  <c r="E139" i="17"/>
  <c r="D139" i="17"/>
  <c r="F138" i="17"/>
  <c r="E138" i="17"/>
  <c r="D138" i="17"/>
  <c r="F137" i="17"/>
  <c r="E137" i="17"/>
  <c r="D137" i="17"/>
  <c r="F136" i="17"/>
  <c r="E136" i="17"/>
  <c r="D136" i="17"/>
  <c r="F135" i="17"/>
  <c r="E135" i="17"/>
  <c r="D135" i="17"/>
  <c r="F134" i="17"/>
  <c r="E134" i="17"/>
  <c r="D134" i="17"/>
  <c r="F133" i="17"/>
  <c r="E133" i="17"/>
  <c r="D133" i="17"/>
  <c r="F132" i="17"/>
  <c r="E132" i="17"/>
  <c r="D132" i="17"/>
  <c r="F131" i="17"/>
  <c r="E131" i="17"/>
  <c r="D131" i="17"/>
  <c r="F130" i="17"/>
  <c r="E130" i="17"/>
  <c r="D130" i="17"/>
  <c r="F129" i="17"/>
  <c r="E129" i="17"/>
  <c r="D129" i="17"/>
  <c r="F128" i="17"/>
  <c r="E128" i="17"/>
  <c r="D128" i="17"/>
  <c r="F127" i="17"/>
  <c r="E127" i="17"/>
  <c r="D127" i="17"/>
  <c r="F126" i="17"/>
  <c r="E126" i="17"/>
  <c r="D126" i="17"/>
  <c r="F125" i="17"/>
  <c r="E125" i="17"/>
  <c r="D125" i="17"/>
  <c r="F124" i="17"/>
  <c r="E124" i="17"/>
  <c r="D124" i="17"/>
  <c r="F123" i="17"/>
  <c r="E123" i="17"/>
  <c r="D123" i="17"/>
  <c r="F122" i="17"/>
  <c r="E122" i="17"/>
  <c r="D122" i="17"/>
  <c r="F121" i="17"/>
  <c r="E121" i="17"/>
  <c r="D121" i="17"/>
  <c r="F120" i="17"/>
  <c r="E120" i="17"/>
  <c r="D120" i="17"/>
  <c r="F119" i="17"/>
  <c r="E119" i="17"/>
  <c r="D119" i="17"/>
  <c r="F118" i="17"/>
  <c r="E118" i="17"/>
  <c r="D118" i="17"/>
  <c r="F117" i="17"/>
  <c r="E117" i="17"/>
  <c r="D117" i="17"/>
  <c r="F116" i="17"/>
  <c r="E116" i="17"/>
  <c r="D116" i="17"/>
  <c r="F115" i="17"/>
  <c r="E115" i="17"/>
  <c r="D115" i="17"/>
  <c r="F114" i="17"/>
  <c r="E114" i="17"/>
  <c r="D114" i="17"/>
  <c r="F113" i="17"/>
  <c r="E113" i="17"/>
  <c r="D113" i="17"/>
  <c r="F112" i="17"/>
  <c r="E112" i="17"/>
  <c r="D112" i="17"/>
  <c r="F111" i="17"/>
  <c r="E111" i="17"/>
  <c r="D111" i="17"/>
  <c r="F110" i="17"/>
  <c r="E110" i="17"/>
  <c r="D110" i="17"/>
  <c r="F109" i="17"/>
  <c r="E109" i="17"/>
  <c r="D109" i="17"/>
  <c r="F108" i="17"/>
  <c r="E108" i="17"/>
  <c r="D108" i="17"/>
  <c r="F107" i="17"/>
  <c r="E107" i="17"/>
  <c r="D107" i="17"/>
  <c r="F106" i="17"/>
  <c r="E106" i="17"/>
  <c r="D106" i="17"/>
  <c r="F105" i="17"/>
  <c r="E105" i="17"/>
  <c r="D105" i="17"/>
  <c r="F104" i="17"/>
  <c r="E104" i="17"/>
  <c r="D104" i="17"/>
  <c r="F103" i="17"/>
  <c r="E103" i="17"/>
  <c r="D103" i="17"/>
  <c r="F102" i="17"/>
  <c r="E102" i="17"/>
  <c r="D102" i="17"/>
  <c r="F101" i="17"/>
  <c r="E101" i="17"/>
  <c r="D101" i="17"/>
  <c r="F100" i="17"/>
  <c r="E100" i="17"/>
  <c r="D100" i="17"/>
  <c r="F99" i="17"/>
  <c r="E99" i="17"/>
  <c r="D99" i="17"/>
  <c r="F98" i="17"/>
  <c r="E98" i="17"/>
  <c r="D98" i="17"/>
  <c r="F97" i="17"/>
  <c r="E97" i="17"/>
  <c r="D97" i="17"/>
  <c r="F96" i="17"/>
  <c r="E96" i="17"/>
  <c r="D96" i="17"/>
  <c r="F95" i="17"/>
  <c r="E95" i="17"/>
  <c r="D95" i="17"/>
  <c r="F94" i="17"/>
  <c r="E94" i="17"/>
  <c r="D94" i="17"/>
  <c r="F93" i="17"/>
  <c r="E93" i="17"/>
  <c r="D93" i="17"/>
  <c r="F92" i="17"/>
  <c r="E92" i="17"/>
  <c r="D92" i="17"/>
  <c r="F91" i="17"/>
  <c r="E91" i="17"/>
  <c r="D91" i="17"/>
  <c r="F90" i="17"/>
  <c r="E90" i="17"/>
  <c r="D90" i="17"/>
  <c r="F89" i="17"/>
  <c r="E89" i="17"/>
  <c r="D89" i="17"/>
  <c r="F88" i="17"/>
  <c r="E88" i="17"/>
  <c r="D88" i="17"/>
  <c r="F87" i="17"/>
  <c r="E87" i="17"/>
  <c r="D87" i="17"/>
  <c r="F86" i="17"/>
  <c r="E86" i="17"/>
  <c r="D86" i="17"/>
  <c r="F85" i="17"/>
  <c r="E85" i="17"/>
  <c r="D85" i="17"/>
  <c r="F84" i="17"/>
  <c r="E84" i="17"/>
  <c r="D84" i="17"/>
  <c r="F83" i="17"/>
  <c r="E83" i="17"/>
  <c r="D83" i="17"/>
  <c r="F82" i="17"/>
  <c r="E82" i="17"/>
  <c r="D82" i="17"/>
  <c r="F81" i="17"/>
  <c r="E81" i="17"/>
  <c r="D81" i="17"/>
  <c r="F80" i="17"/>
  <c r="E80" i="17"/>
  <c r="D80" i="17"/>
  <c r="F79" i="17"/>
  <c r="E79" i="17"/>
  <c r="D79" i="17"/>
  <c r="F78" i="17"/>
  <c r="E78" i="17"/>
  <c r="D78" i="17"/>
  <c r="F77" i="17"/>
  <c r="E77" i="17"/>
  <c r="D77" i="17"/>
  <c r="F76" i="17"/>
  <c r="E76" i="17"/>
  <c r="D76" i="17"/>
  <c r="F75" i="17"/>
  <c r="E75" i="17"/>
  <c r="D75" i="17"/>
  <c r="F74" i="17"/>
  <c r="E74" i="17"/>
  <c r="D74" i="17"/>
  <c r="F73" i="17"/>
  <c r="E73" i="17"/>
  <c r="D73" i="17"/>
  <c r="F72" i="17"/>
  <c r="E72" i="17"/>
  <c r="D72" i="17"/>
  <c r="F71" i="17"/>
  <c r="E71" i="17"/>
  <c r="D71" i="17"/>
  <c r="F70" i="17"/>
  <c r="E70" i="17"/>
  <c r="D70" i="17"/>
  <c r="F69" i="17"/>
  <c r="E69" i="17"/>
  <c r="D69" i="17"/>
  <c r="F68" i="17"/>
  <c r="E68" i="17"/>
  <c r="D68" i="17"/>
  <c r="F67" i="17"/>
  <c r="E67" i="17"/>
  <c r="D67" i="17"/>
  <c r="F66" i="17"/>
  <c r="E66" i="17"/>
  <c r="D66" i="17"/>
  <c r="F65" i="17"/>
  <c r="E65" i="17"/>
  <c r="D65" i="17"/>
  <c r="F64" i="17"/>
  <c r="E64" i="17"/>
  <c r="D64" i="17"/>
  <c r="F63" i="17"/>
  <c r="E63" i="17"/>
  <c r="D63" i="17"/>
  <c r="F62" i="17"/>
  <c r="E62" i="17"/>
  <c r="D62" i="17"/>
  <c r="F61" i="17"/>
  <c r="E61" i="17"/>
  <c r="D61" i="17"/>
  <c r="F60" i="17"/>
  <c r="E60" i="17"/>
  <c r="D60" i="17"/>
  <c r="F59" i="17"/>
  <c r="E59" i="17"/>
  <c r="D59" i="17"/>
  <c r="F58" i="17"/>
  <c r="E58" i="17"/>
  <c r="D58" i="17"/>
  <c r="F57" i="17"/>
  <c r="E57" i="17"/>
  <c r="D57" i="17"/>
  <c r="F56" i="17"/>
  <c r="E56" i="17"/>
  <c r="D56" i="17"/>
  <c r="F55" i="17"/>
  <c r="E55" i="17"/>
  <c r="D55" i="17"/>
  <c r="F54" i="17"/>
  <c r="E54" i="17"/>
  <c r="D54" i="17"/>
  <c r="F53" i="17"/>
  <c r="E53" i="17"/>
  <c r="D53" i="17"/>
  <c r="F52" i="17"/>
  <c r="E52" i="17"/>
  <c r="D52" i="17"/>
  <c r="F51" i="17"/>
  <c r="E51" i="17"/>
  <c r="D51" i="17"/>
  <c r="F50" i="17"/>
  <c r="E50" i="17"/>
  <c r="D50" i="17"/>
  <c r="F49" i="17"/>
  <c r="E49" i="17"/>
  <c r="D49" i="17"/>
  <c r="F48" i="17"/>
  <c r="E48" i="17"/>
  <c r="D48" i="17"/>
  <c r="F47" i="17"/>
  <c r="E47" i="17"/>
  <c r="D47" i="17"/>
  <c r="F46" i="17"/>
  <c r="E46" i="17"/>
  <c r="D46" i="17"/>
  <c r="F45" i="17"/>
  <c r="E45" i="17"/>
  <c r="D45" i="17"/>
  <c r="F44" i="17"/>
  <c r="E44" i="17"/>
  <c r="D44" i="17"/>
  <c r="F43" i="17"/>
  <c r="E43" i="17"/>
  <c r="D43" i="17"/>
  <c r="F42" i="17"/>
  <c r="E42" i="17"/>
  <c r="D42" i="17"/>
  <c r="F41" i="17"/>
  <c r="E41" i="17"/>
  <c r="D41" i="17"/>
  <c r="F40" i="17"/>
  <c r="E40" i="17"/>
  <c r="D40" i="17"/>
  <c r="F39" i="17"/>
  <c r="E39" i="17"/>
  <c r="D39" i="17"/>
  <c r="F38" i="17"/>
  <c r="E38" i="17"/>
  <c r="D38" i="17"/>
  <c r="F37" i="17"/>
  <c r="E37" i="17"/>
  <c r="D37" i="17"/>
  <c r="F36" i="17"/>
  <c r="E36" i="17"/>
  <c r="D36" i="17"/>
  <c r="F35" i="17"/>
  <c r="E35" i="17"/>
  <c r="D35" i="17"/>
  <c r="F34" i="17"/>
  <c r="E34" i="17"/>
  <c r="D34" i="17"/>
  <c r="F33" i="17"/>
  <c r="E33" i="17"/>
  <c r="D33" i="17"/>
  <c r="F32" i="17"/>
  <c r="E32" i="17"/>
  <c r="D32" i="17"/>
  <c r="F31" i="17"/>
  <c r="E31" i="17"/>
  <c r="D31" i="17"/>
  <c r="F30" i="17"/>
  <c r="E30" i="17"/>
  <c r="D30" i="17"/>
  <c r="F29" i="17"/>
  <c r="E29" i="17"/>
  <c r="D29" i="17"/>
  <c r="F28" i="17"/>
  <c r="E28" i="17"/>
  <c r="D28" i="17"/>
  <c r="F27" i="17"/>
  <c r="E27" i="17"/>
  <c r="D27" i="17"/>
  <c r="F26" i="17"/>
  <c r="E26" i="17"/>
  <c r="D26" i="17"/>
  <c r="F25" i="17"/>
  <c r="E25" i="17"/>
  <c r="D25" i="17"/>
  <c r="F24" i="17"/>
  <c r="E24" i="17"/>
  <c r="D24" i="17"/>
  <c r="F23" i="17"/>
  <c r="E23" i="17"/>
  <c r="D23" i="17"/>
  <c r="F22" i="17"/>
  <c r="E22" i="17"/>
  <c r="D22" i="17"/>
  <c r="F21" i="17"/>
  <c r="E21" i="17"/>
  <c r="D21" i="17"/>
  <c r="F20" i="17"/>
  <c r="E20" i="17"/>
  <c r="D20" i="17"/>
  <c r="F19" i="17"/>
  <c r="E19" i="17"/>
  <c r="D19" i="17"/>
  <c r="F18" i="17"/>
  <c r="E18" i="17"/>
  <c r="D18" i="17"/>
  <c r="F17" i="17"/>
  <c r="E17" i="17"/>
  <c r="D17" i="17"/>
  <c r="F16" i="17"/>
  <c r="E16" i="17"/>
  <c r="D16" i="17"/>
  <c r="F15" i="17"/>
  <c r="E15" i="17"/>
  <c r="D15" i="17"/>
  <c r="F14" i="17"/>
  <c r="E14" i="17"/>
  <c r="D14" i="17"/>
  <c r="F13" i="17"/>
  <c r="E13" i="17"/>
  <c r="D13" i="17"/>
  <c r="F12" i="17"/>
  <c r="E12" i="17"/>
  <c r="D12" i="17"/>
  <c r="F11" i="17"/>
  <c r="E11" i="17"/>
  <c r="D11" i="17"/>
  <c r="F10" i="17"/>
  <c r="E10" i="17"/>
  <c r="D10" i="17"/>
  <c r="F9" i="17"/>
  <c r="E9" i="17"/>
  <c r="D9" i="17"/>
  <c r="F8" i="17"/>
  <c r="E8" i="17"/>
  <c r="D8" i="17"/>
  <c r="F7" i="17"/>
  <c r="E7" i="17"/>
  <c r="D7" i="17"/>
  <c r="F6" i="17"/>
  <c r="E6" i="17"/>
  <c r="D6" i="17"/>
  <c r="F5" i="17"/>
  <c r="E5" i="17"/>
  <c r="D5" i="17"/>
  <c r="F4" i="17"/>
  <c r="E4" i="17"/>
  <c r="D4" i="17"/>
  <c r="F3" i="17"/>
  <c r="E3" i="17"/>
  <c r="D3" i="17"/>
  <c r="F2" i="17"/>
  <c r="E2" i="17"/>
  <c r="D2" i="17"/>
  <c r="D29" i="14"/>
  <c r="C29" i="14"/>
  <c r="B29" i="14"/>
  <c r="G9" i="12"/>
  <c r="G8" i="12"/>
  <c r="G7" i="12"/>
  <c r="H10" i="10"/>
  <c r="H14" i="10"/>
  <c r="H15" i="10"/>
  <c r="I15" i="10"/>
  <c r="I14" i="10"/>
  <c r="I13" i="10"/>
  <c r="I12" i="10"/>
  <c r="I11" i="10"/>
  <c r="I10" i="10"/>
  <c r="I9" i="10"/>
  <c r="I8" i="10"/>
  <c r="I7" i="10"/>
  <c r="I6" i="10"/>
</calcChain>
</file>

<file path=xl/sharedStrings.xml><?xml version="1.0" encoding="utf-8"?>
<sst xmlns="http://schemas.openxmlformats.org/spreadsheetml/2006/main" count="5819" uniqueCount="938">
  <si>
    <t>Table 2. Student Program Participation</t>
  </si>
  <si>
    <t>Year</t>
  </si>
  <si>
    <t>Student Count</t>
  </si>
  <si>
    <t>Change from Previous Year</t>
  </si>
  <si>
    <t>Percent Change from Previous Year</t>
  </si>
  <si>
    <t>2011-2012</t>
  </si>
  <si>
    <t>-</t>
  </si>
  <si>
    <t>2012-2013</t>
  </si>
  <si>
    <t>2013-2014</t>
  </si>
  <si>
    <t>2014-2015</t>
  </si>
  <si>
    <t>2015-2016</t>
  </si>
  <si>
    <t>2016-2017</t>
  </si>
  <si>
    <t>Table 3. School Program Participation</t>
  </si>
  <si>
    <t>School Count</t>
  </si>
  <si>
    <t>Table 4a. Count of Statewide Student Enrollment by School Type</t>
  </si>
  <si>
    <t>Traditional Public</t>
  </si>
  <si>
    <t>Public Charter</t>
  </si>
  <si>
    <t>Non-Public (Excluding Choice Students)*</t>
  </si>
  <si>
    <t>Choice</t>
  </si>
  <si>
    <t>Total</t>
  </si>
  <si>
    <t>* Includes only accredited non-public schools that report to the Indiana Department of Education.</t>
  </si>
  <si>
    <t>Table 4b. Percent of Statewide Student Enrollment by School Type</t>
  </si>
  <si>
    <t>PARTICIPATION BY GRADE LEVEL</t>
  </si>
  <si>
    <t>For the first two years of the Choice Scholarship Program, students in grades 1 through 12 were eligible to participate. Beginning with the 2013-2014 school year, kindergarten students were eligible to participate. Tables 5a and 5b illustrate program participation by grade level cluster.</t>
  </si>
  <si>
    <t>Table 5a. Count of Participation by Grade Level Cluster</t>
  </si>
  <si>
    <t>Kindergarten</t>
  </si>
  <si>
    <t>Grades 1-8</t>
  </si>
  <si>
    <t>Grades 9-12</t>
  </si>
  <si>
    <t>Table 5b. Percent of Participation by Grade Level Cluster</t>
  </si>
  <si>
    <t>Table 6. Participation by Grade Level</t>
  </si>
  <si>
    <t>Grade</t>
  </si>
  <si>
    <t>KG</t>
  </si>
  <si>
    <t>Table 7a. Count by Gender</t>
  </si>
  <si>
    <t>Female</t>
  </si>
  <si>
    <t>Male</t>
  </si>
  <si>
    <t>PARTICIPATION BY ETHNICITY</t>
  </si>
  <si>
    <t>Tables 8a and 8b detail the reported ethnicity of Choice Scholarship Students.</t>
  </si>
  <si>
    <t>Table 8a. Count by Ethnicity</t>
  </si>
  <si>
    <t>American Indian/ Alaskan Native</t>
  </si>
  <si>
    <t>Black</t>
  </si>
  <si>
    <t>Asian</t>
  </si>
  <si>
    <t>Hispanic Ethnicity and of Any Race</t>
  </si>
  <si>
    <t>White</t>
  </si>
  <si>
    <t>Multiracial (two or more races)</t>
  </si>
  <si>
    <t>Native Hawaiian or Other Pacific Islander</t>
  </si>
  <si>
    <t>*</t>
  </si>
  <si>
    <t>* Values have been asterisked to comply with the Family Educational Rights and Privacy Act of 1974 (FERPA), which prohibits the public disclosure of student level data. If a subset includes fewer than 10 students, the actual number may not be reported. Values are asterisked for student level counts of less than 10.</t>
  </si>
  <si>
    <t>PARTICIPATION BY GEOGRAPHIC AREA</t>
  </si>
  <si>
    <t>Each school corporation in Indiana is categorized as one of four geographic types- metropolitan, suburban, rural, or town. The geographic type of the school corporation of legal settlement is used to determine the geographic area of each student participating in the Choice Scholarship Program. As illustrated in Tables 9a and 9b, the percentage distribution of students by geographic area category has remained relatively consistent across the five years of the program.</t>
  </si>
  <si>
    <t>Table 9a. Count of Participation by Geographic Area</t>
  </si>
  <si>
    <t>Metropolitan</t>
  </si>
  <si>
    <t>Suburban</t>
  </si>
  <si>
    <t>Rural</t>
  </si>
  <si>
    <t>Town</t>
  </si>
  <si>
    <t>PARTICIPATION BY PATHWAY</t>
  </si>
  <si>
    <t>For the 2011-2012 and 2012-2013 school years, there were three pathways to student eligibility. 1) A student spent two semesters preceding the receipt of a Choice Scholarship in an Indiana public school. 2) A student received an award from an approved Scholarship Granting Organization (SGO) through the School Scholarship Tax Credit Program in a previous school year. 3) A student received a Choice Scholarship award in a previous year. This requirement went into effect for the 2012-2013 school year.</t>
  </si>
  <si>
    <t>Beginning with the 2013-2014 school year, student eligibility criteria for the Choice Scholarship Program was expanded to include seven different pathways to eligibility. Table 10 depicts the pathway selected at the time of student application. A student could satisfy the eligibility criteria of more than one pathway.</t>
  </si>
  <si>
    <t>Table 10. Participation by Pathway</t>
  </si>
  <si>
    <t>Pathway</t>
  </si>
  <si>
    <t>Percent</t>
  </si>
  <si>
    <t>Continuing Choice</t>
  </si>
  <si>
    <t>Previous Choice</t>
  </si>
  <si>
    <t>Previous SGO</t>
  </si>
  <si>
    <t>Two-Semesters</t>
  </si>
  <si>
    <t>Original Pathways</t>
  </si>
  <si>
    <t>Special Education</t>
  </si>
  <si>
    <t>F School</t>
  </si>
  <si>
    <t>Sibling</t>
  </si>
  <si>
    <t>Expanded Pathways</t>
  </si>
  <si>
    <t>The percentage of students applying under the Continuing Choice Pathway increased from 50.56% in the 2014-2015 school year to 67.88% in the 2015-2016 school year. The Previous Choice Pathway had the second largest increase in the percentage of student applications increasing from 1.65% to 1.84%. All other pathways experienced a decline in the percentage of student applicants.</t>
  </si>
  <si>
    <t>PARTICIPATION BY PRIOR INDIANA PUBLIC SCHOOL ATTENDANCE</t>
  </si>
  <si>
    <t>Tables 12a and 12b provide the count and percentage of Choice Scholarship students who attended an Indiana public school at any previous point in their educational history.</t>
  </si>
  <si>
    <t>Table 12a. Count of Prior Indiana Public School Attendance of Choice Students by Year</t>
  </si>
  <si>
    <t>Previously Attended an Indiana Public School</t>
  </si>
  <si>
    <t>No Record of Attending an Indiana Public School</t>
  </si>
  <si>
    <t>During the 2013 session of the Indiana General Assembly, legislation was passed adding the Special Education Pathway and allowing non-public schools to be the designated Special Education Service Provider for eligible Choice Scholarship Students. Choice Schools that are selected as the Special Education Service Provider and that agree to provide special education services to eligible Choice Scholarship Students may receive state special education funding for eligible Choice Students.</t>
  </si>
  <si>
    <t>Prior to this legislation, non-public schools were not eligible to receive state special education funding for any eligible special education student. At the time of application, the parent/guardian of a Choice Student requiring special education or related services must designate the Choice School or the public school as the special education service provider. If the Choice School is selected as the special education service provider, the school is eligible to receive state special education funding for any eligible special education Choice Student.</t>
  </si>
  <si>
    <t>Table 14 details the Special Education Service Provider selection of eligible Choice Scholarship Students. For the 2015-2016 school year, 2,387 Choice Scholarship Students were eligible for special education and related services as reported on December 1, 2015 (Special Education Count Day). Of these students 235, or 9.80%, selected their Choice School as the Special Education Service Provider while the other 2,152, or 90.20%, selected the public school corporation.</t>
  </si>
  <si>
    <t>Table 14. Special Education Service Provider Selection</t>
  </si>
  <si>
    <t>Selected Service Provider</t>
  </si>
  <si>
    <t>Choice School</t>
  </si>
  <si>
    <t>Public School Corporation</t>
  </si>
  <si>
    <t>* The public school corporation where the Choice School is located, not the student’s school corporation of legal settlement.</t>
  </si>
  <si>
    <t>Note: The 2015-2016 special education data is not available at this time. It will be included in the June update of this report.</t>
  </si>
  <si>
    <t>Thirty-four Choice Schools were selected as the Special Education Service Provider for at least one eligible Choice Scholarship Student. As provided in Table 15, these Choice Schools received a special education payment for eligible Choice Students of $714,370.73. In cases where a student who designated the Choice School as the service provider exited the Choice School prior to the end of the school year, a prorated refund of the special education funding was returned to the Department.</t>
  </si>
  <si>
    <t>Table 15. Special Education Payment</t>
  </si>
  <si>
    <t>Payment</t>
  </si>
  <si>
    <t>Refunds</t>
  </si>
  <si>
    <t>Net Payment</t>
  </si>
  <si>
    <t>Note: The 2015-2016 information is not available at this time. It will be included in the June update of this report</t>
  </si>
  <si>
    <t>Retention</t>
  </si>
  <si>
    <t>PARTICIPANT RETENTION DURING THE SCHOOL YEAR</t>
  </si>
  <si>
    <t>Participating Choice Schools are required to report a Choice Scholarship Student who withdraws from the Choice School to the Department of Education within five days of the student’s exit date. Table 16 provides the count, and percentage, of students who exited a Choice School prior to the last day of school.</t>
  </si>
  <si>
    <t>Table 16. Students Who Exited Choice School Before Last Day</t>
  </si>
  <si>
    <t>Total Count</t>
  </si>
  <si>
    <t>Count Who Exited</t>
  </si>
  <si>
    <t>Note: The 2015-2016 information is not available at this time. It will be included in the June update of this report.</t>
  </si>
  <si>
    <t>Over 90% of Choice Scholarship Students completed a full school year at the Choice School in each of the first four years of the program.</t>
  </si>
  <si>
    <t>PARTICIPANT RETENTION BETWEEN SCHOOL YEARS</t>
  </si>
  <si>
    <t>Table 17 illustrates student retention in the Choice Scholarship Program between school years. Of the 32,686 Choice Scholarship Students who are participating in 2015-2016 program, 23,505 of those students participated in the 2014-2015 school year. For the 2015-2016 school year, 22,790 students applied under the Continuing or Previous Choice Scholarship Pathways. The other 715 students were eligible to apply under either the Continuing or Previous Choice Pathways, but applied under a different pathway.</t>
  </si>
  <si>
    <t>Table 17 Choice Student Retention From the Previous Year</t>
  </si>
  <si>
    <t>Total Students</t>
  </si>
  <si>
    <t>Participated in the Previous Year</t>
  </si>
  <si>
    <t>Did Not Participate in the Previous Year</t>
  </si>
  <si>
    <t>Percent Retained From the Previous Year</t>
  </si>
  <si>
    <t>* For the 2013-2014 school year, this count includes students who participated in 2011-2012, but not 2012-2013. For the 2014-2015 school year, this count includes students who participated in 2011-2012 and 2012-2013, but not 2013- 2014. For the 2015-2016 school year, this count includes students who participated in 2011-2012, 2012-2013, and 2013-2014, but not 2014-2015.</t>
  </si>
  <si>
    <t>AWARDS</t>
  </si>
  <si>
    <t>CALCULATION OF AWARD AMOUNT</t>
  </si>
  <si>
    <t>For the 2015-2016 school year, the value of the Choice Scholarship is the lesser of two amounts:</t>
  </si>
  <si>
    <t>1)  Tuition and fees charged to the student at the eligible Choice School;</t>
  </si>
  <si>
    <t>2)  An amount based off the per-student state funding for the student’s public school corporation of residence, determined as follows:</t>
  </si>
  <si>
    <t>•    90% of the funding formula amount if household income is up to 100% of Reduced Lunch eligibility.</t>
  </si>
  <si>
    <t>•    50% of formula amount if household income is up to 150% of Reduced Lunch.</t>
  </si>
  <si>
    <t>•    50% of formula amount if household income is up to 200% of Reduced Lunch eligibility if the student received a Choice Scholarship for the 2014-2015 school year OR if the student has a disability that requires special education.</t>
  </si>
  <si>
    <t>The 90% and 50% award amount calculations, which use the per-student state funding amount by school corporation of residence for the 2015-2016 school year, are posted at: http://www.doe.in.gov/choice.</t>
  </si>
  <si>
    <t>Beginning in the 2015-2016 school year, the maximum award amount of $4,800 for grades 1-8 was removed. Thus, the maximum award amount is the lesser of the tuition and fees charged to the student at the eligible Choice School or the 50% or 90% award amounts based on the funding formula.</t>
  </si>
  <si>
    <t>Tables 18a and 18b illustrate the breakdown of awards by the count and percentage of students qualifying for 90% and 50% award amounts based on their family’s household income.</t>
  </si>
  <si>
    <t>Table 18a. Count of Qualifying Awards by Type</t>
  </si>
  <si>
    <t>90% Award</t>
  </si>
  <si>
    <t>50% Award</t>
  </si>
  <si>
    <t>Table 18b. Percent of Qualifying Awards by Type</t>
  </si>
  <si>
    <t>CHOICE SCHOLARSHIP PAYMENTS</t>
  </si>
  <si>
    <t>Choice Scholarship award payments are made to the Choice School on the student’s behalf once each semester. The student (if 18 years of age or older) or the student’s parent or guardian signs an Endorsement Form authorizing the Department of Education to disburse the scholarship funds directly to the school on behalf of the student.</t>
  </si>
  <si>
    <t>IC 20-51-4-6 specifies, “(a) If an eligible Choice Scholarship Student enrolls in an eligible school for less than an entire school year, the Choice Scholarship provided under this chapter for that school year shall be reduced on a prorated basis to reflect the shorter school term.”</t>
  </si>
  <si>
    <t>The payment and prorated refund amounts for the first four years of the Choice Scholarship Program are detailed in Table 26.</t>
  </si>
  <si>
    <t>Table 26. Choice Scholarship Program Payments</t>
  </si>
  <si>
    <t>Fall Payment</t>
  </si>
  <si>
    <t>Spring Payment</t>
  </si>
  <si>
    <t>Total Payments</t>
  </si>
  <si>
    <t>Note: The 2015-2016 payment information is not available at this time. It will be included in the June update of this report.</t>
  </si>
  <si>
    <t>Note: An additional repayment of over $3.9 million was made by Choice Schools to the Department in December 2014 for unintentional errors made in determining the tuition and fees amount entered on student applications and used in calculating students’ Choice Scholarship award amounts.</t>
  </si>
  <si>
    <t>CHOICE SPECIAL DISTRIBUTION</t>
  </si>
  <si>
    <t>The 2013 budget bill contained a non-code provision that requires the Department of Education to make a special distribution to each school corporation and charter school, excluding virtual charter schools, resulting from the Choice School Program implemented under Indiana Code 20-51-4.  The provision provides that the distributions may only be made after review by the State Budget Committee and approval by the State Budget Agency.</t>
  </si>
  <si>
    <t>The non-code provision requires that the funds be distributed based on a five-step formula.</t>
  </si>
  <si>
    <t>STEP ONE: Determine the total amount distributed in the year to all individuals for a scholarship under the Choice Scholarship Program described in IC 20-51-4.</t>
  </si>
  <si>
    <t>STEP TWO: Determine the total amount of state tuition support that all school corporations and charter schools (other than virtual charter schools) would have received in the year if those individuals who</t>
  </si>
  <si>
    <t>School #</t>
  </si>
  <si>
    <t>School Name</t>
  </si>
  <si>
    <t>County</t>
  </si>
  <si>
    <t>A260</t>
  </si>
  <si>
    <t>Aboite Christian School</t>
  </si>
  <si>
    <t>Huntington</t>
  </si>
  <si>
    <t>C905</t>
  </si>
  <si>
    <t>Adventist Christian Elementary</t>
  </si>
  <si>
    <t>Monroe</t>
  </si>
  <si>
    <t>A515</t>
  </si>
  <si>
    <t>All Saints Catholic School</t>
  </si>
  <si>
    <t>Cass</t>
  </si>
  <si>
    <t>B806</t>
  </si>
  <si>
    <t>Ambassador Christian Academy</t>
  </si>
  <si>
    <t>Lake</t>
  </si>
  <si>
    <t>C250</t>
  </si>
  <si>
    <t>Anderson Christian School</t>
  </si>
  <si>
    <t>Madison</t>
  </si>
  <si>
    <t>B760</t>
  </si>
  <si>
    <t>Andrean High School</t>
  </si>
  <si>
    <t>B755</t>
  </si>
  <si>
    <t>Aquinas School at St Andrew's</t>
  </si>
  <si>
    <t>A248</t>
  </si>
  <si>
    <t>Ascension Lutheran School</t>
  </si>
  <si>
    <t>Allen</t>
  </si>
  <si>
    <t>B764</t>
  </si>
  <si>
    <t>Avicenna Academy</t>
  </si>
  <si>
    <t>C575</t>
  </si>
  <si>
    <t>Baptist Academy</t>
  </si>
  <si>
    <t>Marion</t>
  </si>
  <si>
    <t>B015</t>
  </si>
  <si>
    <t>Bethany Christian School</t>
  </si>
  <si>
    <t>Elkhart</t>
  </si>
  <si>
    <t>B290</t>
  </si>
  <si>
    <t>Bethesda Christian School</t>
  </si>
  <si>
    <t>Hendricks</t>
  </si>
  <si>
    <t>C705</t>
  </si>
  <si>
    <t>Bishop Chatard High School</t>
  </si>
  <si>
    <t>A120</t>
  </si>
  <si>
    <t>Bishop Dwenger High School</t>
  </si>
  <si>
    <t>A125</t>
  </si>
  <si>
    <t>Bishop Luers High School</t>
  </si>
  <si>
    <t>B970</t>
  </si>
  <si>
    <t>Bishop Noll Institute</t>
  </si>
  <si>
    <t>A172</t>
  </si>
  <si>
    <t>Blackhawk Christian Elem School</t>
  </si>
  <si>
    <t>A170</t>
  </si>
  <si>
    <t>Blackhawk Christian Jr-Sr High School</t>
  </si>
  <si>
    <t>C360</t>
  </si>
  <si>
    <t>Brebeuf Jesuit Preparatory School</t>
  </si>
  <si>
    <t>C396</t>
  </si>
  <si>
    <t>Burge Terrace Christian School</t>
  </si>
  <si>
    <t>B815</t>
  </si>
  <si>
    <t>Calumet Christian School</t>
  </si>
  <si>
    <t>C580</t>
  </si>
  <si>
    <t>Calvary Christian School</t>
  </si>
  <si>
    <t>C315</t>
  </si>
  <si>
    <t>Calvary Lutheran School</t>
  </si>
  <si>
    <t>C690</t>
  </si>
  <si>
    <t>Capitol City SDA Church School</t>
  </si>
  <si>
    <t>C715</t>
  </si>
  <si>
    <t>Cardinal Ritter High School</t>
  </si>
  <si>
    <t>C700</t>
  </si>
  <si>
    <t>Cathedral High School</t>
  </si>
  <si>
    <t>D415</t>
  </si>
  <si>
    <t>Central Catholic Jr-Sr High School</t>
  </si>
  <si>
    <t>Tippecanoe</t>
  </si>
  <si>
    <t>C625</t>
  </si>
  <si>
    <t>Central Catholic School</t>
  </si>
  <si>
    <t>A249</t>
  </si>
  <si>
    <t>Central Christian School</t>
  </si>
  <si>
    <t>A370</t>
  </si>
  <si>
    <t>Central Lutheran School</t>
  </si>
  <si>
    <t>C585</t>
  </si>
  <si>
    <t>Christ The King School</t>
  </si>
  <si>
    <t>D230</t>
  </si>
  <si>
    <t>St Joseph</t>
  </si>
  <si>
    <t>D545</t>
  </si>
  <si>
    <t>Vanderburgh</t>
  </si>
  <si>
    <t>B045</t>
  </si>
  <si>
    <t>Christian Academy of Indiana</t>
  </si>
  <si>
    <t>Floyd</t>
  </si>
  <si>
    <t>B493</t>
  </si>
  <si>
    <t>Christian Academy of Madison</t>
  </si>
  <si>
    <t>Jefferson</t>
  </si>
  <si>
    <t>B195</t>
  </si>
  <si>
    <t>Cicero Adventist School</t>
  </si>
  <si>
    <t>Hamilton</t>
  </si>
  <si>
    <t>B985</t>
  </si>
  <si>
    <t>City Baptist Schools</t>
  </si>
  <si>
    <t>C933</t>
  </si>
  <si>
    <t>Clear Creek Christian School</t>
  </si>
  <si>
    <t>A479</t>
  </si>
  <si>
    <t>ClearView Education Inc.</t>
  </si>
  <si>
    <t>Boone</t>
  </si>
  <si>
    <t>A875</t>
  </si>
  <si>
    <t>Clinton Christian School</t>
  </si>
  <si>
    <t>C495</t>
  </si>
  <si>
    <t>Colonial Christian School</t>
  </si>
  <si>
    <t>A450</t>
  </si>
  <si>
    <t>Columbus Christian School Inc.</t>
  </si>
  <si>
    <t>Bartholomew</t>
  </si>
  <si>
    <t>D305</t>
  </si>
  <si>
    <t>Community Baptist Christian School</t>
  </si>
  <si>
    <t>St. Joseph</t>
  </si>
  <si>
    <t>D862</t>
  </si>
  <si>
    <t>Community Christian School</t>
  </si>
  <si>
    <t>Wayne</t>
  </si>
  <si>
    <t>A205</t>
  </si>
  <si>
    <t>Concordia Evangelical Lutheran School</t>
  </si>
  <si>
    <t>A195</t>
  </si>
  <si>
    <t>Concordia Lutheran High School</t>
  </si>
  <si>
    <t>C281</t>
  </si>
  <si>
    <t>Cornerstone Baptist Academy</t>
  </si>
  <si>
    <t>A236</t>
  </si>
  <si>
    <t>Cornerstone College Prep School</t>
  </si>
  <si>
    <t>D235</t>
  </si>
  <si>
    <t>Corpus Christi School</t>
  </si>
  <si>
    <t>D550</t>
  </si>
  <si>
    <t>B469</t>
  </si>
  <si>
    <t>Covenant Christian High School</t>
  </si>
  <si>
    <t>Jasper</t>
  </si>
  <si>
    <t>C527</t>
  </si>
  <si>
    <t>D189</t>
  </si>
  <si>
    <t>Covenant Christian School</t>
  </si>
  <si>
    <t>B085</t>
  </si>
  <si>
    <t>Covington Christian School</t>
  </si>
  <si>
    <t>Fountain</t>
  </si>
  <si>
    <t>C215</t>
  </si>
  <si>
    <t>Cross Street Christian School</t>
  </si>
  <si>
    <t>B009</t>
  </si>
  <si>
    <t>Crossing Educational Center</t>
  </si>
  <si>
    <t>C514</t>
  </si>
  <si>
    <t>Crosspointe Christian Academy</t>
  </si>
  <si>
    <t>B771</t>
  </si>
  <si>
    <t>Crown Point Christian School</t>
  </si>
  <si>
    <t>C223</t>
  </si>
  <si>
    <t>Delaware Christian Academy</t>
  </si>
  <si>
    <t>Delaware</t>
  </si>
  <si>
    <t>B470</t>
  </si>
  <si>
    <t>DeMotte Christian School</t>
  </si>
  <si>
    <t>C112</t>
  </si>
  <si>
    <t>Door Prairie Adventist School</t>
  </si>
  <si>
    <t>LaPorte</t>
  </si>
  <si>
    <t>A990</t>
  </si>
  <si>
    <t>Elkhart Christian Academy</t>
  </si>
  <si>
    <t>B160</t>
  </si>
  <si>
    <t>Eman Schools</t>
  </si>
  <si>
    <t>A215</t>
  </si>
  <si>
    <t>Emmanuel St Michael Lutheran School</t>
  </si>
  <si>
    <t>A220</t>
  </si>
  <si>
    <t>Emmaus Lutheran School</t>
  </si>
  <si>
    <t>C680</t>
  </si>
  <si>
    <t>D485</t>
  </si>
  <si>
    <t>Evansville Christian School</t>
  </si>
  <si>
    <t>D525</t>
  </si>
  <si>
    <t>Evansville Day School</t>
  </si>
  <si>
    <t>D526</t>
  </si>
  <si>
    <t>Evansville Day School PK-08</t>
  </si>
  <si>
    <t>D625</t>
  </si>
  <si>
    <t>Evansville Lutheran School</t>
  </si>
  <si>
    <t>B748</t>
  </si>
  <si>
    <t>Faith Academy</t>
  </si>
  <si>
    <t>B037</t>
  </si>
  <si>
    <t>Faith Christian School</t>
  </si>
  <si>
    <t>Fayette</t>
  </si>
  <si>
    <t>D452</t>
  </si>
  <si>
    <t>B161</t>
  </si>
  <si>
    <t>Fishers Christian Academy</t>
  </si>
  <si>
    <t>B565</t>
  </si>
  <si>
    <t>Flaget Elementary School</t>
  </si>
  <si>
    <t>Knox</t>
  </si>
  <si>
    <t>A724</t>
  </si>
  <si>
    <t>Good Shepherd Christian Academy</t>
  </si>
  <si>
    <t>Decatur</t>
  </si>
  <si>
    <t>D555</t>
  </si>
  <si>
    <t>Good Shepherd School</t>
  </si>
  <si>
    <t>D329</t>
  </si>
  <si>
    <t>Grace Christian Academy Inc.</t>
  </si>
  <si>
    <t>Scott</t>
  </si>
  <si>
    <t>D310</t>
  </si>
  <si>
    <t>Granger Christian School</t>
  </si>
  <si>
    <t>C966</t>
  </si>
  <si>
    <t>Greenwood Christian Academy</t>
  </si>
  <si>
    <t>Johnson</t>
  </si>
  <si>
    <t>B249</t>
  </si>
  <si>
    <t>Guerin Catholic High School</t>
  </si>
  <si>
    <t>B790</t>
  </si>
  <si>
    <t>Hammond Baptist Elem &amp; High School</t>
  </si>
  <si>
    <t>C475</t>
  </si>
  <si>
    <t>Hasten Hebrew Academy Of Indianapolis</t>
  </si>
  <si>
    <t>C275</t>
  </si>
  <si>
    <t>Heritage Christian School</t>
  </si>
  <si>
    <t>A746</t>
  </si>
  <si>
    <t>Heritage Hall Christian School</t>
  </si>
  <si>
    <t>C020</t>
  </si>
  <si>
    <t>Highland Christian School</t>
  </si>
  <si>
    <t>C590</t>
  </si>
  <si>
    <t>Holy Angels Catholic School</t>
  </si>
  <si>
    <t>C595</t>
  </si>
  <si>
    <t>Holy Cross Central School</t>
  </si>
  <si>
    <t>A225</t>
  </si>
  <si>
    <t>Holy Cross Lutheran School</t>
  </si>
  <si>
    <t>C267</t>
  </si>
  <si>
    <t>B115</t>
  </si>
  <si>
    <t>Holy Cross School</t>
  </si>
  <si>
    <t>Gibson</t>
  </si>
  <si>
    <t>D240</t>
  </si>
  <si>
    <t>D725</t>
  </si>
  <si>
    <t>Vigo</t>
  </si>
  <si>
    <t>A865</t>
  </si>
  <si>
    <t>Holy Family School</t>
  </si>
  <si>
    <t>Dubois</t>
  </si>
  <si>
    <t>B050</t>
  </si>
  <si>
    <t>D245</t>
  </si>
  <si>
    <t>C545</t>
  </si>
  <si>
    <t>Holy Name School</t>
  </si>
  <si>
    <t>D560</t>
  </si>
  <si>
    <t>Holy Redeemer School</t>
  </si>
  <si>
    <t>D565</t>
  </si>
  <si>
    <t>Holy Rosary School</t>
  </si>
  <si>
    <t>C390</t>
  </si>
  <si>
    <t>Holy Spirit School</t>
  </si>
  <si>
    <t>D570</t>
  </si>
  <si>
    <t>A871</t>
  </si>
  <si>
    <t>Holy Trinity Catholic School</t>
  </si>
  <si>
    <t>A309</t>
  </si>
  <si>
    <t>Horizon Christian Academy</t>
  </si>
  <si>
    <t>A302</t>
  </si>
  <si>
    <t>Horizon Christian Academy 2</t>
  </si>
  <si>
    <t>A307</t>
  </si>
  <si>
    <t>Horizon Christian Academy 3</t>
  </si>
  <si>
    <t>C282</t>
  </si>
  <si>
    <t>Horizon Christian School</t>
  </si>
  <si>
    <t>C563</t>
  </si>
  <si>
    <t>Horizon Christian School-Shepherd Campus</t>
  </si>
  <si>
    <t>B725</t>
  </si>
  <si>
    <t>Howe School</t>
  </si>
  <si>
    <t>LaGrange</t>
  </si>
  <si>
    <t>B418</t>
  </si>
  <si>
    <t>Huntington Catholic School</t>
  </si>
  <si>
    <t>C600</t>
  </si>
  <si>
    <t>Immaculate Heart of Mary School</t>
  </si>
  <si>
    <t>B445</t>
  </si>
  <si>
    <t>Immanuel Lutheran School</t>
  </si>
  <si>
    <t>Jackson</t>
  </si>
  <si>
    <t>B190</t>
  </si>
  <si>
    <t>Indiana Academy</t>
  </si>
  <si>
    <t>C175</t>
  </si>
  <si>
    <t>Indiana Christian Academy</t>
  </si>
  <si>
    <t>C455</t>
  </si>
  <si>
    <t>Indianapolis Junior Academy</t>
  </si>
  <si>
    <t>B302</t>
  </si>
  <si>
    <t>Islamic School of Plainfield Inc.</t>
  </si>
  <si>
    <t>B483</t>
  </si>
  <si>
    <t>Jay County Christian Academy</t>
  </si>
  <si>
    <t>Jay</t>
  </si>
  <si>
    <t>D722</t>
  </si>
  <si>
    <t>John Paul II Catholic High School</t>
  </si>
  <si>
    <t>B295</t>
  </si>
  <si>
    <t>Kingsway Christian School</t>
  </si>
  <si>
    <t>D440</t>
  </si>
  <si>
    <t>Lafayette Christian School</t>
  </si>
  <si>
    <t>B595</t>
  </si>
  <si>
    <t>Lakeland Christian Academy</t>
  </si>
  <si>
    <t>Kosciusko</t>
  </si>
  <si>
    <t>B145</t>
  </si>
  <si>
    <t>Lakeview Christian School Inc.</t>
  </si>
  <si>
    <t>Grant</t>
  </si>
  <si>
    <t>A740</t>
  </si>
  <si>
    <t>Lakewood Park Christian School</t>
  </si>
  <si>
    <t>Dekalb</t>
  </si>
  <si>
    <t>B248</t>
  </si>
  <si>
    <t>Legacy Christian School</t>
  </si>
  <si>
    <t>C226</t>
  </si>
  <si>
    <t>Liberty Christian Elementary</t>
  </si>
  <si>
    <t>C224</t>
  </si>
  <si>
    <t>Liberty Christian School (7-8)</t>
  </si>
  <si>
    <t>C225</t>
  </si>
  <si>
    <t>Liberty Christian School</t>
  </si>
  <si>
    <t>C927</t>
  </si>
  <si>
    <t>Lighthouse Christian Academy</t>
  </si>
  <si>
    <t>C270</t>
  </si>
  <si>
    <t>Lutheran High School</t>
  </si>
  <si>
    <t>A235</t>
  </si>
  <si>
    <t>Lutheran South Unity School</t>
  </si>
  <si>
    <t>D165</t>
  </si>
  <si>
    <t>Marian High School</t>
  </si>
  <si>
    <t>C125</t>
  </si>
  <si>
    <t>Marquette Catholic High School</t>
  </si>
  <si>
    <t>D530</t>
  </si>
  <si>
    <t>Mater Dei High School</t>
  </si>
  <si>
    <t>D315</t>
  </si>
  <si>
    <t>Michiana Christian School</t>
  </si>
  <si>
    <t>B747</t>
  </si>
  <si>
    <t>Midwest Elite Prep Academy Inc.</t>
  </si>
  <si>
    <t>D177</t>
  </si>
  <si>
    <t>Mishawaka Catholic School</t>
  </si>
  <si>
    <t>C965</t>
  </si>
  <si>
    <t>Mooresville Christian Academy</t>
  </si>
  <si>
    <t>Morgan</t>
  </si>
  <si>
    <t>B951</t>
  </si>
  <si>
    <t>Morning Star Academy</t>
  </si>
  <si>
    <t>B904</t>
  </si>
  <si>
    <t>Mosaic Middle School</t>
  </si>
  <si>
    <t>A130</t>
  </si>
  <si>
    <t>Most Precious Blood School</t>
  </si>
  <si>
    <t>C628</t>
  </si>
  <si>
    <t>MTI School of Knowledge</t>
  </si>
  <si>
    <t>D065</t>
  </si>
  <si>
    <t>Nativity of Our Savior School</t>
  </si>
  <si>
    <t>Porter</t>
  </si>
  <si>
    <t>C265</t>
  </si>
  <si>
    <t>Nativity School</t>
  </si>
  <si>
    <t>D249</t>
  </si>
  <si>
    <t>New Vision Christian Academy</t>
  </si>
  <si>
    <t>D158</t>
  </si>
  <si>
    <t>North Liberty Christian School</t>
  </si>
  <si>
    <t>A405</t>
  </si>
  <si>
    <t>North Star Montessori School</t>
  </si>
  <si>
    <t>C105</t>
  </si>
  <si>
    <t>Notre Dame Elementary School</t>
  </si>
  <si>
    <t>D135</t>
  </si>
  <si>
    <t>Oldenburg Academy</t>
  </si>
  <si>
    <t>Franklin</t>
  </si>
  <si>
    <t>B246</t>
  </si>
  <si>
    <t>Our Lady of Grace School</t>
  </si>
  <si>
    <t>C025</t>
  </si>
  <si>
    <t>Our Lady Of Grace School</t>
  </si>
  <si>
    <t>B535</t>
  </si>
  <si>
    <t>Our Lady Of Greenwood School</t>
  </si>
  <si>
    <t>D250</t>
  </si>
  <si>
    <t>Our Lady Of Hungary School</t>
  </si>
  <si>
    <t>C605</t>
  </si>
  <si>
    <t>Our Lady Of Lourdes School</t>
  </si>
  <si>
    <t>B060</t>
  </si>
  <si>
    <t>Our Lady Of Perpetual School</t>
  </si>
  <si>
    <t>A575</t>
  </si>
  <si>
    <t>Our Lady Of Providence High School</t>
  </si>
  <si>
    <t>Clark</t>
  </si>
  <si>
    <t>C512</t>
  </si>
  <si>
    <t>Our Shepherd Lutheran School</t>
  </si>
  <si>
    <t>B167</t>
  </si>
  <si>
    <t>Paddock View Residential Center</t>
  </si>
  <si>
    <t>C899</t>
  </si>
  <si>
    <t>Pinnacle School</t>
  </si>
  <si>
    <t>B510</t>
  </si>
  <si>
    <t>Pope John XXIII School</t>
  </si>
  <si>
    <t>D080</t>
  </si>
  <si>
    <t>Portage Christian School</t>
  </si>
  <si>
    <t>A870</t>
  </si>
  <si>
    <t>Precious Blood School</t>
  </si>
  <si>
    <t>C791</t>
  </si>
  <si>
    <t>Project Libertas</t>
  </si>
  <si>
    <t>C623</t>
  </si>
  <si>
    <t>Providence Cristo Rey High School</t>
  </si>
  <si>
    <t>C110</t>
  </si>
  <si>
    <t>Queen Of All Saints School</t>
  </si>
  <si>
    <t>A135</t>
  </si>
  <si>
    <t>Queen Of Angels School</t>
  </si>
  <si>
    <t>D198</t>
  </si>
  <si>
    <t>Queen of Peace School</t>
  </si>
  <si>
    <t>B367</t>
  </si>
  <si>
    <t>Redeemer Lutheran School</t>
  </si>
  <si>
    <t>Howard</t>
  </si>
  <si>
    <t>D535</t>
  </si>
  <si>
    <t>Reitz Memorial High School</t>
  </si>
  <si>
    <t>D610</t>
  </si>
  <si>
    <t>Resurrection School</t>
  </si>
  <si>
    <t>D860</t>
  </si>
  <si>
    <t>Richmond Academy</t>
  </si>
  <si>
    <t>B560</t>
  </si>
  <si>
    <t>Rivet Middle &amp; High School</t>
  </si>
  <si>
    <t>C320</t>
  </si>
  <si>
    <t>Roncalli High School</t>
  </si>
  <si>
    <t>A470</t>
  </si>
  <si>
    <t>Sacred Heart School</t>
  </si>
  <si>
    <t>Benton</t>
  </si>
  <si>
    <t>A570</t>
  </si>
  <si>
    <t>B605</t>
  </si>
  <si>
    <t>D255</t>
  </si>
  <si>
    <t>Saint Adalbert School</t>
  </si>
  <si>
    <t>A270</t>
  </si>
  <si>
    <t>Saint Aloysius Catholic School</t>
  </si>
  <si>
    <t>B440</t>
  </si>
  <si>
    <t>Saint Ambrose School</t>
  </si>
  <si>
    <t>C205</t>
  </si>
  <si>
    <t>D260</t>
  </si>
  <si>
    <t>Saint Anthony De Padua School</t>
  </si>
  <si>
    <t>A560</t>
  </si>
  <si>
    <t>Saint Anthony School</t>
  </si>
  <si>
    <t>B475</t>
  </si>
  <si>
    <t>Saint Augustine School</t>
  </si>
  <si>
    <t>C295</t>
  </si>
  <si>
    <t>Saint Barnabas School</t>
  </si>
  <si>
    <t>D805</t>
  </si>
  <si>
    <t>Saint Bernard Elementary School</t>
  </si>
  <si>
    <t>Wabash</t>
  </si>
  <si>
    <t>D420</t>
  </si>
  <si>
    <t>Saint Boniface School</t>
  </si>
  <si>
    <t>C040</t>
  </si>
  <si>
    <t>Saint Bridget School</t>
  </si>
  <si>
    <t>B950</t>
  </si>
  <si>
    <t>Saint Casimir School</t>
  </si>
  <si>
    <t>C900</t>
  </si>
  <si>
    <t>Saint Charles Boromeo School</t>
  </si>
  <si>
    <t>A145</t>
  </si>
  <si>
    <t>Saint Charles Borromeo School</t>
  </si>
  <si>
    <t>C795</t>
  </si>
  <si>
    <t>Saint Christopher School</t>
  </si>
  <si>
    <t>B800</t>
  </si>
  <si>
    <t>Saint Edward School</t>
  </si>
  <si>
    <t>D435</t>
  </si>
  <si>
    <t>Saint James Lutheran School</t>
  </si>
  <si>
    <t>B120</t>
  </si>
  <si>
    <t>Saint James School</t>
  </si>
  <si>
    <t>C645</t>
  </si>
  <si>
    <t>Saint Joan Of Arc School</t>
  </si>
  <si>
    <t>B960</t>
  </si>
  <si>
    <t>Saint John Bosco School</t>
  </si>
  <si>
    <t>C400</t>
  </si>
  <si>
    <t>Saint John Ev Lutheran School</t>
  </si>
  <si>
    <t>B780</t>
  </si>
  <si>
    <t>Saint John Evangelist School</t>
  </si>
  <si>
    <t>B275</t>
  </si>
  <si>
    <t>Saint John Lutheran School</t>
  </si>
  <si>
    <t>Harrison</t>
  </si>
  <si>
    <t>B450</t>
  </si>
  <si>
    <t>C150</t>
  </si>
  <si>
    <t>A355</t>
  </si>
  <si>
    <t>Saint John The Baptist Catholic School</t>
  </si>
  <si>
    <t>A150</t>
  </si>
  <si>
    <t>Saint John The Baptist School</t>
  </si>
  <si>
    <t>B965</t>
  </si>
  <si>
    <t>D265</t>
  </si>
  <si>
    <t>D465</t>
  </si>
  <si>
    <t>D815</t>
  </si>
  <si>
    <t>Warrick</t>
  </si>
  <si>
    <t>A340</t>
  </si>
  <si>
    <t>Saint Joseph Catholic School</t>
  </si>
  <si>
    <t>A035</t>
  </si>
  <si>
    <t>Saint Joseph School</t>
  </si>
  <si>
    <t>Adams</t>
  </si>
  <si>
    <t>A735</t>
  </si>
  <si>
    <t>B280</t>
  </si>
  <si>
    <t>C145</t>
  </si>
  <si>
    <t>D270</t>
  </si>
  <si>
    <t>D335</t>
  </si>
  <si>
    <t>Shelby</t>
  </si>
  <si>
    <t>D605</t>
  </si>
  <si>
    <t>D225</t>
  </si>
  <si>
    <t>Saint Joseph's High School</t>
  </si>
  <si>
    <t>D275</t>
  </si>
  <si>
    <t>Saint Jude Catholic School</t>
  </si>
  <si>
    <t>A160</t>
  </si>
  <si>
    <t>Saint Jude Elementary School</t>
  </si>
  <si>
    <t>C300</t>
  </si>
  <si>
    <t>D425</t>
  </si>
  <si>
    <t>Saint Lawrence Elementary School</t>
  </si>
  <si>
    <t>A700</t>
  </si>
  <si>
    <t>Saint Lawrence School</t>
  </si>
  <si>
    <t>Dearborn</t>
  </si>
  <si>
    <t>A790</t>
  </si>
  <si>
    <t>C280</t>
  </si>
  <si>
    <t>A360</t>
  </si>
  <si>
    <t>Saint Louis Besancon Catholic School</t>
  </si>
  <si>
    <t>D130</t>
  </si>
  <si>
    <t>Saint Louis School</t>
  </si>
  <si>
    <t>Ripley</t>
  </si>
  <si>
    <t>C435</t>
  </si>
  <si>
    <t>Saint Luke School</t>
  </si>
  <si>
    <t>B285</t>
  </si>
  <si>
    <t>Saint Malachy School</t>
  </si>
  <si>
    <t>C305</t>
  </si>
  <si>
    <t>Saint Mark School</t>
  </si>
  <si>
    <t>D430</t>
  </si>
  <si>
    <t>Saint Mary Cathedral School</t>
  </si>
  <si>
    <t>B835</t>
  </si>
  <si>
    <t>Saint Mary Catholic Community School</t>
  </si>
  <si>
    <t>C980</t>
  </si>
  <si>
    <t>Saint Mary Elementary School</t>
  </si>
  <si>
    <t>Noble</t>
  </si>
  <si>
    <t>D140</t>
  </si>
  <si>
    <t>Rush</t>
  </si>
  <si>
    <t>A690</t>
  </si>
  <si>
    <t>Saint Mary School</t>
  </si>
  <si>
    <t>A730</t>
  </si>
  <si>
    <t>A795</t>
  </si>
  <si>
    <t>B515</t>
  </si>
  <si>
    <t>Jennings</t>
  </si>
  <si>
    <t>B930</t>
  </si>
  <si>
    <t>C190</t>
  </si>
  <si>
    <t>C210</t>
  </si>
  <si>
    <t>B065</t>
  </si>
  <si>
    <t>Saint Mary's Catholic School</t>
  </si>
  <si>
    <t>D285</t>
  </si>
  <si>
    <t>Saint Matthew Cathedral School</t>
  </si>
  <si>
    <t>C440</t>
  </si>
  <si>
    <t>Saint Matthew School</t>
  </si>
  <si>
    <t>B095</t>
  </si>
  <si>
    <t>Saint Michael School</t>
  </si>
  <si>
    <t>B265</t>
  </si>
  <si>
    <t>Hancock</t>
  </si>
  <si>
    <t>B775</t>
  </si>
  <si>
    <t>C855</t>
  </si>
  <si>
    <t>Marshall</t>
  </si>
  <si>
    <t>C445</t>
  </si>
  <si>
    <t>Saint Monica School</t>
  </si>
  <si>
    <t>D050</t>
  </si>
  <si>
    <t>Saint Patrick School</t>
  </si>
  <si>
    <t>D720</t>
  </si>
  <si>
    <t>A685</t>
  </si>
  <si>
    <t>Saint Paul Catholic School</t>
  </si>
  <si>
    <t>D085</t>
  </si>
  <si>
    <t>A245</t>
  </si>
  <si>
    <t>Saint Paul Lutheran School</t>
  </si>
  <si>
    <t>C130</t>
  </si>
  <si>
    <t>B155</t>
  </si>
  <si>
    <t>Saint Paul Parish School</t>
  </si>
  <si>
    <t>A550</t>
  </si>
  <si>
    <t>Saint Paul School</t>
  </si>
  <si>
    <t>A435</t>
  </si>
  <si>
    <t>Saint Peter Lutheran School</t>
  </si>
  <si>
    <t>D375</t>
  </si>
  <si>
    <t>Starke</t>
  </si>
  <si>
    <t>A250</t>
  </si>
  <si>
    <t>Saint Peter's Lutheran School</t>
  </si>
  <si>
    <t>C655</t>
  </si>
  <si>
    <t>Saint Philip Neri School</t>
  </si>
  <si>
    <t>C450</t>
  </si>
  <si>
    <t>Saint Pius X School</t>
  </si>
  <si>
    <t>C310</t>
  </si>
  <si>
    <t>Saint Roch School</t>
  </si>
  <si>
    <t>C665</t>
  </si>
  <si>
    <t>Saint Simon The Apostle School</t>
  </si>
  <si>
    <t>C120</t>
  </si>
  <si>
    <t>Saint Stanislaus Kostka School</t>
  </si>
  <si>
    <t>B300</t>
  </si>
  <si>
    <t>Saint Susanna School</t>
  </si>
  <si>
    <t>A175</t>
  </si>
  <si>
    <t>Saint Therese School</t>
  </si>
  <si>
    <t>C675</t>
  </si>
  <si>
    <t>Saint Thomas Aquinas School</t>
  </si>
  <si>
    <t>C060</t>
  </si>
  <si>
    <t>Saint Thomas More School</t>
  </si>
  <si>
    <t>A180</t>
  </si>
  <si>
    <t>Saint Vincent DePaul School</t>
  </si>
  <si>
    <t>C160</t>
  </si>
  <si>
    <t>Lawrence</t>
  </si>
  <si>
    <t>D105</t>
  </si>
  <si>
    <t>Saint Wendel School</t>
  </si>
  <si>
    <t>Posey</t>
  </si>
  <si>
    <t>C710</t>
  </si>
  <si>
    <t>Scecina Memorial School</t>
  </si>
  <si>
    <t>D842</t>
  </si>
  <si>
    <t>Seton Catholic High School</t>
  </si>
  <si>
    <t>B455</t>
  </si>
  <si>
    <t>Seymour Christian Academy</t>
  </si>
  <si>
    <t>B505</t>
  </si>
  <si>
    <t>Shawe Memorial High School</t>
  </si>
  <si>
    <t>D195</t>
  </si>
  <si>
    <t>South Bend Hebrew Day School</t>
  </si>
  <si>
    <t>D300</t>
  </si>
  <si>
    <t>South Bend Jr Academy School</t>
  </si>
  <si>
    <t>C349</t>
  </si>
  <si>
    <t>Southport Presbyterian Christian School</t>
  </si>
  <si>
    <t>B928</t>
  </si>
  <si>
    <t>Spirit of God Accelerated School</t>
  </si>
  <si>
    <t>B540</t>
  </si>
  <si>
    <t>SS Francis and Clare Catholic School</t>
  </si>
  <si>
    <t>C615</t>
  </si>
  <si>
    <t>St Anthony Catholic School</t>
  </si>
  <si>
    <t>A425</t>
  </si>
  <si>
    <t>St Bartholomew School</t>
  </si>
  <si>
    <t>D590</t>
  </si>
  <si>
    <t>St Benedict Cathedral School</t>
  </si>
  <si>
    <t>D370</t>
  </si>
  <si>
    <t>St Bernard School</t>
  </si>
  <si>
    <t>Spencer</t>
  </si>
  <si>
    <t>D840</t>
  </si>
  <si>
    <t>St Elizabeth Ann Seton E &amp; W</t>
  </si>
  <si>
    <t>B035</t>
  </si>
  <si>
    <t>St Gabriel Parochial School</t>
  </si>
  <si>
    <t>B020</t>
  </si>
  <si>
    <t>St John Evangelist School</t>
  </si>
  <si>
    <t>C985</t>
  </si>
  <si>
    <t>St John Lutheran School</t>
  </si>
  <si>
    <t>A365</t>
  </si>
  <si>
    <t>St John-Emmanuel Lutheran School</t>
  </si>
  <si>
    <t>A155</t>
  </si>
  <si>
    <t>St Joseph - St Elizabeth Campus 1</t>
  </si>
  <si>
    <t>A350</t>
  </si>
  <si>
    <t>St Joseph Hessen Cassel Cath School</t>
  </si>
  <si>
    <t>B105</t>
  </si>
  <si>
    <t>St Joseph School</t>
  </si>
  <si>
    <t>A104</t>
  </si>
  <si>
    <t>St Joseph-St Elizabeth Campus 2</t>
  </si>
  <si>
    <t>B067</t>
  </si>
  <si>
    <t>St Mary of-the-Knobs Catholic School</t>
  </si>
  <si>
    <t>D095</t>
  </si>
  <si>
    <t>St Matthew School</t>
  </si>
  <si>
    <t>C650</t>
  </si>
  <si>
    <t>St Michael The Archangel School</t>
  </si>
  <si>
    <t>C065</t>
  </si>
  <si>
    <t>St Paul's Lutheran School</t>
  </si>
  <si>
    <t>A040</t>
  </si>
  <si>
    <t>St Peter Immanuel Lutheran School</t>
  </si>
  <si>
    <t>D100</t>
  </si>
  <si>
    <t>St Philip School</t>
  </si>
  <si>
    <t>D164</t>
  </si>
  <si>
    <t>St Pius X Catholic School</t>
  </si>
  <si>
    <t>B518</t>
  </si>
  <si>
    <t>St Rose of Lima School</t>
  </si>
  <si>
    <t>B865</t>
  </si>
  <si>
    <t>St Stanislaus School</t>
  </si>
  <si>
    <t>D615</t>
  </si>
  <si>
    <t>St Theresa School</t>
  </si>
  <si>
    <t>C670</t>
  </si>
  <si>
    <t>St Therese Little Flower School</t>
  </si>
  <si>
    <t>A975</t>
  </si>
  <si>
    <t>St Thomas The Apostle School</t>
  </si>
  <si>
    <t>A980</t>
  </si>
  <si>
    <t>St Vincent DePaul School</t>
  </si>
  <si>
    <t>B395</t>
  </si>
  <si>
    <t>Sts Joan of Arc &amp; Patrick School</t>
  </si>
  <si>
    <t>B125</t>
  </si>
  <si>
    <t>Sts Peter &amp; Paul School</t>
  </si>
  <si>
    <t>A200</t>
  </si>
  <si>
    <t>Suburban Bethlehem Lutheran School</t>
  </si>
  <si>
    <t>C325</t>
  </si>
  <si>
    <t>Suburban Christian School</t>
  </si>
  <si>
    <t>D907</t>
  </si>
  <si>
    <t>T.R.O.Y. Center</t>
  </si>
  <si>
    <t>Whitley</t>
  </si>
  <si>
    <t>C940</t>
  </si>
  <si>
    <t>Tabernacle Christian Schools</t>
  </si>
  <si>
    <t>D748</t>
  </si>
  <si>
    <t>Terre Haute SDA School</t>
  </si>
  <si>
    <t>C589</t>
  </si>
  <si>
    <t>The Independence Academy</t>
  </si>
  <si>
    <t>B136</t>
  </si>
  <si>
    <t>The King's Academy</t>
  </si>
  <si>
    <t>C773</t>
  </si>
  <si>
    <t>The Oaks Academy</t>
  </si>
  <si>
    <t>B297</t>
  </si>
  <si>
    <t>The Oaks Academy - Brookside</t>
  </si>
  <si>
    <t>C774</t>
  </si>
  <si>
    <t>The Oaks Academy - Middle School</t>
  </si>
  <si>
    <t>C918</t>
  </si>
  <si>
    <t>The Prep School</t>
  </si>
  <si>
    <t>D458</t>
  </si>
  <si>
    <t>Tippecanoe Christian School</t>
  </si>
  <si>
    <t>B293</t>
  </si>
  <si>
    <t>Todd Academy Inc.</t>
  </si>
  <si>
    <t>C699</t>
  </si>
  <si>
    <t>TP Schools</t>
  </si>
  <si>
    <t>C375</t>
  </si>
  <si>
    <t>Traders Point Christian Academy</t>
  </si>
  <si>
    <t>C561</t>
  </si>
  <si>
    <t>Trinity Christian School</t>
  </si>
  <si>
    <t>B901</t>
  </si>
  <si>
    <t>Trinity Educational Daycare &amp; Academy</t>
  </si>
  <si>
    <t>B452</t>
  </si>
  <si>
    <t>Trinity Lutheran High School</t>
  </si>
  <si>
    <t>B850</t>
  </si>
  <si>
    <t>Trinity Lutheran School</t>
  </si>
  <si>
    <t>C050</t>
  </si>
  <si>
    <t>C395</t>
  </si>
  <si>
    <t>D217</t>
  </si>
  <si>
    <t>Trinity School At Greenlawn</t>
  </si>
  <si>
    <t>B241</t>
  </si>
  <si>
    <t>University High School of Indiana</t>
  </si>
  <si>
    <t>D073</t>
  </si>
  <si>
    <t>Victory Christian Academy</t>
  </si>
  <si>
    <t>B600</t>
  </si>
  <si>
    <t>Warsaw Christian School</t>
  </si>
  <si>
    <t>A665</t>
  </si>
  <si>
    <t>Washington Catholic Elem School</t>
  </si>
  <si>
    <t>Daviess</t>
  </si>
  <si>
    <t>A660</t>
  </si>
  <si>
    <t>Washington Catholic Mid/High School</t>
  </si>
  <si>
    <t>D580</t>
  </si>
  <si>
    <t>Westside Catholic School</t>
  </si>
  <si>
    <t>A375</t>
  </si>
  <si>
    <t>Woodburn Lutheran School</t>
  </si>
  <si>
    <t>* Counts of less than 10 have been asterisked to comply with FERPA.
- Choice Schools who did not participate in the program or did not have any Choice Students have been marked with a hyphen.</t>
  </si>
  <si>
    <t>School No.</t>
  </si>
  <si>
    <t>Aquinas School at Saint Andrew's</t>
  </si>
  <si>
    <t>Blackhawk Christian Elementary School</t>
  </si>
  <si>
    <t>Blackhawk Christian Jr/Sr High School</t>
  </si>
  <si>
    <t>Capitol City Seventh Day Adventist Church School</t>
  </si>
  <si>
    <t>Central Catholic Jr/Sr High School</t>
  </si>
  <si>
    <t>ClearView Education</t>
  </si>
  <si>
    <t>Cornerstone College Preparatory School</t>
  </si>
  <si>
    <t>A275</t>
  </si>
  <si>
    <t>Crossroad Academy</t>
  </si>
  <si>
    <t>Emmanuel Saint Michael Lutheran School</t>
  </si>
  <si>
    <t>Grace Christian Academy</t>
  </si>
  <si>
    <t>Hammond Baptist Elementary &amp; High School</t>
  </si>
  <si>
    <t>C211</t>
  </si>
  <si>
    <t>Horizon Christian Academy II</t>
  </si>
  <si>
    <t>Horizon Christian Academy III</t>
  </si>
  <si>
    <t>Islamic School of Plainfield</t>
  </si>
  <si>
    <t>Lakeview Christian School</t>
  </si>
  <si>
    <t>B299</t>
  </si>
  <si>
    <t>Legacy Learning Center</t>
  </si>
  <si>
    <t>Midwest Elite Preparatory Academy</t>
  </si>
  <si>
    <t>Our Lady Of The Greenwood School</t>
  </si>
  <si>
    <t>A106</t>
  </si>
  <si>
    <t>Our Lady School</t>
  </si>
  <si>
    <t>D317</t>
  </si>
  <si>
    <t>Resurrection Lutheran Academy</t>
  </si>
  <si>
    <t>Saint Anthony Catholic School</t>
  </si>
  <si>
    <t>Saint Bartholomew School</t>
  </si>
  <si>
    <t>Saint Benedict Cathedral School</t>
  </si>
  <si>
    <t>Saint Bernard School</t>
  </si>
  <si>
    <t>Saint Elizabeth Ann Seton School</t>
  </si>
  <si>
    <t>Saint Gabriel Parochial School</t>
  </si>
  <si>
    <t>A695</t>
  </si>
  <si>
    <t>Saint John Evangelical Lutheran School</t>
  </si>
  <si>
    <t>Saint John-Emmanuel Lutheran School</t>
  </si>
  <si>
    <t>Saint Joseph Hessen Cassel Catholic School</t>
  </si>
  <si>
    <t>Saint Joseph-Saint Elizabeth Campus I</t>
  </si>
  <si>
    <t>Saint Joseph-Saint Elizabeth Campus II</t>
  </si>
  <si>
    <t>Saint Mary of-the-Knobs Catholic School</t>
  </si>
  <si>
    <t>Saint Michael The Archangel School</t>
  </si>
  <si>
    <t>A680</t>
  </si>
  <si>
    <t>Saint Nicholas School</t>
  </si>
  <si>
    <t>Saint Paul's Lutheran School</t>
  </si>
  <si>
    <t>Saint Peter Immanuel Lutheran School</t>
  </si>
  <si>
    <t>Saint Philip School</t>
  </si>
  <si>
    <t>Saint Pius X Catholic School</t>
  </si>
  <si>
    <t>Saint Rose of Lima School</t>
  </si>
  <si>
    <t>Saint Stanislaus School</t>
  </si>
  <si>
    <t>Saint Theresa School</t>
  </si>
  <si>
    <t>Saint Therese Little Flower School</t>
  </si>
  <si>
    <t>Saint Thomas The Apostle School</t>
  </si>
  <si>
    <t>Saints Francis and Clare Catholic School</t>
  </si>
  <si>
    <t>Saints Joan of Arc &amp; Patrick School</t>
  </si>
  <si>
    <t>Saints Peter &amp; Paul School</t>
  </si>
  <si>
    <t>South Bend Junior Academy School</t>
  </si>
  <si>
    <t>Terre Haute Seventh Day Adventist School</t>
  </si>
  <si>
    <t>Todd Academy</t>
  </si>
  <si>
    <t>TROY Center</t>
  </si>
  <si>
    <t>Washington Catholic Elementary School</t>
  </si>
  <si>
    <t>Washington Catholic Middle/High School</t>
  </si>
  <si>
    <t>A430</t>
  </si>
  <si>
    <t>White Creek Lutheran School</t>
  </si>
  <si>
    <t>St Peter Immanuel Lutheran Sch</t>
  </si>
  <si>
    <t>Blackhawk Christian Mdl/High Sch</t>
  </si>
  <si>
    <t>Blackhawk Christian Elem Sch</t>
  </si>
  <si>
    <t>Suburban Bethlehem Lutheran Sch</t>
  </si>
  <si>
    <t>Concordia Evangelical Lutheran Sch</t>
  </si>
  <si>
    <t>Emmanuel St Michael Lutheran Sch</t>
  </si>
  <si>
    <t>Cornerstone College Prep Sch</t>
  </si>
  <si>
    <t>Ascension Lutheran Sch</t>
  </si>
  <si>
    <t>St Joseph Hessen Cassel Cath Sch</t>
  </si>
  <si>
    <t>Saint John The Baptist Catholic Sc</t>
  </si>
  <si>
    <t>Saint Louis Besancon Catholic Sch</t>
  </si>
  <si>
    <t>Columbus Christian School Inc</t>
  </si>
  <si>
    <t>ClearView Education Inc</t>
  </si>
  <si>
    <t>Our Lady Of Providence High Sch</t>
  </si>
  <si>
    <t>Washington Catholic Mid/High Sch</t>
  </si>
  <si>
    <t>Lakewood Park Christian Sch</t>
  </si>
  <si>
    <t>Bethany Christian Sch</t>
  </si>
  <si>
    <t>St Mary of-the-Knobs Catholic Sch</t>
  </si>
  <si>
    <t>Lakeview Christian School Inc</t>
  </si>
  <si>
    <t>Todd Academy Inc</t>
  </si>
  <si>
    <t>DeMotte Christian Sch</t>
  </si>
  <si>
    <t>St Rose of Lima Sch</t>
  </si>
  <si>
    <t>SS Francis and Clare Catholic Schl</t>
  </si>
  <si>
    <t>Midwest Elite Prep Acad Inc</t>
  </si>
  <si>
    <t>Hammond Baptist Elem &amp; High Sch</t>
  </si>
  <si>
    <t>Saint Mary Catholic Comm School</t>
  </si>
  <si>
    <t>Trinity Educational Daycare &amp; Acad</t>
  </si>
  <si>
    <t>Liberty Christian Sch (7-8)</t>
  </si>
  <si>
    <t>Southport Presbyterian Chrst Sch</t>
  </si>
  <si>
    <t>Hasten Hebrew Acad Of Indianapolis</t>
  </si>
  <si>
    <t>Horizon Chrstn Sch-Shepherd Campus</t>
  </si>
  <si>
    <t>Holy Angels Catholic Sch</t>
  </si>
  <si>
    <t>Covenant Christian Sch</t>
  </si>
  <si>
    <t>Saint Joseph High School</t>
  </si>
  <si>
    <t>Community Baptist Christian Sch</t>
  </si>
  <si>
    <t>Grace Christian Academy Inc</t>
  </si>
  <si>
    <t>Central Catholic Jr-Sr High Sch</t>
  </si>
  <si>
    <t>John Paul II Catholic High Sch</t>
  </si>
  <si>
    <t>Community Christian Sch</t>
  </si>
  <si>
    <t>School
#</t>
  </si>
  <si>
    <t>Blackhawk Christian Mdl/High School</t>
  </si>
  <si>
    <t>Southport Presbyterian Chrstn School</t>
  </si>
  <si>
    <t>- Choice schools who did not participate in the Program or did not have any Choice students have been marked with a hyphen.
- For data for Choice schools that show no data in the table above, please refer to previous versions of the Annual Choice Report.</t>
  </si>
  <si>
    <t>* Counts of less than 10 have been asterisked to comply with FERPA.</t>
  </si>
  <si>
    <t>Persons in household</t>
  </si>
  <si>
    <t>100 percent reduced lunch scholarship 2015</t>
  </si>
  <si>
    <t>150 percent reduced lunch scholarship 2015</t>
  </si>
  <si>
    <t>200 percent reduced lunch scholarship 2015</t>
  </si>
  <si>
    <t>100 percent reduced lunch scholarship 2014</t>
  </si>
  <si>
    <t>150 percent reduced lunch scholarship 2014</t>
  </si>
  <si>
    <t>200 percent reduced lunch scholarship 2014</t>
  </si>
  <si>
    <t>100 percent reduced lunch scholarship 2016</t>
  </si>
  <si>
    <t>150 percent reduced lunch scholarship 2016</t>
  </si>
  <si>
    <t>200 percent reduced lunch scholarship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</si>
</sst>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quot;$&quot;#,##0.00"/>
  </numFmts>
  <fonts count="5" x14ac:knownFonts="1">
    <font>
      <sz val="10"/>
      <color rgb="FF000000"/>
      <name val="Arial"/>
    </font>
    <font>
      <sz val="10"/>
      <name val="Arial"/>
    </font>
    <font>
      <b/>
      <sz val="10"/>
      <name val="Arial"/>
    </font>
    <font>
      <u/>
      <sz val="10"/>
      <color theme="10"/>
      <name val="Arial"/>
    </font>
    <font>
      <u/>
      <sz val="10"/>
      <color theme="11"/>
      <name val="Arial"/>
    </font>
  </fonts>
  <fills count="2">
    <fill>
      <patternFill patternType="none"/>
    </fill>
    <fill>
      <patternFill patternType="gray125"/>
    </fill>
  </fills>
  <borders count="1">
    <border>
      <left/>
      <right/>
      <top/>
      <bottom/>
      <diagonal/>
    </border>
  </borders>
  <cellStyleXfs count="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8">
    <xf numFmtId="0" fontId="0" fillId="0" borderId="0" xfId="0" applyFont="1" applyAlignment="1"/>
    <xf numFmtId="0" fontId="1" fillId="0" borderId="0" xfId="0" applyFont="1" applyAlignment="1">
      <alignment wrapText="1"/>
    </xf>
    <xf numFmtId="0" fontId="1" fillId="0" borderId="0" xfId="0" applyFont="1" applyAlignment="1">
      <alignment wrapText="1"/>
    </xf>
    <xf numFmtId="164" fontId="1" fillId="0" borderId="0" xfId="0" applyNumberFormat="1" applyFont="1" applyAlignment="1">
      <alignment wrapText="1"/>
    </xf>
    <xf numFmtId="164" fontId="1" fillId="0" borderId="0" xfId="0" applyNumberFormat="1" applyFont="1" applyAlignment="1"/>
    <xf numFmtId="3" fontId="1" fillId="0" borderId="0" xfId="0" applyNumberFormat="1" applyFont="1" applyAlignment="1">
      <alignment wrapText="1"/>
    </xf>
    <xf numFmtId="10" fontId="1" fillId="0" borderId="0" xfId="0" applyNumberFormat="1" applyFont="1" applyAlignment="1">
      <alignment wrapText="1"/>
    </xf>
    <xf numFmtId="3" fontId="1" fillId="0" borderId="0" xfId="0" applyNumberFormat="1" applyFont="1" applyAlignment="1"/>
    <xf numFmtId="10" fontId="1" fillId="0" borderId="0" xfId="0" applyNumberFormat="1" applyFont="1" applyAlignment="1"/>
    <xf numFmtId="0" fontId="1" fillId="0" borderId="0" xfId="0" applyFont="1" applyAlignment="1"/>
    <xf numFmtId="0" fontId="1" fillId="0" borderId="0" xfId="0" applyFont="1" applyAlignment="1"/>
    <xf numFmtId="0" fontId="1" fillId="0" borderId="0" xfId="0" applyFont="1"/>
    <xf numFmtId="0" fontId="2" fillId="0" borderId="0" xfId="0" applyFont="1" applyAlignment="1">
      <alignment wrapText="1"/>
    </xf>
    <xf numFmtId="0" fontId="2" fillId="0" borderId="0" xfId="0" applyFont="1" applyAlignment="1"/>
    <xf numFmtId="10" fontId="1" fillId="0" borderId="0" xfId="0" applyNumberFormat="1" applyFont="1"/>
    <xf numFmtId="3" fontId="2" fillId="0" borderId="0" xfId="0" applyNumberFormat="1" applyFont="1" applyAlignment="1">
      <alignment wrapText="1"/>
    </xf>
    <xf numFmtId="10" fontId="2" fillId="0" borderId="0" xfId="0" applyNumberFormat="1" applyFont="1" applyAlignment="1">
      <alignment wrapText="1"/>
    </xf>
    <xf numFmtId="3" fontId="2" fillId="0" borderId="0" xfId="0" applyNumberFormat="1" applyFont="1"/>
    <xf numFmtId="10" fontId="2" fillId="0" borderId="0" xfId="0" applyNumberFormat="1" applyFont="1"/>
    <xf numFmtId="10" fontId="1" fillId="0" borderId="0" xfId="0" applyNumberFormat="1" applyFont="1" applyAlignment="1">
      <alignment wrapText="1"/>
    </xf>
    <xf numFmtId="0" fontId="2" fillId="0" borderId="0" xfId="0" applyFont="1" applyAlignment="1">
      <alignment wrapText="1"/>
    </xf>
    <xf numFmtId="165" fontId="1" fillId="0" borderId="0" xfId="0" applyNumberFormat="1" applyFont="1" applyAlignment="1">
      <alignment wrapText="1"/>
    </xf>
    <xf numFmtId="0" fontId="2" fillId="0" borderId="0" xfId="0" applyFont="1" applyAlignment="1">
      <alignment horizontal="left" wrapText="1"/>
    </xf>
    <xf numFmtId="165" fontId="1" fillId="0" borderId="0" xfId="0" applyNumberFormat="1"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 fillId="0" borderId="0" xfId="0" applyFont="1"/>
    <xf numFmtId="0" fontId="2" fillId="0" borderId="0" xfId="0" applyFont="1" applyAlignment="1">
      <alignment horizontal="left"/>
    </xf>
    <xf numFmtId="165" fontId="1" fillId="0" borderId="0" xfId="0" applyNumberFormat="1" applyFont="1" applyAlignment="1">
      <alignment horizontal="left"/>
    </xf>
    <xf numFmtId="0" fontId="1" fillId="0" borderId="0" xfId="0" applyFont="1" applyAlignment="1">
      <alignment horizontal="left"/>
    </xf>
    <xf numFmtId="165" fontId="1" fillId="0" borderId="0" xfId="0" applyNumberFormat="1" applyFont="1" applyAlignment="1"/>
    <xf numFmtId="0" fontId="1" fillId="0" borderId="0" xfId="0" applyFont="1" applyAlignment="1">
      <alignment wrapText="1"/>
    </xf>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xf numFmtId="0" fontId="0" fillId="0" borderId="0" xfId="0" applyFont="1" applyAlignment="1">
      <alignment wrapText="1"/>
    </xf>
    <xf numFmtId="164" fontId="0" fillId="0" borderId="0" xfId="0" applyNumberFormat="1" applyFont="1" applyAlignme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C13" sqref="C13"/>
    </sheetView>
  </sheetViews>
  <sheetFormatPr baseColWidth="10" defaultColWidth="14.5" defaultRowHeight="15.75" customHeight="1" x14ac:dyDescent="0"/>
  <cols>
    <col min="1" max="1" width="18.1640625" customWidth="1"/>
    <col min="2" max="4" width="22.1640625" customWidth="1"/>
    <col min="5" max="9" width="19.1640625" customWidth="1"/>
    <col min="10" max="10" width="20.33203125" customWidth="1"/>
  </cols>
  <sheetData>
    <row r="1" spans="1:10" s="36" customFormat="1" ht="38" customHeight="1">
      <c r="A1" s="36" t="s">
        <v>928</v>
      </c>
      <c r="B1" s="36" t="s">
        <v>932</v>
      </c>
      <c r="C1" s="36" t="s">
        <v>933</v>
      </c>
      <c r="D1" s="36" t="s">
        <v>934</v>
      </c>
      <c r="E1" s="36" t="s">
        <v>929</v>
      </c>
      <c r="F1" s="36" t="s">
        <v>930</v>
      </c>
      <c r="G1" s="36" t="s">
        <v>931</v>
      </c>
      <c r="H1" s="36" t="s">
        <v>935</v>
      </c>
      <c r="I1" s="36" t="s">
        <v>936</v>
      </c>
      <c r="J1" s="36" t="s">
        <v>937</v>
      </c>
    </row>
    <row r="2" spans="1:10" ht="15.75" customHeight="1">
      <c r="A2">
        <v>1</v>
      </c>
      <c r="B2" s="37">
        <v>21257</v>
      </c>
      <c r="C2" s="37">
        <v>31885</v>
      </c>
      <c r="D2" s="37">
        <v>42513</v>
      </c>
      <c r="E2" s="3">
        <v>21775</v>
      </c>
      <c r="F2" s="4">
        <v>32662</v>
      </c>
      <c r="G2" s="4">
        <v>43549</v>
      </c>
      <c r="H2" s="3">
        <v>21978</v>
      </c>
      <c r="I2" s="3">
        <v>32967</v>
      </c>
      <c r="J2" s="3">
        <v>43956</v>
      </c>
    </row>
    <row r="3" spans="1:10" ht="15.75" customHeight="1">
      <c r="A3">
        <v>2</v>
      </c>
      <c r="B3" s="37">
        <v>28694</v>
      </c>
      <c r="C3" s="37">
        <v>43041</v>
      </c>
      <c r="D3" s="37">
        <v>57387</v>
      </c>
      <c r="E3" s="3">
        <v>29471</v>
      </c>
      <c r="F3" s="4">
        <v>44206</v>
      </c>
      <c r="G3" s="4">
        <v>58941</v>
      </c>
      <c r="H3" s="3">
        <v>29637</v>
      </c>
      <c r="I3" s="3">
        <v>44456</v>
      </c>
      <c r="J3" s="3">
        <v>59274</v>
      </c>
    </row>
    <row r="4" spans="1:10" ht="15.75" customHeight="1">
      <c r="A4">
        <v>3</v>
      </c>
      <c r="B4" s="37">
        <v>36131</v>
      </c>
      <c r="C4" s="37">
        <v>54196</v>
      </c>
      <c r="D4" s="37">
        <v>72261</v>
      </c>
      <c r="E4" s="3">
        <v>37167</v>
      </c>
      <c r="F4" s="4">
        <v>55750</v>
      </c>
      <c r="G4" s="4">
        <v>74333</v>
      </c>
      <c r="H4" s="3">
        <v>37296</v>
      </c>
      <c r="I4" s="3">
        <v>55944</v>
      </c>
      <c r="J4" s="3">
        <v>74592</v>
      </c>
    </row>
    <row r="5" spans="1:10" ht="15.75" customHeight="1">
      <c r="A5">
        <v>4</v>
      </c>
      <c r="B5" s="37">
        <v>43568</v>
      </c>
      <c r="C5" s="37">
        <v>65352</v>
      </c>
      <c r="D5" s="37">
        <v>87135</v>
      </c>
      <c r="E5" s="3">
        <v>44863</v>
      </c>
      <c r="F5" s="4">
        <v>67294</v>
      </c>
      <c r="G5" s="4">
        <v>89725</v>
      </c>
      <c r="H5" s="3">
        <v>44955</v>
      </c>
      <c r="I5" s="3">
        <v>67433</v>
      </c>
      <c r="J5" s="3">
        <v>89910</v>
      </c>
    </row>
    <row r="6" spans="1:10" ht="15.75" customHeight="1">
      <c r="A6">
        <v>5</v>
      </c>
      <c r="B6" s="37">
        <v>51005</v>
      </c>
      <c r="C6" s="37">
        <v>76507</v>
      </c>
      <c r="D6" s="37">
        <v>102009</v>
      </c>
      <c r="E6" s="3">
        <v>52559</v>
      </c>
      <c r="F6" s="4">
        <v>78838</v>
      </c>
      <c r="G6" s="4">
        <v>105117</v>
      </c>
      <c r="H6" s="3">
        <v>52614</v>
      </c>
      <c r="I6" s="3">
        <v>78921</v>
      </c>
      <c r="J6" s="3">
        <v>105228</v>
      </c>
    </row>
    <row r="7" spans="1:10" ht="15.75" customHeight="1">
      <c r="A7">
        <v>6</v>
      </c>
      <c r="B7" s="37">
        <v>58442</v>
      </c>
      <c r="C7" s="37">
        <v>87663</v>
      </c>
      <c r="D7" s="37">
        <v>116883</v>
      </c>
      <c r="E7" s="3">
        <v>60255</v>
      </c>
      <c r="F7" s="4">
        <v>90382</v>
      </c>
      <c r="G7" s="4">
        <v>120509</v>
      </c>
      <c r="H7" s="3">
        <v>60273</v>
      </c>
      <c r="I7" s="3">
        <v>90410</v>
      </c>
      <c r="J7" s="3">
        <v>120546</v>
      </c>
    </row>
    <row r="8" spans="1:10" ht="15.75" customHeight="1">
      <c r="A8">
        <v>7</v>
      </c>
      <c r="B8" s="37">
        <v>65879</v>
      </c>
      <c r="C8" s="37">
        <v>98818</v>
      </c>
      <c r="D8" s="37">
        <v>131757</v>
      </c>
      <c r="E8" s="3">
        <v>67951</v>
      </c>
      <c r="F8" s="4">
        <v>101926</v>
      </c>
      <c r="G8" s="4">
        <v>135901</v>
      </c>
      <c r="H8" s="3">
        <v>67951</v>
      </c>
      <c r="I8" s="3">
        <v>101926</v>
      </c>
      <c r="J8" s="3">
        <v>135901</v>
      </c>
    </row>
    <row r="9" spans="1:10" ht="15.75" customHeight="1">
      <c r="A9">
        <v>8</v>
      </c>
      <c r="B9" s="37">
        <v>73316</v>
      </c>
      <c r="C9" s="37">
        <v>109974</v>
      </c>
      <c r="D9" s="37">
        <v>146631</v>
      </c>
      <c r="E9" s="3">
        <v>75647</v>
      </c>
      <c r="F9" s="4">
        <v>113470</v>
      </c>
      <c r="G9" s="4">
        <v>151293</v>
      </c>
      <c r="H9" s="3">
        <v>75647</v>
      </c>
      <c r="I9" s="3">
        <v>113470</v>
      </c>
      <c r="J9" s="3">
        <v>151293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heetViews>
  <sheetFormatPr baseColWidth="10" defaultColWidth="14.5" defaultRowHeight="15.75" customHeight="1" x14ac:dyDescent="0"/>
  <sheetData>
    <row r="1" spans="1:18" ht="15.75" customHeight="1">
      <c r="A1" s="9" t="s">
        <v>47</v>
      </c>
    </row>
    <row r="2" spans="1:18" ht="15.75" customHeight="1">
      <c r="A2" s="31" t="s">
        <v>48</v>
      </c>
      <c r="B2" s="32"/>
      <c r="C2" s="32"/>
      <c r="D2" s="32"/>
      <c r="E2" s="32"/>
      <c r="F2" s="32"/>
      <c r="G2" s="2"/>
      <c r="H2" s="2"/>
      <c r="I2" s="2"/>
      <c r="J2" s="2"/>
      <c r="K2" s="2"/>
      <c r="L2" s="2"/>
      <c r="M2" s="2"/>
      <c r="N2" s="2"/>
      <c r="O2" s="2"/>
      <c r="P2" s="2"/>
      <c r="Q2" s="2"/>
      <c r="R2" s="2"/>
    </row>
    <row r="3" spans="1:18" ht="15.75" customHeight="1">
      <c r="A3" s="9" t="s">
        <v>49</v>
      </c>
    </row>
    <row r="4" spans="1:18" ht="15.75" customHeight="1">
      <c r="A4" s="9" t="s">
        <v>1</v>
      </c>
      <c r="B4" s="9" t="s">
        <v>50</v>
      </c>
      <c r="C4" s="9" t="s">
        <v>51</v>
      </c>
      <c r="D4" s="9" t="s">
        <v>52</v>
      </c>
      <c r="E4" s="9" t="s">
        <v>53</v>
      </c>
      <c r="F4" s="9" t="s">
        <v>19</v>
      </c>
    </row>
    <row r="5" spans="1:18" ht="15.75" customHeight="1">
      <c r="A5" s="9" t="s">
        <v>5</v>
      </c>
      <c r="B5" s="7">
        <v>2699</v>
      </c>
      <c r="C5" s="9">
        <v>630</v>
      </c>
      <c r="D5" s="9">
        <v>299</v>
      </c>
      <c r="E5" s="9">
        <v>283</v>
      </c>
      <c r="F5" s="7">
        <v>3911</v>
      </c>
    </row>
    <row r="6" spans="1:18" ht="15.75" customHeight="1">
      <c r="A6" s="9" t="s">
        <v>7</v>
      </c>
      <c r="B6" s="7">
        <v>6061</v>
      </c>
      <c r="C6" s="7">
        <v>1601</v>
      </c>
      <c r="D6" s="9">
        <v>772</v>
      </c>
      <c r="E6" s="9">
        <v>705</v>
      </c>
      <c r="F6" s="7">
        <v>9139</v>
      </c>
    </row>
    <row r="7" spans="1:18" ht="15.75" customHeight="1">
      <c r="A7" s="9" t="s">
        <v>8</v>
      </c>
      <c r="B7" s="7">
        <v>13175</v>
      </c>
      <c r="C7" s="7">
        <v>3525</v>
      </c>
      <c r="D7" s="7">
        <v>1669</v>
      </c>
      <c r="E7" s="7">
        <v>1440</v>
      </c>
      <c r="F7" s="7">
        <v>19809</v>
      </c>
    </row>
    <row r="8" spans="1:18" ht="15.75" customHeight="1">
      <c r="A8" s="9" t="s">
        <v>9</v>
      </c>
      <c r="B8" s="7">
        <v>18213</v>
      </c>
      <c r="C8" s="7">
        <v>6259</v>
      </c>
      <c r="D8" s="7">
        <v>2522</v>
      </c>
      <c r="E8" s="7">
        <v>2154</v>
      </c>
      <c r="F8" s="7">
        <v>29148</v>
      </c>
    </row>
    <row r="9" spans="1:18" ht="15.75" customHeight="1">
      <c r="A9" s="9" t="s">
        <v>10</v>
      </c>
      <c r="B9" s="7">
        <v>20123</v>
      </c>
      <c r="C9" s="7">
        <v>7328</v>
      </c>
      <c r="D9" s="7">
        <v>2775</v>
      </c>
      <c r="E9" s="7">
        <v>2460</v>
      </c>
      <c r="F9" s="7">
        <v>32686</v>
      </c>
    </row>
    <row r="10" spans="1:18" ht="15.75" customHeight="1">
      <c r="A10" s="9" t="s">
        <v>11</v>
      </c>
      <c r="B10" s="7">
        <v>20826</v>
      </c>
      <c r="C10" s="7">
        <v>7952</v>
      </c>
      <c r="D10" s="7">
        <v>2910</v>
      </c>
      <c r="E10" s="7">
        <v>2611</v>
      </c>
      <c r="F10" s="7">
        <v>34299</v>
      </c>
    </row>
  </sheetData>
  <mergeCells count="1">
    <mergeCell ref="A2:F2"/>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heetViews>
  <sheetFormatPr baseColWidth="10" defaultColWidth="14.5" defaultRowHeight="15.75" customHeight="1" x14ac:dyDescent="0"/>
  <cols>
    <col min="1" max="1" width="21.5" customWidth="1"/>
  </cols>
  <sheetData>
    <row r="1" spans="1:9" ht="15.75" customHeight="1">
      <c r="A1" s="31" t="s">
        <v>54</v>
      </c>
      <c r="B1" s="32"/>
      <c r="C1" s="32"/>
      <c r="D1" s="32"/>
      <c r="E1" s="32"/>
      <c r="F1" s="32"/>
      <c r="G1" s="32"/>
      <c r="H1" s="32"/>
      <c r="I1" s="32"/>
    </row>
    <row r="2" spans="1:9" ht="15.75" customHeight="1">
      <c r="A2" s="31" t="s">
        <v>55</v>
      </c>
      <c r="B2" s="32"/>
      <c r="C2" s="32"/>
      <c r="D2" s="32"/>
      <c r="E2" s="32"/>
      <c r="F2" s="32"/>
      <c r="G2" s="32"/>
      <c r="H2" s="32"/>
      <c r="I2" s="32"/>
    </row>
    <row r="3" spans="1:9" ht="15.75" customHeight="1">
      <c r="A3" s="31" t="s">
        <v>56</v>
      </c>
      <c r="B3" s="32"/>
      <c r="C3" s="32"/>
      <c r="D3" s="32"/>
      <c r="E3" s="32"/>
      <c r="F3" s="32"/>
      <c r="G3" s="32"/>
      <c r="H3" s="32"/>
      <c r="I3" s="32"/>
    </row>
    <row r="4" spans="1:9" ht="15.75" customHeight="1">
      <c r="A4" s="34" t="s">
        <v>57</v>
      </c>
      <c r="B4" s="32"/>
      <c r="C4" s="32"/>
      <c r="D4" s="32"/>
      <c r="E4" s="32"/>
      <c r="F4" s="32"/>
      <c r="G4" s="32"/>
      <c r="H4" s="32"/>
      <c r="I4" s="32"/>
    </row>
    <row r="5" spans="1:9" ht="15.75" customHeight="1">
      <c r="A5" s="12" t="s">
        <v>58</v>
      </c>
      <c r="B5" s="12" t="s">
        <v>8</v>
      </c>
      <c r="C5" s="12" t="s">
        <v>59</v>
      </c>
      <c r="D5" s="12" t="s">
        <v>9</v>
      </c>
      <c r="E5" s="12" t="s">
        <v>59</v>
      </c>
      <c r="F5" s="12" t="s">
        <v>10</v>
      </c>
      <c r="G5" s="12" t="s">
        <v>59</v>
      </c>
      <c r="H5" s="13" t="s">
        <v>11</v>
      </c>
      <c r="I5" s="13" t="s">
        <v>59</v>
      </c>
    </row>
    <row r="6" spans="1:9" ht="15.75" customHeight="1">
      <c r="A6" s="12" t="s">
        <v>60</v>
      </c>
      <c r="B6" s="5">
        <v>7066</v>
      </c>
      <c r="C6" s="6">
        <v>0.35670000000000002</v>
      </c>
      <c r="D6" s="5">
        <v>14738</v>
      </c>
      <c r="E6" s="6">
        <v>0.50560000000000005</v>
      </c>
      <c r="F6" s="5">
        <v>22187</v>
      </c>
      <c r="G6" s="6">
        <v>0.67879999999999996</v>
      </c>
      <c r="H6" s="7">
        <v>25020</v>
      </c>
      <c r="I6" s="14">
        <f t="shared" ref="I6:I15" si="0">(H6/$H$15)</f>
        <v>0.72946733140907893</v>
      </c>
    </row>
    <row r="7" spans="1:9" ht="15.75" customHeight="1">
      <c r="A7" s="12" t="s">
        <v>61</v>
      </c>
      <c r="B7" s="1">
        <v>108</v>
      </c>
      <c r="C7" s="6">
        <v>5.4000000000000003E-3</v>
      </c>
      <c r="D7" s="1">
        <v>481</v>
      </c>
      <c r="E7" s="6">
        <v>1.6500000000000001E-2</v>
      </c>
      <c r="F7" s="1">
        <v>603</v>
      </c>
      <c r="G7" s="6">
        <v>1.84E-2</v>
      </c>
      <c r="H7" s="9">
        <v>610</v>
      </c>
      <c r="I7" s="14">
        <f t="shared" si="0"/>
        <v>1.7784775066328463E-2</v>
      </c>
    </row>
    <row r="8" spans="1:9" ht="15.75" customHeight="1">
      <c r="A8" s="12" t="s">
        <v>62</v>
      </c>
      <c r="B8" s="5">
        <v>2423</v>
      </c>
      <c r="C8" s="6">
        <v>0.12230000000000001</v>
      </c>
      <c r="D8" s="5">
        <v>5667</v>
      </c>
      <c r="E8" s="6">
        <v>0.19439999999999999</v>
      </c>
      <c r="F8" s="5">
        <v>2825</v>
      </c>
      <c r="G8" s="6">
        <v>8.6400000000000005E-2</v>
      </c>
      <c r="H8" s="7">
        <v>2330</v>
      </c>
      <c r="I8" s="14">
        <f t="shared" si="0"/>
        <v>6.7932009679582489E-2</v>
      </c>
    </row>
    <row r="9" spans="1:9" ht="15.75" customHeight="1">
      <c r="A9" s="12" t="s">
        <v>63</v>
      </c>
      <c r="B9" s="5">
        <v>4599</v>
      </c>
      <c r="C9" s="6">
        <v>0.23219999999999999</v>
      </c>
      <c r="D9" s="5">
        <v>3405</v>
      </c>
      <c r="E9" s="6">
        <v>0.1168</v>
      </c>
      <c r="F9" s="5">
        <v>3417</v>
      </c>
      <c r="G9" s="6">
        <v>0.1045</v>
      </c>
      <c r="H9" s="7">
        <v>2828</v>
      </c>
      <c r="I9" s="14">
        <f t="shared" si="0"/>
        <v>8.2451383422257205E-2</v>
      </c>
    </row>
    <row r="10" spans="1:9" ht="15.75" customHeight="1">
      <c r="A10" s="12" t="s">
        <v>64</v>
      </c>
      <c r="B10" s="15">
        <v>14196</v>
      </c>
      <c r="C10" s="16">
        <v>0.71660000000000001</v>
      </c>
      <c r="D10" s="15">
        <v>24291</v>
      </c>
      <c r="E10" s="16">
        <v>0.83330000000000004</v>
      </c>
      <c r="F10" s="15">
        <v>29032</v>
      </c>
      <c r="G10" s="16">
        <v>0.88819999999999999</v>
      </c>
      <c r="H10" s="17">
        <f>SUM(H6:H9)</f>
        <v>30788</v>
      </c>
      <c r="I10" s="18">
        <f t="shared" si="0"/>
        <v>0.8976354995772472</v>
      </c>
    </row>
    <row r="11" spans="1:9" ht="15.75" customHeight="1">
      <c r="A11" s="12" t="s">
        <v>65</v>
      </c>
      <c r="B11" s="5">
        <v>1088</v>
      </c>
      <c r="C11" s="6">
        <v>5.4899999999999997E-2</v>
      </c>
      <c r="D11" s="5">
        <v>1262</v>
      </c>
      <c r="E11" s="6">
        <v>4.3299999999999998E-2</v>
      </c>
      <c r="F11" s="5">
        <v>1166</v>
      </c>
      <c r="G11" s="6">
        <v>3.5700000000000003E-2</v>
      </c>
      <c r="H11" s="7">
        <v>1140</v>
      </c>
      <c r="I11" s="14">
        <f t="shared" si="0"/>
        <v>3.3237120615761395E-2</v>
      </c>
    </row>
    <row r="12" spans="1:9" ht="15.75" customHeight="1">
      <c r="A12" s="12" t="s">
        <v>66</v>
      </c>
      <c r="B12" s="5">
        <v>1796</v>
      </c>
      <c r="C12" s="6">
        <v>9.0700000000000003E-2</v>
      </c>
      <c r="D12" s="1">
        <v>597</v>
      </c>
      <c r="E12" s="6">
        <v>2.0500000000000001E-2</v>
      </c>
      <c r="F12" s="1">
        <v>251</v>
      </c>
      <c r="G12" s="6">
        <v>7.7000000000000002E-3</v>
      </c>
      <c r="H12" s="9">
        <v>178</v>
      </c>
      <c r="I12" s="14">
        <f t="shared" si="0"/>
        <v>5.1896556750925683E-3</v>
      </c>
    </row>
    <row r="13" spans="1:9" ht="15.75" customHeight="1">
      <c r="A13" s="12" t="s">
        <v>67</v>
      </c>
      <c r="B13" s="5">
        <v>2729</v>
      </c>
      <c r="C13" s="6">
        <v>0.13780000000000001</v>
      </c>
      <c r="D13" s="5">
        <v>2998</v>
      </c>
      <c r="E13" s="6">
        <v>0.10290000000000001</v>
      </c>
      <c r="F13" s="5">
        <v>2237</v>
      </c>
      <c r="G13" s="6">
        <v>6.8400000000000002E-2</v>
      </c>
      <c r="H13" s="7">
        <v>2193</v>
      </c>
      <c r="I13" s="14">
        <f t="shared" si="0"/>
        <v>6.3937724131898896E-2</v>
      </c>
    </row>
    <row r="14" spans="1:9" ht="15.75" customHeight="1">
      <c r="A14" s="12" t="s">
        <v>68</v>
      </c>
      <c r="B14" s="15">
        <v>5613</v>
      </c>
      <c r="C14" s="16">
        <v>0.28339999999999999</v>
      </c>
      <c r="D14" s="15">
        <v>4857</v>
      </c>
      <c r="E14" s="16">
        <v>0.16669999999999999</v>
      </c>
      <c r="F14" s="15">
        <v>3654</v>
      </c>
      <c r="G14" s="16">
        <v>0.1118</v>
      </c>
      <c r="H14" s="17">
        <f>SUM(H11:H13)</f>
        <v>3511</v>
      </c>
      <c r="I14" s="18">
        <f t="shared" si="0"/>
        <v>0.10236450042275284</v>
      </c>
    </row>
    <row r="15" spans="1:9" ht="15.75" customHeight="1">
      <c r="A15" s="12" t="s">
        <v>19</v>
      </c>
      <c r="B15" s="15">
        <v>19809</v>
      </c>
      <c r="C15" s="16">
        <v>1</v>
      </c>
      <c r="D15" s="15">
        <v>29148</v>
      </c>
      <c r="E15" s="16">
        <v>1</v>
      </c>
      <c r="F15" s="15">
        <v>32686</v>
      </c>
      <c r="G15" s="16">
        <v>1</v>
      </c>
      <c r="H15" s="17">
        <f>SUM(H10,H14)</f>
        <v>34299</v>
      </c>
      <c r="I15" s="18">
        <f t="shared" si="0"/>
        <v>1</v>
      </c>
    </row>
    <row r="16" spans="1:9" ht="15.75" customHeight="1">
      <c r="A16" s="31" t="s">
        <v>69</v>
      </c>
      <c r="B16" s="32"/>
      <c r="C16" s="32"/>
      <c r="D16" s="32"/>
      <c r="E16" s="32"/>
      <c r="F16" s="32"/>
      <c r="G16" s="32"/>
      <c r="H16" s="32"/>
      <c r="I16" s="32"/>
    </row>
  </sheetData>
  <mergeCells count="5">
    <mergeCell ref="A16:I16"/>
    <mergeCell ref="A3:I3"/>
    <mergeCell ref="A2:I2"/>
    <mergeCell ref="A1:I1"/>
    <mergeCell ref="A4:I4"/>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4.5" defaultRowHeight="15.75" customHeight="1" x14ac:dyDescent="0"/>
  <cols>
    <col min="1" max="1" width="13.1640625" customWidth="1"/>
    <col min="2" max="3" width="23.83203125" customWidth="1"/>
    <col min="4" max="4" width="14.5" customWidth="1"/>
  </cols>
  <sheetData>
    <row r="1" spans="1:4" ht="15.75" customHeight="1">
      <c r="A1" s="31" t="s">
        <v>70</v>
      </c>
      <c r="B1" s="32"/>
      <c r="C1" s="32"/>
      <c r="D1" s="32"/>
    </row>
    <row r="2" spans="1:4" ht="15.75" customHeight="1">
      <c r="A2" s="31" t="s">
        <v>71</v>
      </c>
      <c r="B2" s="32"/>
      <c r="C2" s="32"/>
      <c r="D2" s="32"/>
    </row>
    <row r="3" spans="1:4" ht="15.75" customHeight="1">
      <c r="A3" s="31" t="s">
        <v>72</v>
      </c>
      <c r="B3" s="32"/>
      <c r="C3" s="32"/>
      <c r="D3" s="32"/>
    </row>
    <row r="4" spans="1:4" ht="15.75" customHeight="1">
      <c r="A4" s="12" t="s">
        <v>1</v>
      </c>
      <c r="B4" s="12" t="s">
        <v>73</v>
      </c>
      <c r="C4" s="12" t="s">
        <v>74</v>
      </c>
      <c r="D4" s="12" t="s">
        <v>19</v>
      </c>
    </row>
    <row r="5" spans="1:4" ht="15.75" customHeight="1">
      <c r="A5" s="1" t="s">
        <v>5</v>
      </c>
      <c r="B5" s="5">
        <v>3526</v>
      </c>
      <c r="C5" s="1">
        <v>385</v>
      </c>
      <c r="D5" s="5">
        <v>3911</v>
      </c>
    </row>
    <row r="6" spans="1:4" ht="15.75" customHeight="1">
      <c r="A6" s="1" t="s">
        <v>7</v>
      </c>
      <c r="B6" s="5">
        <v>7223</v>
      </c>
      <c r="C6" s="5">
        <v>1916</v>
      </c>
      <c r="D6" s="5">
        <v>9139</v>
      </c>
    </row>
    <row r="7" spans="1:4" ht="15.75" customHeight="1">
      <c r="A7" s="1" t="s">
        <v>8</v>
      </c>
      <c r="B7" s="5">
        <v>12030</v>
      </c>
      <c r="C7" s="5">
        <v>7779</v>
      </c>
      <c r="D7" s="5">
        <v>19809</v>
      </c>
    </row>
    <row r="8" spans="1:4" ht="15.75" customHeight="1">
      <c r="A8" s="1" t="s">
        <v>9</v>
      </c>
      <c r="B8" s="5">
        <v>14448</v>
      </c>
      <c r="C8" s="5">
        <v>14700</v>
      </c>
      <c r="D8" s="5">
        <v>29148</v>
      </c>
    </row>
    <row r="9" spans="1:4" ht="15.75" customHeight="1">
      <c r="A9" s="1" t="s">
        <v>10</v>
      </c>
      <c r="B9" s="5">
        <v>15574</v>
      </c>
      <c r="C9" s="5">
        <v>17112</v>
      </c>
      <c r="D9" s="5">
        <v>32686</v>
      </c>
    </row>
    <row r="10" spans="1:4" ht="15.75" customHeight="1">
      <c r="A10" s="1" t="s">
        <v>11</v>
      </c>
      <c r="B10" s="5">
        <v>15567</v>
      </c>
      <c r="C10" s="5">
        <v>18732</v>
      </c>
      <c r="D10" s="5">
        <v>34299</v>
      </c>
    </row>
    <row r="11" spans="1:4" ht="15.75" customHeight="1">
      <c r="A11" s="2"/>
      <c r="B11" s="2"/>
      <c r="C11" s="2"/>
      <c r="D11" s="2"/>
    </row>
    <row r="12" spans="1:4" ht="15.75" customHeight="1">
      <c r="A12" s="31"/>
      <c r="B12" s="32"/>
      <c r="C12" s="32"/>
      <c r="D12" s="32"/>
    </row>
    <row r="13" spans="1:4" ht="15.75" customHeight="1">
      <c r="A13" s="2"/>
      <c r="B13" s="2"/>
      <c r="C13" s="2"/>
      <c r="D13" s="2"/>
    </row>
    <row r="14" spans="1:4" ht="15.75" customHeight="1">
      <c r="A14" s="2"/>
      <c r="B14" s="2"/>
      <c r="C14" s="2"/>
      <c r="D14" s="2"/>
    </row>
    <row r="15" spans="1:4" ht="15.75" customHeight="1">
      <c r="A15" s="2"/>
      <c r="B15" s="2"/>
      <c r="C15" s="2"/>
      <c r="D15" s="2"/>
    </row>
    <row r="16" spans="1:4" ht="15.75" customHeight="1">
      <c r="A16" s="2"/>
      <c r="B16" s="2"/>
      <c r="C16" s="2"/>
      <c r="D16" s="2"/>
    </row>
    <row r="17" spans="1:4" ht="15.75" customHeight="1">
      <c r="A17" s="2"/>
      <c r="B17" s="2"/>
      <c r="C17" s="2"/>
      <c r="D17" s="2"/>
    </row>
    <row r="18" spans="1:4" ht="15.75" customHeight="1">
      <c r="A18" s="2"/>
      <c r="B18" s="2"/>
      <c r="C18" s="2"/>
      <c r="D18" s="2"/>
    </row>
    <row r="19" spans="1:4" ht="15.75" customHeight="1">
      <c r="A19" s="2"/>
      <c r="B19" s="2"/>
      <c r="C19" s="2"/>
      <c r="D19" s="2"/>
    </row>
    <row r="20" spans="1:4" ht="15.75" customHeight="1">
      <c r="A20" s="2"/>
      <c r="B20" s="2"/>
      <c r="C20" s="2"/>
      <c r="D20" s="2"/>
    </row>
    <row r="21" spans="1:4" ht="15.75" customHeight="1">
      <c r="A21" s="2"/>
      <c r="B21" s="2"/>
      <c r="C21" s="2"/>
      <c r="D21" s="2"/>
    </row>
    <row r="22" spans="1:4" ht="15.75" customHeight="1">
      <c r="A22" s="2"/>
      <c r="B22" s="2"/>
      <c r="C22" s="2"/>
      <c r="D22" s="2"/>
    </row>
    <row r="23" spans="1:4" ht="15.75" customHeight="1">
      <c r="A23" s="2"/>
      <c r="B23" s="2"/>
      <c r="C23" s="2"/>
      <c r="D23" s="2"/>
    </row>
    <row r="24" spans="1:4" ht="15.75" customHeight="1">
      <c r="A24" s="2"/>
      <c r="B24" s="2"/>
      <c r="C24" s="2"/>
      <c r="D24" s="2"/>
    </row>
    <row r="25" spans="1:4" ht="15.75" customHeight="1">
      <c r="A25" s="2"/>
      <c r="B25" s="2"/>
      <c r="C25" s="2"/>
      <c r="D25" s="2"/>
    </row>
    <row r="26" spans="1:4" ht="15.75" customHeight="1">
      <c r="A26" s="2"/>
      <c r="B26" s="2"/>
      <c r="C26" s="2"/>
      <c r="D26" s="2"/>
    </row>
    <row r="27" spans="1:4" ht="15.75" customHeight="1">
      <c r="A27" s="2"/>
      <c r="B27" s="2"/>
      <c r="C27" s="2"/>
      <c r="D27" s="2"/>
    </row>
    <row r="28" spans="1:4" ht="15.75" customHeight="1">
      <c r="A28" s="2"/>
      <c r="B28" s="2"/>
      <c r="C28" s="2"/>
      <c r="D28" s="2"/>
    </row>
    <row r="29" spans="1:4" ht="15.75" customHeight="1">
      <c r="A29" s="2"/>
      <c r="B29" s="2"/>
      <c r="C29" s="2"/>
      <c r="D29" s="2"/>
    </row>
    <row r="30" spans="1:4" ht="15.75" customHeight="1">
      <c r="A30" s="2"/>
      <c r="B30" s="2"/>
      <c r="C30" s="2"/>
      <c r="D30" s="2"/>
    </row>
    <row r="31" spans="1:4" ht="15.75" customHeight="1">
      <c r="A31" s="2"/>
      <c r="B31" s="2"/>
      <c r="C31" s="2"/>
      <c r="D31" s="2"/>
    </row>
    <row r="32" spans="1:4" ht="15.75" customHeight="1">
      <c r="A32" s="2"/>
      <c r="B32" s="2"/>
      <c r="C32" s="2"/>
      <c r="D32" s="2"/>
    </row>
    <row r="33" spans="1:4" ht="15.75" customHeight="1">
      <c r="A33" s="2"/>
      <c r="B33" s="2"/>
      <c r="C33" s="2"/>
      <c r="D33" s="2"/>
    </row>
    <row r="34" spans="1:4" ht="15.75" customHeight="1">
      <c r="A34" s="2"/>
      <c r="B34" s="2"/>
      <c r="C34" s="2"/>
      <c r="D34" s="2"/>
    </row>
    <row r="35" spans="1:4" ht="15.75" customHeight="1">
      <c r="A35" s="2"/>
      <c r="B35" s="2"/>
      <c r="C35" s="2"/>
      <c r="D35" s="2"/>
    </row>
    <row r="36" spans="1:4" ht="15.75" customHeight="1">
      <c r="A36" s="2"/>
      <c r="B36" s="2"/>
      <c r="C36" s="2"/>
      <c r="D36" s="2"/>
    </row>
    <row r="37" spans="1:4" ht="15.75" customHeight="1">
      <c r="A37" s="2"/>
      <c r="B37" s="2"/>
      <c r="C37" s="2"/>
      <c r="D37" s="2"/>
    </row>
    <row r="38" spans="1:4" ht="15.75" customHeight="1">
      <c r="A38" s="2"/>
      <c r="B38" s="2"/>
      <c r="C38" s="2"/>
      <c r="D38" s="2"/>
    </row>
    <row r="39" spans="1:4" ht="15.75" customHeight="1">
      <c r="A39" s="2"/>
      <c r="B39" s="2"/>
      <c r="C39" s="2"/>
      <c r="D39" s="2"/>
    </row>
    <row r="40" spans="1:4" ht="15.75" customHeight="1">
      <c r="A40" s="2"/>
      <c r="B40" s="2"/>
      <c r="C40" s="2"/>
      <c r="D40" s="2"/>
    </row>
    <row r="41" spans="1:4" ht="15.75" customHeight="1">
      <c r="A41" s="2"/>
      <c r="B41" s="2"/>
      <c r="C41" s="2"/>
      <c r="D41" s="2"/>
    </row>
    <row r="42" spans="1:4" ht="15.75" customHeight="1">
      <c r="A42" s="2"/>
      <c r="B42" s="2"/>
      <c r="C42" s="2"/>
      <c r="D42" s="2"/>
    </row>
    <row r="43" spans="1:4" ht="15.75" customHeight="1">
      <c r="A43" s="2"/>
      <c r="B43" s="2"/>
      <c r="C43" s="2"/>
      <c r="D43" s="2"/>
    </row>
    <row r="44" spans="1:4" ht="15.75" customHeight="1">
      <c r="A44" s="2"/>
      <c r="B44" s="2"/>
      <c r="C44" s="2"/>
      <c r="D44" s="2"/>
    </row>
    <row r="45" spans="1:4" ht="15.75" customHeight="1">
      <c r="A45" s="2"/>
      <c r="B45" s="2"/>
      <c r="C45" s="2"/>
      <c r="D45" s="2"/>
    </row>
    <row r="46" spans="1:4" ht="15.75" customHeight="1">
      <c r="A46" s="2"/>
      <c r="B46" s="2"/>
      <c r="C46" s="2"/>
      <c r="D46" s="2"/>
    </row>
    <row r="47" spans="1:4" ht="15.75" customHeight="1">
      <c r="A47" s="2"/>
      <c r="B47" s="2"/>
      <c r="C47" s="2"/>
      <c r="D47" s="2"/>
    </row>
    <row r="48" spans="1:4" ht="15.75" customHeight="1">
      <c r="A48" s="2"/>
      <c r="B48" s="2"/>
      <c r="C48" s="2"/>
      <c r="D48" s="2"/>
    </row>
    <row r="49" spans="1:4" ht="15.75" customHeight="1">
      <c r="A49" s="2"/>
      <c r="B49" s="2"/>
      <c r="C49" s="2"/>
      <c r="D49" s="2"/>
    </row>
    <row r="50" spans="1:4" ht="15.75" customHeight="1">
      <c r="A50" s="2"/>
      <c r="B50" s="2"/>
      <c r="C50" s="2"/>
      <c r="D50" s="2"/>
    </row>
    <row r="51" spans="1:4" ht="15.75" customHeight="1">
      <c r="A51" s="2"/>
      <c r="B51" s="2"/>
      <c r="C51" s="2"/>
      <c r="D51" s="2"/>
    </row>
    <row r="52" spans="1:4" ht="15.75" customHeight="1">
      <c r="A52" s="2"/>
      <c r="B52" s="2"/>
      <c r="C52" s="2"/>
      <c r="D52" s="2"/>
    </row>
    <row r="53" spans="1:4" ht="15.75" customHeight="1">
      <c r="A53" s="2"/>
      <c r="B53" s="2"/>
      <c r="C53" s="2"/>
      <c r="D53" s="2"/>
    </row>
    <row r="54" spans="1:4" ht="15.75" customHeight="1">
      <c r="A54" s="2"/>
      <c r="B54" s="2"/>
      <c r="C54" s="2"/>
      <c r="D54" s="2"/>
    </row>
    <row r="55" spans="1:4" ht="15.75" customHeight="1">
      <c r="A55" s="2"/>
      <c r="B55" s="2"/>
      <c r="C55" s="2"/>
      <c r="D55" s="2"/>
    </row>
    <row r="56" spans="1:4" ht="15.75" customHeight="1">
      <c r="A56" s="2"/>
      <c r="B56" s="2"/>
      <c r="C56" s="2"/>
      <c r="D56" s="2"/>
    </row>
    <row r="57" spans="1:4" ht="15.75" customHeight="1">
      <c r="A57" s="2"/>
      <c r="B57" s="2"/>
      <c r="C57" s="2"/>
      <c r="D57" s="2"/>
    </row>
    <row r="58" spans="1:4" ht="15.75" customHeight="1">
      <c r="A58" s="2"/>
      <c r="B58" s="2"/>
      <c r="C58" s="2"/>
      <c r="D58" s="2"/>
    </row>
    <row r="59" spans="1:4" ht="15.75" customHeight="1">
      <c r="A59" s="2"/>
      <c r="B59" s="2"/>
      <c r="C59" s="2"/>
      <c r="D59" s="2"/>
    </row>
    <row r="60" spans="1:4" ht="15.75" customHeight="1">
      <c r="A60" s="2"/>
      <c r="B60" s="2"/>
      <c r="C60" s="2"/>
      <c r="D60" s="2"/>
    </row>
    <row r="61" spans="1:4" ht="15.75" customHeight="1">
      <c r="A61" s="2"/>
      <c r="B61" s="2"/>
      <c r="C61" s="2"/>
      <c r="D61" s="2"/>
    </row>
    <row r="62" spans="1:4" ht="15.75" customHeight="1">
      <c r="A62" s="2"/>
      <c r="B62" s="2"/>
      <c r="C62" s="2"/>
      <c r="D62" s="2"/>
    </row>
    <row r="63" spans="1:4" ht="15.75" customHeight="1">
      <c r="A63" s="2"/>
      <c r="B63" s="2"/>
      <c r="C63" s="2"/>
      <c r="D63" s="2"/>
    </row>
    <row r="64" spans="1:4" ht="15.75" customHeight="1">
      <c r="A64" s="2"/>
      <c r="B64" s="2"/>
      <c r="C64" s="2"/>
      <c r="D64" s="2"/>
    </row>
    <row r="65" spans="1:4" ht="15.75" customHeight="1">
      <c r="A65" s="2"/>
      <c r="B65" s="2"/>
      <c r="C65" s="2"/>
      <c r="D65" s="2"/>
    </row>
    <row r="66" spans="1:4" ht="15.75" customHeight="1">
      <c r="A66" s="2"/>
      <c r="B66" s="2"/>
      <c r="C66" s="2"/>
      <c r="D66" s="2"/>
    </row>
    <row r="67" spans="1:4" ht="15.75" customHeight="1">
      <c r="A67" s="2"/>
      <c r="B67" s="2"/>
      <c r="C67" s="2"/>
      <c r="D67" s="2"/>
    </row>
    <row r="68" spans="1:4" ht="15.75" customHeight="1">
      <c r="A68" s="2"/>
      <c r="B68" s="2"/>
      <c r="C68" s="2"/>
      <c r="D68" s="2"/>
    </row>
    <row r="69" spans="1:4" ht="15.75" customHeight="1">
      <c r="A69" s="2"/>
      <c r="B69" s="2"/>
      <c r="C69" s="2"/>
      <c r="D69" s="2"/>
    </row>
    <row r="70" spans="1:4" ht="15.75" customHeight="1">
      <c r="A70" s="2"/>
      <c r="B70" s="2"/>
      <c r="C70" s="2"/>
      <c r="D70" s="2"/>
    </row>
    <row r="71" spans="1:4" ht="15.75" customHeight="1">
      <c r="A71" s="2"/>
      <c r="B71" s="2"/>
      <c r="C71" s="2"/>
      <c r="D71" s="2"/>
    </row>
    <row r="72" spans="1:4" ht="15.75" customHeight="1">
      <c r="A72" s="2"/>
      <c r="B72" s="2"/>
      <c r="C72" s="2"/>
      <c r="D72" s="2"/>
    </row>
    <row r="73" spans="1:4" ht="15.75" customHeight="1">
      <c r="A73" s="2"/>
      <c r="B73" s="2"/>
      <c r="C73" s="2"/>
      <c r="D73" s="2"/>
    </row>
    <row r="74" spans="1:4" ht="15.75" customHeight="1">
      <c r="A74" s="2"/>
      <c r="B74" s="2"/>
      <c r="C74" s="2"/>
      <c r="D74" s="2"/>
    </row>
    <row r="75" spans="1:4" ht="15.75" customHeight="1">
      <c r="A75" s="2"/>
      <c r="B75" s="2"/>
      <c r="C75" s="2"/>
      <c r="D75" s="2"/>
    </row>
    <row r="76" spans="1:4" ht="15.75" customHeight="1">
      <c r="A76" s="2"/>
      <c r="B76" s="2"/>
      <c r="C76" s="2"/>
      <c r="D76" s="2"/>
    </row>
    <row r="77" spans="1:4" ht="15.75" customHeight="1">
      <c r="A77" s="2"/>
      <c r="B77" s="2"/>
      <c r="C77" s="2"/>
      <c r="D77" s="2"/>
    </row>
    <row r="78" spans="1:4" ht="15.75" customHeight="1">
      <c r="A78" s="2"/>
      <c r="B78" s="2"/>
      <c r="C78" s="2"/>
      <c r="D78" s="2"/>
    </row>
    <row r="79" spans="1:4" ht="15.75" customHeight="1">
      <c r="A79" s="2"/>
      <c r="B79" s="2"/>
      <c r="C79" s="2"/>
      <c r="D79" s="2"/>
    </row>
    <row r="80" spans="1:4" ht="15.75" customHeight="1">
      <c r="A80" s="2"/>
      <c r="B80" s="2"/>
      <c r="C80" s="2"/>
      <c r="D80" s="2"/>
    </row>
    <row r="81" spans="1:4" ht="15.75" customHeight="1">
      <c r="A81" s="2"/>
      <c r="B81" s="2"/>
      <c r="C81" s="2"/>
      <c r="D81" s="2"/>
    </row>
    <row r="82" spans="1:4" ht="15.75" customHeight="1">
      <c r="A82" s="2"/>
      <c r="B82" s="2"/>
      <c r="C82" s="2"/>
      <c r="D82" s="2"/>
    </row>
    <row r="83" spans="1:4" ht="15.75" customHeight="1">
      <c r="A83" s="2"/>
      <c r="B83" s="2"/>
      <c r="C83" s="2"/>
      <c r="D83" s="2"/>
    </row>
    <row r="84" spans="1:4" ht="15.75" customHeight="1">
      <c r="A84" s="2"/>
      <c r="B84" s="2"/>
      <c r="C84" s="2"/>
      <c r="D84" s="2"/>
    </row>
    <row r="85" spans="1:4" ht="15.75" customHeight="1">
      <c r="A85" s="2"/>
      <c r="B85" s="2"/>
      <c r="C85" s="2"/>
      <c r="D85" s="2"/>
    </row>
    <row r="86" spans="1:4" ht="15.75" customHeight="1">
      <c r="A86" s="2"/>
      <c r="B86" s="2"/>
      <c r="C86" s="2"/>
      <c r="D86" s="2"/>
    </row>
    <row r="87" spans="1:4" ht="15.75" customHeight="1">
      <c r="A87" s="2"/>
      <c r="B87" s="2"/>
      <c r="C87" s="2"/>
      <c r="D87" s="2"/>
    </row>
    <row r="88" spans="1:4" ht="15.75" customHeight="1">
      <c r="A88" s="2"/>
      <c r="B88" s="2"/>
      <c r="C88" s="2"/>
      <c r="D88" s="2"/>
    </row>
    <row r="89" spans="1:4" ht="15.75" customHeight="1">
      <c r="A89" s="2"/>
      <c r="B89" s="2"/>
      <c r="C89" s="2"/>
      <c r="D89" s="2"/>
    </row>
    <row r="90" spans="1:4" ht="15.75" customHeight="1">
      <c r="A90" s="2"/>
      <c r="B90" s="2"/>
      <c r="C90" s="2"/>
      <c r="D90" s="2"/>
    </row>
    <row r="91" spans="1:4" ht="15.75" customHeight="1">
      <c r="A91" s="2"/>
      <c r="B91" s="2"/>
      <c r="C91" s="2"/>
      <c r="D91" s="2"/>
    </row>
    <row r="92" spans="1:4" ht="15.75" customHeight="1">
      <c r="A92" s="2"/>
      <c r="B92" s="2"/>
      <c r="C92" s="2"/>
      <c r="D92" s="2"/>
    </row>
    <row r="93" spans="1:4" ht="15.75" customHeight="1">
      <c r="A93" s="2"/>
      <c r="B93" s="2"/>
      <c r="C93" s="2"/>
      <c r="D93" s="2"/>
    </row>
    <row r="94" spans="1:4" ht="15.75" customHeight="1">
      <c r="A94" s="2"/>
      <c r="B94" s="2"/>
      <c r="C94" s="2"/>
      <c r="D94" s="2"/>
    </row>
    <row r="95" spans="1:4" ht="15.75" customHeight="1">
      <c r="A95" s="2"/>
      <c r="B95" s="2"/>
      <c r="C95" s="2"/>
      <c r="D95" s="2"/>
    </row>
    <row r="96" spans="1:4" ht="15.75" customHeight="1">
      <c r="A96" s="2"/>
      <c r="B96" s="2"/>
      <c r="C96" s="2"/>
      <c r="D96" s="2"/>
    </row>
    <row r="97" spans="1:4" ht="15.75" customHeight="1">
      <c r="A97" s="2"/>
      <c r="B97" s="2"/>
      <c r="C97" s="2"/>
      <c r="D97" s="2"/>
    </row>
    <row r="98" spans="1:4" ht="15.75" customHeight="1">
      <c r="A98" s="2"/>
      <c r="B98" s="2"/>
      <c r="C98" s="2"/>
      <c r="D98" s="2"/>
    </row>
    <row r="99" spans="1:4" ht="15.75" customHeight="1">
      <c r="A99" s="2"/>
      <c r="B99" s="2"/>
      <c r="C99" s="2"/>
      <c r="D99" s="2"/>
    </row>
    <row r="100" spans="1:4" ht="15.75" customHeight="1">
      <c r="A100" s="2"/>
      <c r="B100" s="2"/>
      <c r="C100" s="2"/>
      <c r="D100" s="2"/>
    </row>
    <row r="101" spans="1:4" ht="15.75" customHeight="1">
      <c r="A101" s="2"/>
      <c r="B101" s="2"/>
      <c r="C101" s="2"/>
      <c r="D101" s="2"/>
    </row>
    <row r="102" spans="1:4" ht="15.75" customHeight="1">
      <c r="A102" s="2"/>
      <c r="B102" s="2"/>
      <c r="C102" s="2"/>
      <c r="D102" s="2"/>
    </row>
    <row r="103" spans="1:4" ht="15.75" customHeight="1">
      <c r="A103" s="2"/>
      <c r="B103" s="2"/>
      <c r="C103" s="2"/>
      <c r="D103" s="2"/>
    </row>
    <row r="104" spans="1:4" ht="15.75" customHeight="1">
      <c r="A104" s="2"/>
      <c r="B104" s="2"/>
      <c r="C104" s="2"/>
      <c r="D104" s="2"/>
    </row>
    <row r="105" spans="1:4" ht="15.75" customHeight="1">
      <c r="A105" s="2"/>
      <c r="B105" s="2"/>
      <c r="C105" s="2"/>
      <c r="D105" s="2"/>
    </row>
    <row r="106" spans="1:4" ht="15.75" customHeight="1">
      <c r="A106" s="2"/>
      <c r="B106" s="2"/>
      <c r="C106" s="2"/>
      <c r="D106" s="2"/>
    </row>
    <row r="107" spans="1:4" ht="15.75" customHeight="1">
      <c r="A107" s="2"/>
      <c r="B107" s="2"/>
      <c r="C107" s="2"/>
      <c r="D107" s="2"/>
    </row>
    <row r="108" spans="1:4" ht="15.75" customHeight="1">
      <c r="A108" s="2"/>
      <c r="B108" s="2"/>
      <c r="C108" s="2"/>
      <c r="D108" s="2"/>
    </row>
    <row r="109" spans="1:4" ht="15.75" customHeight="1">
      <c r="A109" s="2"/>
      <c r="B109" s="2"/>
      <c r="C109" s="2"/>
      <c r="D109" s="2"/>
    </row>
    <row r="110" spans="1:4" ht="15.75" customHeight="1">
      <c r="A110" s="2"/>
      <c r="B110" s="2"/>
      <c r="C110" s="2"/>
      <c r="D110" s="2"/>
    </row>
    <row r="111" spans="1:4" ht="15.75" customHeight="1">
      <c r="A111" s="2"/>
      <c r="B111" s="2"/>
      <c r="C111" s="2"/>
      <c r="D111" s="2"/>
    </row>
    <row r="112" spans="1:4" ht="15.75" customHeight="1">
      <c r="A112" s="2"/>
      <c r="B112" s="2"/>
      <c r="C112" s="2"/>
      <c r="D112" s="2"/>
    </row>
    <row r="113" spans="1:4" ht="15.75" customHeight="1">
      <c r="A113" s="2"/>
      <c r="B113" s="2"/>
      <c r="C113" s="2"/>
      <c r="D113" s="2"/>
    </row>
    <row r="114" spans="1:4" ht="15.75" customHeight="1">
      <c r="A114" s="2"/>
      <c r="B114" s="2"/>
      <c r="C114" s="2"/>
      <c r="D114" s="2"/>
    </row>
    <row r="115" spans="1:4" ht="15.75" customHeight="1">
      <c r="A115" s="2"/>
      <c r="B115" s="2"/>
      <c r="C115" s="2"/>
      <c r="D115" s="2"/>
    </row>
    <row r="116" spans="1:4" ht="15.75" customHeight="1">
      <c r="A116" s="2"/>
      <c r="B116" s="2"/>
      <c r="C116" s="2"/>
      <c r="D116" s="2"/>
    </row>
    <row r="117" spans="1:4" ht="15.75" customHeight="1">
      <c r="A117" s="2"/>
      <c r="B117" s="2"/>
      <c r="C117" s="2"/>
      <c r="D117" s="2"/>
    </row>
    <row r="118" spans="1:4" ht="15.75" customHeight="1">
      <c r="A118" s="2"/>
      <c r="B118" s="2"/>
      <c r="C118" s="2"/>
      <c r="D118" s="2"/>
    </row>
    <row r="119" spans="1:4" ht="15.75" customHeight="1">
      <c r="A119" s="2"/>
      <c r="B119" s="2"/>
      <c r="C119" s="2"/>
      <c r="D119" s="2"/>
    </row>
    <row r="120" spans="1:4" ht="15.75" customHeight="1">
      <c r="A120" s="2"/>
      <c r="B120" s="2"/>
      <c r="C120" s="2"/>
      <c r="D120" s="2"/>
    </row>
    <row r="121" spans="1:4" ht="15.75" customHeight="1">
      <c r="A121" s="2"/>
      <c r="B121" s="2"/>
      <c r="C121" s="2"/>
      <c r="D121" s="2"/>
    </row>
    <row r="122" spans="1:4" ht="15.75" customHeight="1">
      <c r="A122" s="2"/>
      <c r="B122" s="2"/>
      <c r="C122" s="2"/>
      <c r="D122" s="2"/>
    </row>
    <row r="123" spans="1:4" ht="15.75" customHeight="1">
      <c r="A123" s="2"/>
      <c r="B123" s="2"/>
      <c r="C123" s="2"/>
      <c r="D123" s="2"/>
    </row>
    <row r="124" spans="1:4" ht="15.75" customHeight="1">
      <c r="A124" s="2"/>
      <c r="B124" s="2"/>
      <c r="C124" s="2"/>
      <c r="D124" s="2"/>
    </row>
    <row r="125" spans="1:4" ht="15.75" customHeight="1">
      <c r="A125" s="2"/>
      <c r="B125" s="2"/>
      <c r="C125" s="2"/>
      <c r="D125" s="2"/>
    </row>
    <row r="126" spans="1:4" ht="15.75" customHeight="1">
      <c r="A126" s="2"/>
      <c r="B126" s="2"/>
      <c r="C126" s="2"/>
      <c r="D126" s="2"/>
    </row>
    <row r="127" spans="1:4" ht="15.75" customHeight="1">
      <c r="A127" s="2"/>
      <c r="B127" s="2"/>
      <c r="C127" s="2"/>
      <c r="D127" s="2"/>
    </row>
    <row r="128" spans="1:4" ht="15.75" customHeight="1">
      <c r="A128" s="2"/>
      <c r="B128" s="2"/>
      <c r="C128" s="2"/>
      <c r="D128" s="2"/>
    </row>
    <row r="129" spans="1:4" ht="15.75" customHeight="1">
      <c r="A129" s="2"/>
      <c r="B129" s="2"/>
      <c r="C129" s="2"/>
      <c r="D129" s="2"/>
    </row>
    <row r="130" spans="1:4" ht="15.75" customHeight="1">
      <c r="A130" s="2"/>
      <c r="B130" s="2"/>
      <c r="C130" s="2"/>
      <c r="D130" s="2"/>
    </row>
    <row r="131" spans="1:4" ht="15.75" customHeight="1">
      <c r="A131" s="2"/>
      <c r="B131" s="2"/>
      <c r="C131" s="2"/>
      <c r="D131" s="2"/>
    </row>
    <row r="132" spans="1:4" ht="15.75" customHeight="1">
      <c r="A132" s="2"/>
      <c r="B132" s="2"/>
      <c r="C132" s="2"/>
      <c r="D132" s="2"/>
    </row>
    <row r="133" spans="1:4" ht="15.75" customHeight="1">
      <c r="A133" s="2"/>
      <c r="B133" s="2"/>
      <c r="C133" s="2"/>
      <c r="D133" s="2"/>
    </row>
    <row r="134" spans="1:4" ht="15.75" customHeight="1">
      <c r="A134" s="2"/>
      <c r="B134" s="2"/>
      <c r="C134" s="2"/>
      <c r="D134" s="2"/>
    </row>
    <row r="135" spans="1:4" ht="15.75" customHeight="1">
      <c r="A135" s="2"/>
      <c r="B135" s="2"/>
      <c r="C135" s="2"/>
      <c r="D135" s="2"/>
    </row>
    <row r="136" spans="1:4" ht="15.75" customHeight="1">
      <c r="A136" s="2"/>
      <c r="B136" s="2"/>
      <c r="C136" s="2"/>
      <c r="D136" s="2"/>
    </row>
    <row r="137" spans="1:4" ht="15.75" customHeight="1">
      <c r="A137" s="2"/>
      <c r="B137" s="2"/>
      <c r="C137" s="2"/>
      <c r="D137" s="2"/>
    </row>
    <row r="138" spans="1:4" ht="15.75" customHeight="1">
      <c r="A138" s="2"/>
      <c r="B138" s="2"/>
      <c r="C138" s="2"/>
      <c r="D138" s="2"/>
    </row>
    <row r="139" spans="1:4" ht="15.75" customHeight="1">
      <c r="A139" s="2"/>
      <c r="B139" s="2"/>
      <c r="C139" s="2"/>
      <c r="D139" s="2"/>
    </row>
    <row r="140" spans="1:4" ht="15.75" customHeight="1">
      <c r="A140" s="2"/>
      <c r="B140" s="2"/>
      <c r="C140" s="2"/>
      <c r="D140" s="2"/>
    </row>
    <row r="141" spans="1:4" ht="15.75" customHeight="1">
      <c r="A141" s="2"/>
      <c r="B141" s="2"/>
      <c r="C141" s="2"/>
      <c r="D141" s="2"/>
    </row>
    <row r="142" spans="1:4" ht="15.75" customHeight="1">
      <c r="A142" s="2"/>
      <c r="B142" s="2"/>
      <c r="C142" s="2"/>
      <c r="D142" s="2"/>
    </row>
    <row r="143" spans="1:4" ht="15.75" customHeight="1">
      <c r="A143" s="2"/>
      <c r="B143" s="2"/>
      <c r="C143" s="2"/>
      <c r="D143" s="2"/>
    </row>
    <row r="144" spans="1:4" ht="15.75" customHeight="1">
      <c r="A144" s="2"/>
      <c r="B144" s="2"/>
      <c r="C144" s="2"/>
      <c r="D144" s="2"/>
    </row>
    <row r="145" spans="1:4" ht="15.75" customHeight="1">
      <c r="A145" s="2"/>
      <c r="B145" s="2"/>
      <c r="C145" s="2"/>
      <c r="D145" s="2"/>
    </row>
    <row r="146" spans="1:4" ht="15.75" customHeight="1">
      <c r="A146" s="2"/>
      <c r="B146" s="2"/>
      <c r="C146" s="2"/>
      <c r="D146" s="2"/>
    </row>
    <row r="147" spans="1:4" ht="15.75" customHeight="1">
      <c r="A147" s="2"/>
      <c r="B147" s="2"/>
      <c r="C147" s="2"/>
      <c r="D147" s="2"/>
    </row>
    <row r="148" spans="1:4" ht="15.75" customHeight="1">
      <c r="A148" s="2"/>
      <c r="B148" s="2"/>
      <c r="C148" s="2"/>
      <c r="D148" s="2"/>
    </row>
    <row r="149" spans="1:4" ht="15.75" customHeight="1">
      <c r="A149" s="2"/>
      <c r="B149" s="2"/>
      <c r="C149" s="2"/>
      <c r="D149" s="2"/>
    </row>
    <row r="150" spans="1:4" ht="15.75" customHeight="1">
      <c r="A150" s="2"/>
      <c r="B150" s="2"/>
      <c r="C150" s="2"/>
      <c r="D150" s="2"/>
    </row>
    <row r="151" spans="1:4" ht="15.75" customHeight="1">
      <c r="A151" s="2"/>
      <c r="B151" s="2"/>
      <c r="C151" s="2"/>
      <c r="D151" s="2"/>
    </row>
    <row r="152" spans="1:4" ht="15.75" customHeight="1">
      <c r="A152" s="2"/>
      <c r="B152" s="2"/>
      <c r="C152" s="2"/>
      <c r="D152" s="2"/>
    </row>
    <row r="153" spans="1:4" ht="15.75" customHeight="1">
      <c r="A153" s="2"/>
      <c r="B153" s="2"/>
      <c r="C153" s="2"/>
      <c r="D153" s="2"/>
    </row>
    <row r="154" spans="1:4" ht="15.75" customHeight="1">
      <c r="A154" s="2"/>
      <c r="B154" s="2"/>
      <c r="C154" s="2"/>
      <c r="D154" s="2"/>
    </row>
    <row r="155" spans="1:4" ht="15.75" customHeight="1">
      <c r="A155" s="2"/>
      <c r="B155" s="2"/>
      <c r="C155" s="2"/>
      <c r="D155" s="2"/>
    </row>
    <row r="156" spans="1:4" ht="15.75" customHeight="1">
      <c r="A156" s="2"/>
      <c r="B156" s="2"/>
      <c r="C156" s="2"/>
      <c r="D156" s="2"/>
    </row>
    <row r="157" spans="1:4" ht="15.75" customHeight="1">
      <c r="A157" s="2"/>
      <c r="B157" s="2"/>
      <c r="C157" s="2"/>
      <c r="D157" s="2"/>
    </row>
    <row r="158" spans="1:4" ht="15.75" customHeight="1">
      <c r="A158" s="2"/>
      <c r="B158" s="2"/>
      <c r="C158" s="2"/>
      <c r="D158" s="2"/>
    </row>
    <row r="159" spans="1:4" ht="15.75" customHeight="1">
      <c r="A159" s="2"/>
      <c r="B159" s="2"/>
      <c r="C159" s="2"/>
      <c r="D159" s="2"/>
    </row>
    <row r="160" spans="1:4" ht="15.75" customHeight="1">
      <c r="A160" s="2"/>
      <c r="B160" s="2"/>
      <c r="C160" s="2"/>
      <c r="D160" s="2"/>
    </row>
    <row r="161" spans="1:4" ht="15.75" customHeight="1">
      <c r="A161" s="2"/>
      <c r="B161" s="2"/>
      <c r="C161" s="2"/>
      <c r="D161" s="2"/>
    </row>
    <row r="162" spans="1:4" ht="15.75" customHeight="1">
      <c r="A162" s="2"/>
      <c r="B162" s="2"/>
      <c r="C162" s="2"/>
      <c r="D162" s="2"/>
    </row>
    <row r="163" spans="1:4" ht="15.75" customHeight="1">
      <c r="A163" s="2"/>
      <c r="B163" s="2"/>
      <c r="C163" s="2"/>
      <c r="D163" s="2"/>
    </row>
    <row r="164" spans="1:4" ht="15.75" customHeight="1">
      <c r="A164" s="2"/>
      <c r="B164" s="2"/>
      <c r="C164" s="2"/>
      <c r="D164" s="2"/>
    </row>
    <row r="165" spans="1:4" ht="15.75" customHeight="1">
      <c r="A165" s="2"/>
      <c r="B165" s="2"/>
      <c r="C165" s="2"/>
      <c r="D165" s="2"/>
    </row>
    <row r="166" spans="1:4" ht="15.75" customHeight="1">
      <c r="A166" s="2"/>
      <c r="B166" s="2"/>
      <c r="C166" s="2"/>
      <c r="D166" s="2"/>
    </row>
    <row r="167" spans="1:4" ht="15.75" customHeight="1">
      <c r="A167" s="2"/>
      <c r="B167" s="2"/>
      <c r="C167" s="2"/>
      <c r="D167" s="2"/>
    </row>
    <row r="168" spans="1:4" ht="15.75" customHeight="1">
      <c r="A168" s="2"/>
      <c r="B168" s="2"/>
      <c r="C168" s="2"/>
      <c r="D168" s="2"/>
    </row>
    <row r="169" spans="1:4" ht="15.75" customHeight="1">
      <c r="A169" s="2"/>
      <c r="B169" s="2"/>
      <c r="C169" s="2"/>
      <c r="D169" s="2"/>
    </row>
    <row r="170" spans="1:4" ht="15.75" customHeight="1">
      <c r="A170" s="2"/>
      <c r="B170" s="2"/>
      <c r="C170" s="2"/>
      <c r="D170" s="2"/>
    </row>
    <row r="171" spans="1:4" ht="15.75" customHeight="1">
      <c r="A171" s="2"/>
      <c r="B171" s="2"/>
      <c r="C171" s="2"/>
      <c r="D171" s="2"/>
    </row>
    <row r="172" spans="1:4" ht="15.75" customHeight="1">
      <c r="A172" s="2"/>
      <c r="B172" s="2"/>
      <c r="C172" s="2"/>
      <c r="D172" s="2"/>
    </row>
    <row r="173" spans="1:4" ht="15.75" customHeight="1">
      <c r="A173" s="2"/>
      <c r="B173" s="2"/>
      <c r="C173" s="2"/>
      <c r="D173" s="2"/>
    </row>
    <row r="174" spans="1:4" ht="15.75" customHeight="1">
      <c r="A174" s="2"/>
      <c r="B174" s="2"/>
      <c r="C174" s="2"/>
      <c r="D174" s="2"/>
    </row>
    <row r="175" spans="1:4" ht="15.75" customHeight="1">
      <c r="A175" s="2"/>
      <c r="B175" s="2"/>
      <c r="C175" s="2"/>
      <c r="D175" s="2"/>
    </row>
    <row r="176" spans="1:4" ht="15.75" customHeight="1">
      <c r="A176" s="2"/>
      <c r="B176" s="2"/>
      <c r="C176" s="2"/>
      <c r="D176" s="2"/>
    </row>
    <row r="177" spans="1:4" ht="15.75" customHeight="1">
      <c r="A177" s="2"/>
      <c r="B177" s="2"/>
      <c r="C177" s="2"/>
      <c r="D177" s="2"/>
    </row>
    <row r="178" spans="1:4" ht="15.75" customHeight="1">
      <c r="A178" s="2"/>
      <c r="B178" s="2"/>
      <c r="C178" s="2"/>
      <c r="D178" s="2"/>
    </row>
    <row r="179" spans="1:4" ht="15.75" customHeight="1">
      <c r="A179" s="2"/>
      <c r="B179" s="2"/>
      <c r="C179" s="2"/>
      <c r="D179" s="2"/>
    </row>
    <row r="180" spans="1:4" ht="15.75" customHeight="1">
      <c r="A180" s="2"/>
      <c r="B180" s="2"/>
      <c r="C180" s="2"/>
      <c r="D180" s="2"/>
    </row>
    <row r="181" spans="1:4" ht="15.75" customHeight="1">
      <c r="A181" s="2"/>
      <c r="B181" s="2"/>
      <c r="C181" s="2"/>
      <c r="D181" s="2"/>
    </row>
    <row r="182" spans="1:4" ht="15.75" customHeight="1">
      <c r="A182" s="2"/>
      <c r="B182" s="2"/>
      <c r="C182" s="2"/>
      <c r="D182" s="2"/>
    </row>
    <row r="183" spans="1:4" ht="15.75" customHeight="1">
      <c r="A183" s="2"/>
      <c r="B183" s="2"/>
      <c r="C183" s="2"/>
      <c r="D183" s="2"/>
    </row>
    <row r="184" spans="1:4" ht="15.75" customHeight="1">
      <c r="A184" s="2"/>
      <c r="B184" s="2"/>
      <c r="C184" s="2"/>
      <c r="D184" s="2"/>
    </row>
    <row r="185" spans="1:4" ht="15.75" customHeight="1">
      <c r="A185" s="2"/>
      <c r="B185" s="2"/>
      <c r="C185" s="2"/>
      <c r="D185" s="2"/>
    </row>
    <row r="186" spans="1:4" ht="15.75" customHeight="1">
      <c r="A186" s="2"/>
      <c r="B186" s="2"/>
      <c r="C186" s="2"/>
      <c r="D186" s="2"/>
    </row>
    <row r="187" spans="1:4" ht="15.75" customHeight="1">
      <c r="A187" s="2"/>
      <c r="B187" s="2"/>
      <c r="C187" s="2"/>
      <c r="D187" s="2"/>
    </row>
    <row r="188" spans="1:4" ht="15.75" customHeight="1">
      <c r="A188" s="2"/>
      <c r="B188" s="2"/>
      <c r="C188" s="2"/>
      <c r="D188" s="2"/>
    </row>
    <row r="189" spans="1:4" ht="15.75" customHeight="1">
      <c r="A189" s="2"/>
      <c r="B189" s="2"/>
      <c r="C189" s="2"/>
      <c r="D189" s="2"/>
    </row>
    <row r="190" spans="1:4" ht="15.75" customHeight="1">
      <c r="A190" s="2"/>
      <c r="B190" s="2"/>
      <c r="C190" s="2"/>
      <c r="D190" s="2"/>
    </row>
    <row r="191" spans="1:4" ht="15.75" customHeight="1">
      <c r="A191" s="2"/>
      <c r="B191" s="2"/>
      <c r="C191" s="2"/>
      <c r="D191" s="2"/>
    </row>
    <row r="192" spans="1:4" ht="15.75" customHeight="1">
      <c r="A192" s="2"/>
      <c r="B192" s="2"/>
      <c r="C192" s="2"/>
      <c r="D192" s="2"/>
    </row>
    <row r="193" spans="1:4" ht="15.75" customHeight="1">
      <c r="A193" s="2"/>
      <c r="B193" s="2"/>
      <c r="C193" s="2"/>
      <c r="D193" s="2"/>
    </row>
    <row r="194" spans="1:4" ht="15.75" customHeight="1">
      <c r="A194" s="2"/>
      <c r="B194" s="2"/>
      <c r="C194" s="2"/>
      <c r="D194" s="2"/>
    </row>
    <row r="195" spans="1:4" ht="15.75" customHeight="1">
      <c r="A195" s="2"/>
      <c r="B195" s="2"/>
      <c r="C195" s="2"/>
      <c r="D195" s="2"/>
    </row>
    <row r="196" spans="1:4" ht="15.75" customHeight="1">
      <c r="A196" s="2"/>
      <c r="B196" s="2"/>
      <c r="C196" s="2"/>
      <c r="D196" s="2"/>
    </row>
    <row r="197" spans="1:4" ht="15.75" customHeight="1">
      <c r="A197" s="2"/>
      <c r="B197" s="2"/>
      <c r="C197" s="2"/>
      <c r="D197" s="2"/>
    </row>
    <row r="198" spans="1:4" ht="15.75" customHeight="1">
      <c r="A198" s="2"/>
      <c r="B198" s="2"/>
      <c r="C198" s="2"/>
      <c r="D198" s="2"/>
    </row>
    <row r="199" spans="1:4" ht="15.75" customHeight="1">
      <c r="A199" s="2"/>
      <c r="B199" s="2"/>
      <c r="C199" s="2"/>
      <c r="D199" s="2"/>
    </row>
    <row r="200" spans="1:4" ht="15.75" customHeight="1">
      <c r="A200" s="2"/>
      <c r="B200" s="2"/>
      <c r="C200" s="2"/>
      <c r="D200" s="2"/>
    </row>
    <row r="201" spans="1:4" ht="15.75" customHeight="1">
      <c r="A201" s="2"/>
      <c r="B201" s="2"/>
      <c r="C201" s="2"/>
      <c r="D201" s="2"/>
    </row>
    <row r="202" spans="1:4" ht="15.75" customHeight="1">
      <c r="A202" s="2"/>
      <c r="B202" s="2"/>
      <c r="C202" s="2"/>
      <c r="D202" s="2"/>
    </row>
    <row r="203" spans="1:4" ht="15.75" customHeight="1">
      <c r="A203" s="2"/>
      <c r="B203" s="2"/>
      <c r="C203" s="2"/>
      <c r="D203" s="2"/>
    </row>
    <row r="204" spans="1:4" ht="15.75" customHeight="1">
      <c r="A204" s="2"/>
      <c r="B204" s="2"/>
      <c r="C204" s="2"/>
      <c r="D204" s="2"/>
    </row>
    <row r="205" spans="1:4" ht="15.75" customHeight="1">
      <c r="A205" s="2"/>
      <c r="B205" s="2"/>
      <c r="C205" s="2"/>
      <c r="D205" s="2"/>
    </row>
    <row r="206" spans="1:4" ht="15.75" customHeight="1">
      <c r="A206" s="2"/>
      <c r="B206" s="2"/>
      <c r="C206" s="2"/>
      <c r="D206" s="2"/>
    </row>
    <row r="207" spans="1:4" ht="15.75" customHeight="1">
      <c r="A207" s="2"/>
      <c r="B207" s="2"/>
      <c r="C207" s="2"/>
      <c r="D207" s="2"/>
    </row>
    <row r="208" spans="1:4" ht="15.75" customHeight="1">
      <c r="A208" s="2"/>
      <c r="B208" s="2"/>
      <c r="C208" s="2"/>
      <c r="D208" s="2"/>
    </row>
    <row r="209" spans="1:4" ht="15.75" customHeight="1">
      <c r="A209" s="2"/>
      <c r="B209" s="2"/>
      <c r="C209" s="2"/>
      <c r="D209" s="2"/>
    </row>
    <row r="210" spans="1:4" ht="15.75" customHeight="1">
      <c r="A210" s="2"/>
      <c r="B210" s="2"/>
      <c r="C210" s="2"/>
      <c r="D210" s="2"/>
    </row>
    <row r="211" spans="1:4" ht="15.75" customHeight="1">
      <c r="A211" s="2"/>
      <c r="B211" s="2"/>
      <c r="C211" s="2"/>
      <c r="D211" s="2"/>
    </row>
    <row r="212" spans="1:4" ht="15.75" customHeight="1">
      <c r="A212" s="2"/>
      <c r="B212" s="2"/>
      <c r="C212" s="2"/>
      <c r="D212" s="2"/>
    </row>
    <row r="213" spans="1:4" ht="15.75" customHeight="1">
      <c r="A213" s="2"/>
      <c r="B213" s="2"/>
      <c r="C213" s="2"/>
      <c r="D213" s="2"/>
    </row>
    <row r="214" spans="1:4" ht="15.75" customHeight="1">
      <c r="A214" s="2"/>
      <c r="B214" s="2"/>
      <c r="C214" s="2"/>
      <c r="D214" s="2"/>
    </row>
    <row r="215" spans="1:4" ht="15.75" customHeight="1">
      <c r="A215" s="2"/>
      <c r="B215" s="2"/>
      <c r="C215" s="2"/>
      <c r="D215" s="2"/>
    </row>
    <row r="216" spans="1:4" ht="15.75" customHeight="1">
      <c r="A216" s="2"/>
      <c r="B216" s="2"/>
      <c r="C216" s="2"/>
      <c r="D216" s="2"/>
    </row>
    <row r="217" spans="1:4" ht="15.75" customHeight="1">
      <c r="A217" s="2"/>
      <c r="B217" s="2"/>
      <c r="C217" s="2"/>
      <c r="D217" s="2"/>
    </row>
    <row r="218" spans="1:4" ht="15.75" customHeight="1">
      <c r="A218" s="2"/>
      <c r="B218" s="2"/>
      <c r="C218" s="2"/>
      <c r="D218" s="2"/>
    </row>
    <row r="219" spans="1:4" ht="15.75" customHeight="1">
      <c r="A219" s="2"/>
      <c r="B219" s="2"/>
      <c r="C219" s="2"/>
      <c r="D219" s="2"/>
    </row>
    <row r="220" spans="1:4" ht="15.75" customHeight="1">
      <c r="A220" s="2"/>
      <c r="B220" s="2"/>
      <c r="C220" s="2"/>
      <c r="D220" s="2"/>
    </row>
    <row r="221" spans="1:4" ht="15.75" customHeight="1">
      <c r="A221" s="2"/>
      <c r="B221" s="2"/>
      <c r="C221" s="2"/>
      <c r="D221" s="2"/>
    </row>
    <row r="222" spans="1:4" ht="15.75" customHeight="1">
      <c r="A222" s="2"/>
      <c r="B222" s="2"/>
      <c r="C222" s="2"/>
      <c r="D222" s="2"/>
    </row>
    <row r="223" spans="1:4" ht="15.75" customHeight="1">
      <c r="A223" s="2"/>
      <c r="B223" s="2"/>
      <c r="C223" s="2"/>
      <c r="D223" s="2"/>
    </row>
    <row r="224" spans="1:4" ht="15.75" customHeight="1">
      <c r="A224" s="2"/>
      <c r="B224" s="2"/>
      <c r="C224" s="2"/>
      <c r="D224" s="2"/>
    </row>
    <row r="225" spans="1:4" ht="15.75" customHeight="1">
      <c r="A225" s="2"/>
      <c r="B225" s="2"/>
      <c r="C225" s="2"/>
      <c r="D225" s="2"/>
    </row>
    <row r="226" spans="1:4" ht="15.75" customHeight="1">
      <c r="A226" s="2"/>
      <c r="B226" s="2"/>
      <c r="C226" s="2"/>
      <c r="D226" s="2"/>
    </row>
    <row r="227" spans="1:4" ht="15.75" customHeight="1">
      <c r="A227" s="2"/>
      <c r="B227" s="2"/>
      <c r="C227" s="2"/>
      <c r="D227" s="2"/>
    </row>
    <row r="228" spans="1:4" ht="15.75" customHeight="1">
      <c r="A228" s="2"/>
      <c r="B228" s="2"/>
      <c r="C228" s="2"/>
      <c r="D228" s="2"/>
    </row>
    <row r="229" spans="1:4" ht="15.75" customHeight="1">
      <c r="A229" s="2"/>
      <c r="B229" s="2"/>
      <c r="C229" s="2"/>
      <c r="D229" s="2"/>
    </row>
    <row r="230" spans="1:4" ht="15.75" customHeight="1">
      <c r="A230" s="2"/>
      <c r="B230" s="2"/>
      <c r="C230" s="2"/>
      <c r="D230" s="2"/>
    </row>
    <row r="231" spans="1:4" ht="15.75" customHeight="1">
      <c r="A231" s="2"/>
      <c r="B231" s="2"/>
      <c r="C231" s="2"/>
      <c r="D231" s="2"/>
    </row>
    <row r="232" spans="1:4" ht="15.75" customHeight="1">
      <c r="A232" s="2"/>
      <c r="B232" s="2"/>
      <c r="C232" s="2"/>
      <c r="D232" s="2"/>
    </row>
    <row r="233" spans="1:4" ht="15.75" customHeight="1">
      <c r="A233" s="2"/>
      <c r="B233" s="2"/>
      <c r="C233" s="2"/>
      <c r="D233" s="2"/>
    </row>
    <row r="234" spans="1:4" ht="15.75" customHeight="1">
      <c r="A234" s="2"/>
      <c r="B234" s="2"/>
      <c r="C234" s="2"/>
      <c r="D234" s="2"/>
    </row>
    <row r="235" spans="1:4" ht="15.75" customHeight="1">
      <c r="A235" s="2"/>
      <c r="B235" s="2"/>
      <c r="C235" s="2"/>
      <c r="D235" s="2"/>
    </row>
    <row r="236" spans="1:4" ht="15.75" customHeight="1">
      <c r="A236" s="2"/>
      <c r="B236" s="2"/>
      <c r="C236" s="2"/>
      <c r="D236" s="2"/>
    </row>
    <row r="237" spans="1:4" ht="15.75" customHeight="1">
      <c r="A237" s="2"/>
      <c r="B237" s="2"/>
      <c r="C237" s="2"/>
      <c r="D237" s="2"/>
    </row>
    <row r="238" spans="1:4" ht="15.75" customHeight="1">
      <c r="A238" s="2"/>
      <c r="B238" s="2"/>
      <c r="C238" s="2"/>
      <c r="D238" s="2"/>
    </row>
    <row r="239" spans="1:4" ht="15.75" customHeight="1">
      <c r="A239" s="2"/>
      <c r="B239" s="2"/>
      <c r="C239" s="2"/>
      <c r="D239" s="2"/>
    </row>
    <row r="240" spans="1:4" ht="15.75" customHeight="1">
      <c r="A240" s="2"/>
      <c r="B240" s="2"/>
      <c r="C240" s="2"/>
      <c r="D240" s="2"/>
    </row>
    <row r="241" spans="1:4" ht="15.75" customHeight="1">
      <c r="A241" s="2"/>
      <c r="B241" s="2"/>
      <c r="C241" s="2"/>
      <c r="D241" s="2"/>
    </row>
    <row r="242" spans="1:4" ht="15.75" customHeight="1">
      <c r="A242" s="2"/>
      <c r="B242" s="2"/>
      <c r="C242" s="2"/>
      <c r="D242" s="2"/>
    </row>
    <row r="243" spans="1:4" ht="15.75" customHeight="1">
      <c r="A243" s="2"/>
      <c r="B243" s="2"/>
      <c r="C243" s="2"/>
      <c r="D243" s="2"/>
    </row>
    <row r="244" spans="1:4" ht="15.75" customHeight="1">
      <c r="A244" s="2"/>
      <c r="B244" s="2"/>
      <c r="C244" s="2"/>
      <c r="D244" s="2"/>
    </row>
    <row r="245" spans="1:4" ht="15.75" customHeight="1">
      <c r="A245" s="2"/>
      <c r="B245" s="2"/>
      <c r="C245" s="2"/>
      <c r="D245" s="2"/>
    </row>
    <row r="246" spans="1:4" ht="15.75" customHeight="1">
      <c r="A246" s="2"/>
      <c r="B246" s="2"/>
      <c r="C246" s="2"/>
      <c r="D246" s="2"/>
    </row>
    <row r="247" spans="1:4" ht="15.75" customHeight="1">
      <c r="A247" s="2"/>
      <c r="B247" s="2"/>
      <c r="C247" s="2"/>
      <c r="D247" s="2"/>
    </row>
    <row r="248" spans="1:4" ht="15.75" customHeight="1">
      <c r="A248" s="2"/>
      <c r="B248" s="2"/>
      <c r="C248" s="2"/>
      <c r="D248" s="2"/>
    </row>
    <row r="249" spans="1:4" ht="15.75" customHeight="1">
      <c r="A249" s="2"/>
      <c r="B249" s="2"/>
      <c r="C249" s="2"/>
      <c r="D249" s="2"/>
    </row>
    <row r="250" spans="1:4" ht="15.75" customHeight="1">
      <c r="A250" s="2"/>
      <c r="B250" s="2"/>
      <c r="C250" s="2"/>
      <c r="D250" s="2"/>
    </row>
    <row r="251" spans="1:4" ht="15.75" customHeight="1">
      <c r="A251" s="2"/>
      <c r="B251" s="2"/>
      <c r="C251" s="2"/>
      <c r="D251" s="2"/>
    </row>
    <row r="252" spans="1:4" ht="15.75" customHeight="1">
      <c r="A252" s="2"/>
      <c r="B252" s="2"/>
      <c r="C252" s="2"/>
      <c r="D252" s="2"/>
    </row>
    <row r="253" spans="1:4" ht="15.75" customHeight="1">
      <c r="A253" s="2"/>
      <c r="B253" s="2"/>
      <c r="C253" s="2"/>
      <c r="D253" s="2"/>
    </row>
    <row r="254" spans="1:4" ht="15.75" customHeight="1">
      <c r="A254" s="2"/>
      <c r="B254" s="2"/>
      <c r="C254" s="2"/>
      <c r="D254" s="2"/>
    </row>
    <row r="255" spans="1:4" ht="15.75" customHeight="1">
      <c r="A255" s="2"/>
      <c r="B255" s="2"/>
      <c r="C255" s="2"/>
      <c r="D255" s="2"/>
    </row>
    <row r="256" spans="1:4" ht="15.75" customHeight="1">
      <c r="A256" s="2"/>
      <c r="B256" s="2"/>
      <c r="C256" s="2"/>
      <c r="D256" s="2"/>
    </row>
    <row r="257" spans="1:4" ht="15.75" customHeight="1">
      <c r="A257" s="2"/>
      <c r="B257" s="2"/>
      <c r="C257" s="2"/>
      <c r="D257" s="2"/>
    </row>
    <row r="258" spans="1:4" ht="15.75" customHeight="1">
      <c r="A258" s="2"/>
      <c r="B258" s="2"/>
      <c r="C258" s="2"/>
      <c r="D258" s="2"/>
    </row>
    <row r="259" spans="1:4" ht="15.75" customHeight="1">
      <c r="A259" s="2"/>
      <c r="B259" s="2"/>
      <c r="C259" s="2"/>
      <c r="D259" s="2"/>
    </row>
    <row r="260" spans="1:4" ht="15.75" customHeight="1">
      <c r="A260" s="2"/>
      <c r="B260" s="2"/>
      <c r="C260" s="2"/>
      <c r="D260" s="2"/>
    </row>
    <row r="261" spans="1:4" ht="15.75" customHeight="1">
      <c r="A261" s="2"/>
      <c r="B261" s="2"/>
      <c r="C261" s="2"/>
      <c r="D261" s="2"/>
    </row>
    <row r="262" spans="1:4" ht="15.75" customHeight="1">
      <c r="A262" s="2"/>
      <c r="B262" s="2"/>
      <c r="C262" s="2"/>
      <c r="D262" s="2"/>
    </row>
    <row r="263" spans="1:4" ht="15.75" customHeight="1">
      <c r="A263" s="2"/>
      <c r="B263" s="2"/>
      <c r="C263" s="2"/>
      <c r="D263" s="2"/>
    </row>
    <row r="264" spans="1:4" ht="15.75" customHeight="1">
      <c r="A264" s="2"/>
      <c r="B264" s="2"/>
      <c r="C264" s="2"/>
      <c r="D264" s="2"/>
    </row>
    <row r="265" spans="1:4" ht="15.75" customHeight="1">
      <c r="A265" s="2"/>
      <c r="B265" s="2"/>
      <c r="C265" s="2"/>
      <c r="D265" s="2"/>
    </row>
    <row r="266" spans="1:4" ht="15.75" customHeight="1">
      <c r="A266" s="2"/>
      <c r="B266" s="2"/>
      <c r="C266" s="2"/>
      <c r="D266" s="2"/>
    </row>
    <row r="267" spans="1:4" ht="15.75" customHeight="1">
      <c r="A267" s="2"/>
      <c r="B267" s="2"/>
      <c r="C267" s="2"/>
      <c r="D267" s="2"/>
    </row>
    <row r="268" spans="1:4" ht="15.75" customHeight="1">
      <c r="A268" s="2"/>
      <c r="B268" s="2"/>
      <c r="C268" s="2"/>
      <c r="D268" s="2"/>
    </row>
    <row r="269" spans="1:4" ht="15.75" customHeight="1">
      <c r="A269" s="2"/>
      <c r="B269" s="2"/>
      <c r="C269" s="2"/>
      <c r="D269" s="2"/>
    </row>
    <row r="270" spans="1:4" ht="15.75" customHeight="1">
      <c r="A270" s="2"/>
      <c r="B270" s="2"/>
      <c r="C270" s="2"/>
      <c r="D270" s="2"/>
    </row>
    <row r="271" spans="1:4" ht="15.75" customHeight="1">
      <c r="A271" s="2"/>
      <c r="B271" s="2"/>
      <c r="C271" s="2"/>
      <c r="D271" s="2"/>
    </row>
    <row r="272" spans="1:4" ht="15.75" customHeight="1">
      <c r="A272" s="2"/>
      <c r="B272" s="2"/>
      <c r="C272" s="2"/>
      <c r="D272" s="2"/>
    </row>
    <row r="273" spans="1:4" ht="15.75" customHeight="1">
      <c r="A273" s="2"/>
      <c r="B273" s="2"/>
      <c r="C273" s="2"/>
      <c r="D273" s="2"/>
    </row>
    <row r="274" spans="1:4" ht="15.75" customHeight="1">
      <c r="A274" s="2"/>
      <c r="B274" s="2"/>
      <c r="C274" s="2"/>
      <c r="D274" s="2"/>
    </row>
    <row r="275" spans="1:4" ht="15.75" customHeight="1">
      <c r="A275" s="2"/>
      <c r="B275" s="2"/>
      <c r="C275" s="2"/>
      <c r="D275" s="2"/>
    </row>
    <row r="276" spans="1:4" ht="15.75" customHeight="1">
      <c r="A276" s="2"/>
      <c r="B276" s="2"/>
      <c r="C276" s="2"/>
      <c r="D276" s="2"/>
    </row>
    <row r="277" spans="1:4" ht="15.75" customHeight="1">
      <c r="A277" s="2"/>
      <c r="B277" s="2"/>
      <c r="C277" s="2"/>
      <c r="D277" s="2"/>
    </row>
    <row r="278" spans="1:4" ht="15.75" customHeight="1">
      <c r="A278" s="2"/>
      <c r="B278" s="2"/>
      <c r="C278" s="2"/>
      <c r="D278" s="2"/>
    </row>
    <row r="279" spans="1:4" ht="15.75" customHeight="1">
      <c r="A279" s="2"/>
      <c r="B279" s="2"/>
      <c r="C279" s="2"/>
      <c r="D279" s="2"/>
    </row>
    <row r="280" spans="1:4" ht="15.75" customHeight="1">
      <c r="A280" s="2"/>
      <c r="B280" s="2"/>
      <c r="C280" s="2"/>
      <c r="D280" s="2"/>
    </row>
    <row r="281" spans="1:4" ht="15.75" customHeight="1">
      <c r="A281" s="2"/>
      <c r="B281" s="2"/>
      <c r="C281" s="2"/>
      <c r="D281" s="2"/>
    </row>
    <row r="282" spans="1:4" ht="15.75" customHeight="1">
      <c r="A282" s="2"/>
      <c r="B282" s="2"/>
      <c r="C282" s="2"/>
      <c r="D282" s="2"/>
    </row>
    <row r="283" spans="1:4" ht="15.75" customHeight="1">
      <c r="A283" s="2"/>
      <c r="B283" s="2"/>
      <c r="C283" s="2"/>
      <c r="D283" s="2"/>
    </row>
    <row r="284" spans="1:4" ht="15.75" customHeight="1">
      <c r="A284" s="2"/>
      <c r="B284" s="2"/>
      <c r="C284" s="2"/>
      <c r="D284" s="2"/>
    </row>
    <row r="285" spans="1:4" ht="15.75" customHeight="1">
      <c r="A285" s="2"/>
      <c r="B285" s="2"/>
      <c r="C285" s="2"/>
      <c r="D285" s="2"/>
    </row>
    <row r="286" spans="1:4" ht="15.75" customHeight="1">
      <c r="A286" s="2"/>
      <c r="B286" s="2"/>
      <c r="C286" s="2"/>
      <c r="D286" s="2"/>
    </row>
    <row r="287" spans="1:4" ht="15.75" customHeight="1">
      <c r="A287" s="2"/>
      <c r="B287" s="2"/>
      <c r="C287" s="2"/>
      <c r="D287" s="2"/>
    </row>
    <row r="288" spans="1:4" ht="15.75" customHeight="1">
      <c r="A288" s="2"/>
      <c r="B288" s="2"/>
      <c r="C288" s="2"/>
      <c r="D288" s="2"/>
    </row>
    <row r="289" spans="1:4" ht="15.75" customHeight="1">
      <c r="A289" s="2"/>
      <c r="B289" s="2"/>
      <c r="C289" s="2"/>
      <c r="D289" s="2"/>
    </row>
    <row r="290" spans="1:4" ht="15.75" customHeight="1">
      <c r="A290" s="2"/>
      <c r="B290" s="2"/>
      <c r="C290" s="2"/>
      <c r="D290" s="2"/>
    </row>
    <row r="291" spans="1:4" ht="15.75" customHeight="1">
      <c r="A291" s="2"/>
      <c r="B291" s="2"/>
      <c r="C291" s="2"/>
      <c r="D291" s="2"/>
    </row>
    <row r="292" spans="1:4" ht="15.75" customHeight="1">
      <c r="A292" s="2"/>
      <c r="B292" s="2"/>
      <c r="C292" s="2"/>
      <c r="D292" s="2"/>
    </row>
    <row r="293" spans="1:4" ht="15.75" customHeight="1">
      <c r="A293" s="2"/>
      <c r="B293" s="2"/>
      <c r="C293" s="2"/>
      <c r="D293" s="2"/>
    </row>
    <row r="294" spans="1:4" ht="15.75" customHeight="1">
      <c r="A294" s="2"/>
      <c r="B294" s="2"/>
      <c r="C294" s="2"/>
      <c r="D294" s="2"/>
    </row>
    <row r="295" spans="1:4" ht="15.75" customHeight="1">
      <c r="A295" s="2"/>
      <c r="B295" s="2"/>
      <c r="C295" s="2"/>
      <c r="D295" s="2"/>
    </row>
    <row r="296" spans="1:4" ht="15.75" customHeight="1">
      <c r="A296" s="2"/>
      <c r="B296" s="2"/>
      <c r="C296" s="2"/>
      <c r="D296" s="2"/>
    </row>
    <row r="297" spans="1:4" ht="15.75" customHeight="1">
      <c r="A297" s="2"/>
      <c r="B297" s="2"/>
      <c r="C297" s="2"/>
      <c r="D297" s="2"/>
    </row>
    <row r="298" spans="1:4" ht="15.75" customHeight="1">
      <c r="A298" s="2"/>
      <c r="B298" s="2"/>
      <c r="C298" s="2"/>
      <c r="D298" s="2"/>
    </row>
    <row r="299" spans="1:4" ht="15.75" customHeight="1">
      <c r="A299" s="2"/>
      <c r="B299" s="2"/>
      <c r="C299" s="2"/>
      <c r="D299" s="2"/>
    </row>
    <row r="300" spans="1:4" ht="15.75" customHeight="1">
      <c r="A300" s="2"/>
      <c r="B300" s="2"/>
      <c r="C300" s="2"/>
      <c r="D300" s="2"/>
    </row>
    <row r="301" spans="1:4" ht="15.75" customHeight="1">
      <c r="A301" s="2"/>
      <c r="B301" s="2"/>
      <c r="C301" s="2"/>
      <c r="D301" s="2"/>
    </row>
    <row r="302" spans="1:4" ht="15.75" customHeight="1">
      <c r="A302" s="2"/>
      <c r="B302" s="2"/>
      <c r="C302" s="2"/>
      <c r="D302" s="2"/>
    </row>
    <row r="303" spans="1:4" ht="15.75" customHeight="1">
      <c r="A303" s="2"/>
      <c r="B303" s="2"/>
      <c r="C303" s="2"/>
      <c r="D303" s="2"/>
    </row>
    <row r="304" spans="1:4" ht="15.75" customHeight="1">
      <c r="A304" s="2"/>
      <c r="B304" s="2"/>
      <c r="C304" s="2"/>
      <c r="D304" s="2"/>
    </row>
    <row r="305" spans="1:4" ht="15.75" customHeight="1">
      <c r="A305" s="2"/>
      <c r="B305" s="2"/>
      <c r="C305" s="2"/>
      <c r="D305" s="2"/>
    </row>
    <row r="306" spans="1:4" ht="15.75" customHeight="1">
      <c r="A306" s="2"/>
      <c r="B306" s="2"/>
      <c r="C306" s="2"/>
      <c r="D306" s="2"/>
    </row>
    <row r="307" spans="1:4" ht="15.75" customHeight="1">
      <c r="A307" s="2"/>
      <c r="B307" s="2"/>
      <c r="C307" s="2"/>
      <c r="D307" s="2"/>
    </row>
    <row r="308" spans="1:4" ht="15.75" customHeight="1">
      <c r="A308" s="2"/>
      <c r="B308" s="2"/>
      <c r="C308" s="2"/>
      <c r="D308" s="2"/>
    </row>
    <row r="309" spans="1:4" ht="15.75" customHeight="1">
      <c r="A309" s="2"/>
      <c r="B309" s="2"/>
      <c r="C309" s="2"/>
      <c r="D309" s="2"/>
    </row>
    <row r="310" spans="1:4" ht="15.75" customHeight="1">
      <c r="A310" s="2"/>
      <c r="B310" s="2"/>
      <c r="C310" s="2"/>
      <c r="D310" s="2"/>
    </row>
    <row r="311" spans="1:4" ht="15.75" customHeight="1">
      <c r="A311" s="2"/>
      <c r="B311" s="2"/>
      <c r="C311" s="2"/>
      <c r="D311" s="2"/>
    </row>
    <row r="312" spans="1:4" ht="15.75" customHeight="1">
      <c r="A312" s="2"/>
      <c r="B312" s="2"/>
      <c r="C312" s="2"/>
      <c r="D312" s="2"/>
    </row>
    <row r="313" spans="1:4" ht="15.75" customHeight="1">
      <c r="A313" s="2"/>
      <c r="B313" s="2"/>
      <c r="C313" s="2"/>
      <c r="D313" s="2"/>
    </row>
    <row r="314" spans="1:4" ht="15.75" customHeight="1">
      <c r="A314" s="2"/>
      <c r="B314" s="2"/>
      <c r="C314" s="2"/>
      <c r="D314" s="2"/>
    </row>
    <row r="315" spans="1:4" ht="15.75" customHeight="1">
      <c r="A315" s="2"/>
      <c r="B315" s="2"/>
      <c r="C315" s="2"/>
      <c r="D315" s="2"/>
    </row>
    <row r="316" spans="1:4" ht="15.75" customHeight="1">
      <c r="A316" s="2"/>
      <c r="B316" s="2"/>
      <c r="C316" s="2"/>
      <c r="D316" s="2"/>
    </row>
    <row r="317" spans="1:4" ht="15.75" customHeight="1">
      <c r="A317" s="2"/>
      <c r="B317" s="2"/>
      <c r="C317" s="2"/>
      <c r="D317" s="2"/>
    </row>
    <row r="318" spans="1:4" ht="15.75" customHeight="1">
      <c r="A318" s="2"/>
      <c r="B318" s="2"/>
      <c r="C318" s="2"/>
      <c r="D318" s="2"/>
    </row>
    <row r="319" spans="1:4" ht="15.75" customHeight="1">
      <c r="A319" s="2"/>
      <c r="B319" s="2"/>
      <c r="C319" s="2"/>
      <c r="D319" s="2"/>
    </row>
    <row r="320" spans="1:4" ht="15.75" customHeight="1">
      <c r="A320" s="2"/>
      <c r="B320" s="2"/>
      <c r="C320" s="2"/>
      <c r="D320" s="2"/>
    </row>
    <row r="321" spans="1:4" ht="15.75" customHeight="1">
      <c r="A321" s="2"/>
      <c r="B321" s="2"/>
      <c r="C321" s="2"/>
      <c r="D321" s="2"/>
    </row>
    <row r="322" spans="1:4" ht="15.75" customHeight="1">
      <c r="A322" s="2"/>
      <c r="B322" s="2"/>
      <c r="C322" s="2"/>
      <c r="D322" s="2"/>
    </row>
    <row r="323" spans="1:4" ht="15.75" customHeight="1">
      <c r="A323" s="2"/>
      <c r="B323" s="2"/>
      <c r="C323" s="2"/>
      <c r="D323" s="2"/>
    </row>
    <row r="324" spans="1:4" ht="15.75" customHeight="1">
      <c r="A324" s="2"/>
      <c r="B324" s="2"/>
      <c r="C324" s="2"/>
      <c r="D324" s="2"/>
    </row>
    <row r="325" spans="1:4" ht="15.75" customHeight="1">
      <c r="A325" s="2"/>
      <c r="B325" s="2"/>
      <c r="C325" s="2"/>
      <c r="D325" s="2"/>
    </row>
    <row r="326" spans="1:4" ht="15.75" customHeight="1">
      <c r="A326" s="2"/>
      <c r="B326" s="2"/>
      <c r="C326" s="2"/>
      <c r="D326" s="2"/>
    </row>
    <row r="327" spans="1:4" ht="15.75" customHeight="1">
      <c r="A327" s="2"/>
      <c r="B327" s="2"/>
      <c r="C327" s="2"/>
      <c r="D327" s="2"/>
    </row>
    <row r="328" spans="1:4" ht="15.75" customHeight="1">
      <c r="A328" s="2"/>
      <c r="B328" s="2"/>
      <c r="C328" s="2"/>
      <c r="D328" s="2"/>
    </row>
    <row r="329" spans="1:4" ht="15.75" customHeight="1">
      <c r="A329" s="2"/>
      <c r="B329" s="2"/>
      <c r="C329" s="2"/>
      <c r="D329" s="2"/>
    </row>
    <row r="330" spans="1:4" ht="15.75" customHeight="1">
      <c r="A330" s="2"/>
      <c r="B330" s="2"/>
      <c r="C330" s="2"/>
      <c r="D330" s="2"/>
    </row>
    <row r="331" spans="1:4" ht="15.75" customHeight="1">
      <c r="A331" s="2"/>
      <c r="B331" s="2"/>
      <c r="C331" s="2"/>
      <c r="D331" s="2"/>
    </row>
    <row r="332" spans="1:4" ht="15.75" customHeight="1">
      <c r="A332" s="2"/>
      <c r="B332" s="2"/>
      <c r="C332" s="2"/>
      <c r="D332" s="2"/>
    </row>
    <row r="333" spans="1:4" ht="15.75" customHeight="1">
      <c r="A333" s="2"/>
      <c r="B333" s="2"/>
      <c r="C333" s="2"/>
      <c r="D333" s="2"/>
    </row>
    <row r="334" spans="1:4" ht="15.75" customHeight="1">
      <c r="A334" s="2"/>
      <c r="B334" s="2"/>
      <c r="C334" s="2"/>
      <c r="D334" s="2"/>
    </row>
    <row r="335" spans="1:4" ht="15.75" customHeight="1">
      <c r="A335" s="2"/>
      <c r="B335" s="2"/>
      <c r="C335" s="2"/>
      <c r="D335" s="2"/>
    </row>
    <row r="336" spans="1:4" ht="15.75" customHeight="1">
      <c r="A336" s="2"/>
      <c r="B336" s="2"/>
      <c r="C336" s="2"/>
      <c r="D336" s="2"/>
    </row>
    <row r="337" spans="1:4" ht="15.75" customHeight="1">
      <c r="A337" s="2"/>
      <c r="B337" s="2"/>
      <c r="C337" s="2"/>
      <c r="D337" s="2"/>
    </row>
    <row r="338" spans="1:4" ht="15.75" customHeight="1">
      <c r="A338" s="2"/>
      <c r="B338" s="2"/>
      <c r="C338" s="2"/>
      <c r="D338" s="2"/>
    </row>
    <row r="339" spans="1:4" ht="15.75" customHeight="1">
      <c r="A339" s="2"/>
      <c r="B339" s="2"/>
      <c r="C339" s="2"/>
      <c r="D339" s="2"/>
    </row>
    <row r="340" spans="1:4" ht="15.75" customHeight="1">
      <c r="A340" s="2"/>
      <c r="B340" s="2"/>
      <c r="C340" s="2"/>
      <c r="D340" s="2"/>
    </row>
    <row r="341" spans="1:4" ht="15.75" customHeight="1">
      <c r="A341" s="2"/>
      <c r="B341" s="2"/>
      <c r="C341" s="2"/>
      <c r="D341" s="2"/>
    </row>
    <row r="342" spans="1:4" ht="15.75" customHeight="1">
      <c r="A342" s="2"/>
      <c r="B342" s="2"/>
      <c r="C342" s="2"/>
      <c r="D342" s="2"/>
    </row>
    <row r="343" spans="1:4" ht="15.75" customHeight="1">
      <c r="A343" s="2"/>
      <c r="B343" s="2"/>
      <c r="C343" s="2"/>
      <c r="D343" s="2"/>
    </row>
    <row r="344" spans="1:4" ht="15.75" customHeight="1">
      <c r="A344" s="2"/>
      <c r="B344" s="2"/>
      <c r="C344" s="2"/>
      <c r="D344" s="2"/>
    </row>
    <row r="345" spans="1:4" ht="15.75" customHeight="1">
      <c r="A345" s="2"/>
      <c r="B345" s="2"/>
      <c r="C345" s="2"/>
      <c r="D345" s="2"/>
    </row>
    <row r="346" spans="1:4" ht="15.75" customHeight="1">
      <c r="A346" s="2"/>
      <c r="B346" s="2"/>
      <c r="C346" s="2"/>
      <c r="D346" s="2"/>
    </row>
    <row r="347" spans="1:4" ht="15.75" customHeight="1">
      <c r="A347" s="2"/>
      <c r="B347" s="2"/>
      <c r="C347" s="2"/>
      <c r="D347" s="2"/>
    </row>
    <row r="348" spans="1:4" ht="15.75" customHeight="1">
      <c r="A348" s="2"/>
      <c r="B348" s="2"/>
      <c r="C348" s="2"/>
      <c r="D348" s="2"/>
    </row>
    <row r="349" spans="1:4" ht="15.75" customHeight="1">
      <c r="A349" s="2"/>
      <c r="B349" s="2"/>
      <c r="C349" s="2"/>
      <c r="D349" s="2"/>
    </row>
    <row r="350" spans="1:4" ht="15.75" customHeight="1">
      <c r="A350" s="2"/>
      <c r="B350" s="2"/>
      <c r="C350" s="2"/>
      <c r="D350" s="2"/>
    </row>
    <row r="351" spans="1:4" ht="15.75" customHeight="1">
      <c r="A351" s="2"/>
      <c r="B351" s="2"/>
      <c r="C351" s="2"/>
      <c r="D351" s="2"/>
    </row>
    <row r="352" spans="1:4" ht="15.75" customHeight="1">
      <c r="A352" s="2"/>
      <c r="B352" s="2"/>
      <c r="C352" s="2"/>
      <c r="D352" s="2"/>
    </row>
    <row r="353" spans="1:4" ht="15.75" customHeight="1">
      <c r="A353" s="2"/>
      <c r="B353" s="2"/>
      <c r="C353" s="2"/>
      <c r="D353" s="2"/>
    </row>
    <row r="354" spans="1:4" ht="15.75" customHeight="1">
      <c r="A354" s="2"/>
      <c r="B354" s="2"/>
      <c r="C354" s="2"/>
      <c r="D354" s="2"/>
    </row>
    <row r="355" spans="1:4" ht="15.75" customHeight="1">
      <c r="A355" s="2"/>
      <c r="B355" s="2"/>
      <c r="C355" s="2"/>
      <c r="D355" s="2"/>
    </row>
    <row r="356" spans="1:4" ht="15.75" customHeight="1">
      <c r="A356" s="2"/>
      <c r="B356" s="2"/>
      <c r="C356" s="2"/>
      <c r="D356" s="2"/>
    </row>
    <row r="357" spans="1:4" ht="15.75" customHeight="1">
      <c r="A357" s="2"/>
      <c r="B357" s="2"/>
      <c r="C357" s="2"/>
      <c r="D357" s="2"/>
    </row>
    <row r="358" spans="1:4" ht="15.75" customHeight="1">
      <c r="A358" s="2"/>
      <c r="B358" s="2"/>
      <c r="C358" s="2"/>
      <c r="D358" s="2"/>
    </row>
    <row r="359" spans="1:4" ht="15.75" customHeight="1">
      <c r="A359" s="2"/>
      <c r="B359" s="2"/>
      <c r="C359" s="2"/>
      <c r="D359" s="2"/>
    </row>
    <row r="360" spans="1:4" ht="15.75" customHeight="1">
      <c r="A360" s="2"/>
      <c r="B360" s="2"/>
      <c r="C360" s="2"/>
      <c r="D360" s="2"/>
    </row>
    <row r="361" spans="1:4" ht="15.75" customHeight="1">
      <c r="A361" s="2"/>
      <c r="B361" s="2"/>
      <c r="C361" s="2"/>
      <c r="D361" s="2"/>
    </row>
    <row r="362" spans="1:4" ht="15.75" customHeight="1">
      <c r="A362" s="2"/>
      <c r="B362" s="2"/>
      <c r="C362" s="2"/>
      <c r="D362" s="2"/>
    </row>
    <row r="363" spans="1:4" ht="15.75" customHeight="1">
      <c r="A363" s="2"/>
      <c r="B363" s="2"/>
      <c r="C363" s="2"/>
      <c r="D363" s="2"/>
    </row>
    <row r="364" spans="1:4" ht="15.75" customHeight="1">
      <c r="A364" s="2"/>
      <c r="B364" s="2"/>
      <c r="C364" s="2"/>
      <c r="D364" s="2"/>
    </row>
    <row r="365" spans="1:4" ht="15.75" customHeight="1">
      <c r="A365" s="2"/>
      <c r="B365" s="2"/>
      <c r="C365" s="2"/>
      <c r="D365" s="2"/>
    </row>
    <row r="366" spans="1:4" ht="15.75" customHeight="1">
      <c r="A366" s="2"/>
      <c r="B366" s="2"/>
      <c r="C366" s="2"/>
      <c r="D366" s="2"/>
    </row>
    <row r="367" spans="1:4" ht="15.75" customHeight="1">
      <c r="A367" s="2"/>
      <c r="B367" s="2"/>
      <c r="C367" s="2"/>
      <c r="D367" s="2"/>
    </row>
    <row r="368" spans="1:4" ht="15.75" customHeight="1">
      <c r="A368" s="2"/>
      <c r="B368" s="2"/>
      <c r="C368" s="2"/>
      <c r="D368" s="2"/>
    </row>
    <row r="369" spans="1:4" ht="15.75" customHeight="1">
      <c r="A369" s="2"/>
      <c r="B369" s="2"/>
      <c r="C369" s="2"/>
      <c r="D369" s="2"/>
    </row>
    <row r="370" spans="1:4" ht="15.75" customHeight="1">
      <c r="A370" s="2"/>
      <c r="B370" s="2"/>
      <c r="C370" s="2"/>
      <c r="D370" s="2"/>
    </row>
    <row r="371" spans="1:4" ht="15.75" customHeight="1">
      <c r="A371" s="2"/>
      <c r="B371" s="2"/>
      <c r="C371" s="2"/>
      <c r="D371" s="2"/>
    </row>
    <row r="372" spans="1:4" ht="15.75" customHeight="1">
      <c r="A372" s="2"/>
      <c r="B372" s="2"/>
      <c r="C372" s="2"/>
      <c r="D372" s="2"/>
    </row>
    <row r="373" spans="1:4" ht="15.75" customHeight="1">
      <c r="A373" s="2"/>
      <c r="B373" s="2"/>
      <c r="C373" s="2"/>
      <c r="D373" s="2"/>
    </row>
    <row r="374" spans="1:4" ht="15.75" customHeight="1">
      <c r="A374" s="2"/>
      <c r="B374" s="2"/>
      <c r="C374" s="2"/>
      <c r="D374" s="2"/>
    </row>
    <row r="375" spans="1:4" ht="15.75" customHeight="1">
      <c r="A375" s="2"/>
      <c r="B375" s="2"/>
      <c r="C375" s="2"/>
      <c r="D375" s="2"/>
    </row>
    <row r="376" spans="1:4" ht="15.75" customHeight="1">
      <c r="A376" s="2"/>
      <c r="B376" s="2"/>
      <c r="C376" s="2"/>
      <c r="D376" s="2"/>
    </row>
    <row r="377" spans="1:4" ht="15.75" customHeight="1">
      <c r="A377" s="2"/>
      <c r="B377" s="2"/>
      <c r="C377" s="2"/>
      <c r="D377" s="2"/>
    </row>
    <row r="378" spans="1:4" ht="15.75" customHeight="1">
      <c r="A378" s="2"/>
      <c r="B378" s="2"/>
      <c r="C378" s="2"/>
      <c r="D378" s="2"/>
    </row>
    <row r="379" spans="1:4" ht="15.75" customHeight="1">
      <c r="A379" s="2"/>
      <c r="B379" s="2"/>
      <c r="C379" s="2"/>
      <c r="D379" s="2"/>
    </row>
    <row r="380" spans="1:4" ht="15.75" customHeight="1">
      <c r="A380" s="2"/>
      <c r="B380" s="2"/>
      <c r="C380" s="2"/>
      <c r="D380" s="2"/>
    </row>
    <row r="381" spans="1:4" ht="15.75" customHeight="1">
      <c r="A381" s="2"/>
      <c r="B381" s="2"/>
      <c r="C381" s="2"/>
      <c r="D381" s="2"/>
    </row>
    <row r="382" spans="1:4" ht="15.75" customHeight="1">
      <c r="A382" s="2"/>
      <c r="B382" s="2"/>
      <c r="C382" s="2"/>
      <c r="D382" s="2"/>
    </row>
    <row r="383" spans="1:4" ht="15.75" customHeight="1">
      <c r="A383" s="2"/>
      <c r="B383" s="2"/>
      <c r="C383" s="2"/>
      <c r="D383" s="2"/>
    </row>
    <row r="384" spans="1:4" ht="15.75" customHeight="1">
      <c r="A384" s="2"/>
      <c r="B384" s="2"/>
      <c r="C384" s="2"/>
      <c r="D384" s="2"/>
    </row>
    <row r="385" spans="1:4" ht="15.75" customHeight="1">
      <c r="A385" s="2"/>
      <c r="B385" s="2"/>
      <c r="C385" s="2"/>
      <c r="D385" s="2"/>
    </row>
    <row r="386" spans="1:4" ht="15.75" customHeight="1">
      <c r="A386" s="2"/>
      <c r="B386" s="2"/>
      <c r="C386" s="2"/>
      <c r="D386" s="2"/>
    </row>
    <row r="387" spans="1:4" ht="15.75" customHeight="1">
      <c r="A387" s="2"/>
      <c r="B387" s="2"/>
      <c r="C387" s="2"/>
      <c r="D387" s="2"/>
    </row>
    <row r="388" spans="1:4" ht="15.75" customHeight="1">
      <c r="A388" s="2"/>
      <c r="B388" s="2"/>
      <c r="C388" s="2"/>
      <c r="D388" s="2"/>
    </row>
    <row r="389" spans="1:4" ht="15.75" customHeight="1">
      <c r="A389" s="2"/>
      <c r="B389" s="2"/>
      <c r="C389" s="2"/>
      <c r="D389" s="2"/>
    </row>
    <row r="390" spans="1:4" ht="15.75" customHeight="1">
      <c r="A390" s="2"/>
      <c r="B390" s="2"/>
      <c r="C390" s="2"/>
      <c r="D390" s="2"/>
    </row>
    <row r="391" spans="1:4" ht="15.75" customHeight="1">
      <c r="A391" s="2"/>
      <c r="B391" s="2"/>
      <c r="C391" s="2"/>
      <c r="D391" s="2"/>
    </row>
    <row r="392" spans="1:4" ht="15.75" customHeight="1">
      <c r="A392" s="2"/>
      <c r="B392" s="2"/>
      <c r="C392" s="2"/>
      <c r="D392" s="2"/>
    </row>
    <row r="393" spans="1:4" ht="15.75" customHeight="1">
      <c r="A393" s="2"/>
      <c r="B393" s="2"/>
      <c r="C393" s="2"/>
      <c r="D393" s="2"/>
    </row>
    <row r="394" spans="1:4" ht="15.75" customHeight="1">
      <c r="A394" s="2"/>
      <c r="B394" s="2"/>
      <c r="C394" s="2"/>
      <c r="D394" s="2"/>
    </row>
    <row r="395" spans="1:4" ht="15.75" customHeight="1">
      <c r="A395" s="2"/>
      <c r="B395" s="2"/>
      <c r="C395" s="2"/>
      <c r="D395" s="2"/>
    </row>
    <row r="396" spans="1:4" ht="15.75" customHeight="1">
      <c r="A396" s="2"/>
      <c r="B396" s="2"/>
      <c r="C396" s="2"/>
      <c r="D396" s="2"/>
    </row>
    <row r="397" spans="1:4" ht="15.75" customHeight="1">
      <c r="A397" s="2"/>
      <c r="B397" s="2"/>
      <c r="C397" s="2"/>
      <c r="D397" s="2"/>
    </row>
    <row r="398" spans="1:4" ht="15.75" customHeight="1">
      <c r="A398" s="2"/>
      <c r="B398" s="2"/>
      <c r="C398" s="2"/>
      <c r="D398" s="2"/>
    </row>
    <row r="399" spans="1:4" ht="15.75" customHeight="1">
      <c r="A399" s="2"/>
      <c r="B399" s="2"/>
      <c r="C399" s="2"/>
      <c r="D399" s="2"/>
    </row>
    <row r="400" spans="1:4" ht="15.75" customHeight="1">
      <c r="A400" s="2"/>
      <c r="B400" s="2"/>
      <c r="C400" s="2"/>
      <c r="D400" s="2"/>
    </row>
    <row r="401" spans="1:4" ht="15.75" customHeight="1">
      <c r="A401" s="2"/>
      <c r="B401" s="2"/>
      <c r="C401" s="2"/>
      <c r="D401" s="2"/>
    </row>
    <row r="402" spans="1:4" ht="15.75" customHeight="1">
      <c r="A402" s="2"/>
      <c r="B402" s="2"/>
      <c r="C402" s="2"/>
      <c r="D402" s="2"/>
    </row>
    <row r="403" spans="1:4" ht="15.75" customHeight="1">
      <c r="A403" s="2"/>
      <c r="B403" s="2"/>
      <c r="C403" s="2"/>
      <c r="D403" s="2"/>
    </row>
    <row r="404" spans="1:4" ht="15.75" customHeight="1">
      <c r="A404" s="2"/>
      <c r="B404" s="2"/>
      <c r="C404" s="2"/>
      <c r="D404" s="2"/>
    </row>
    <row r="405" spans="1:4" ht="15.75" customHeight="1">
      <c r="A405" s="2"/>
      <c r="B405" s="2"/>
      <c r="C405" s="2"/>
      <c r="D405" s="2"/>
    </row>
    <row r="406" spans="1:4" ht="15.75" customHeight="1">
      <c r="A406" s="2"/>
      <c r="B406" s="2"/>
      <c r="C406" s="2"/>
      <c r="D406" s="2"/>
    </row>
    <row r="407" spans="1:4" ht="15.75" customHeight="1">
      <c r="A407" s="2"/>
      <c r="B407" s="2"/>
      <c r="C407" s="2"/>
      <c r="D407" s="2"/>
    </row>
    <row r="408" spans="1:4" ht="15.75" customHeight="1">
      <c r="A408" s="2"/>
      <c r="B408" s="2"/>
      <c r="C408" s="2"/>
      <c r="D408" s="2"/>
    </row>
    <row r="409" spans="1:4" ht="15.75" customHeight="1">
      <c r="A409" s="2"/>
      <c r="B409" s="2"/>
      <c r="C409" s="2"/>
      <c r="D409" s="2"/>
    </row>
    <row r="410" spans="1:4" ht="15.75" customHeight="1">
      <c r="A410" s="2"/>
      <c r="B410" s="2"/>
      <c r="C410" s="2"/>
      <c r="D410" s="2"/>
    </row>
    <row r="411" spans="1:4" ht="15.75" customHeight="1">
      <c r="A411" s="2"/>
      <c r="B411" s="2"/>
      <c r="C411" s="2"/>
      <c r="D411" s="2"/>
    </row>
    <row r="412" spans="1:4" ht="15.75" customHeight="1">
      <c r="A412" s="2"/>
      <c r="B412" s="2"/>
      <c r="C412" s="2"/>
      <c r="D412" s="2"/>
    </row>
    <row r="413" spans="1:4" ht="15.75" customHeight="1">
      <c r="A413" s="2"/>
      <c r="B413" s="2"/>
      <c r="C413" s="2"/>
      <c r="D413" s="2"/>
    </row>
    <row r="414" spans="1:4" ht="15.75" customHeight="1">
      <c r="A414" s="2"/>
      <c r="B414" s="2"/>
      <c r="C414" s="2"/>
      <c r="D414" s="2"/>
    </row>
    <row r="415" spans="1:4" ht="15.75" customHeight="1">
      <c r="A415" s="2"/>
      <c r="B415" s="2"/>
      <c r="C415" s="2"/>
      <c r="D415" s="2"/>
    </row>
    <row r="416" spans="1:4" ht="15.75" customHeight="1">
      <c r="A416" s="2"/>
      <c r="B416" s="2"/>
      <c r="C416" s="2"/>
      <c r="D416" s="2"/>
    </row>
    <row r="417" spans="1:4" ht="15.75" customHeight="1">
      <c r="A417" s="2"/>
      <c r="B417" s="2"/>
      <c r="C417" s="2"/>
      <c r="D417" s="2"/>
    </row>
    <row r="418" spans="1:4" ht="15.75" customHeight="1">
      <c r="A418" s="2"/>
      <c r="B418" s="2"/>
      <c r="C418" s="2"/>
      <c r="D418" s="2"/>
    </row>
    <row r="419" spans="1:4" ht="15.75" customHeight="1">
      <c r="A419" s="2"/>
      <c r="B419" s="2"/>
      <c r="C419" s="2"/>
      <c r="D419" s="2"/>
    </row>
    <row r="420" spans="1:4" ht="15.75" customHeight="1">
      <c r="A420" s="2"/>
      <c r="B420" s="2"/>
      <c r="C420" s="2"/>
      <c r="D420" s="2"/>
    </row>
    <row r="421" spans="1:4" ht="15.75" customHeight="1">
      <c r="A421" s="2"/>
      <c r="B421" s="2"/>
      <c r="C421" s="2"/>
      <c r="D421" s="2"/>
    </row>
    <row r="422" spans="1:4" ht="15.75" customHeight="1">
      <c r="A422" s="2"/>
      <c r="B422" s="2"/>
      <c r="C422" s="2"/>
      <c r="D422" s="2"/>
    </row>
    <row r="423" spans="1:4" ht="15.75" customHeight="1">
      <c r="A423" s="2"/>
      <c r="B423" s="2"/>
      <c r="C423" s="2"/>
      <c r="D423" s="2"/>
    </row>
    <row r="424" spans="1:4" ht="15.75" customHeight="1">
      <c r="A424" s="2"/>
      <c r="B424" s="2"/>
      <c r="C424" s="2"/>
      <c r="D424" s="2"/>
    </row>
    <row r="425" spans="1:4" ht="15.75" customHeight="1">
      <c r="A425" s="2"/>
      <c r="B425" s="2"/>
      <c r="C425" s="2"/>
      <c r="D425" s="2"/>
    </row>
    <row r="426" spans="1:4" ht="15.75" customHeight="1">
      <c r="A426" s="2"/>
      <c r="B426" s="2"/>
      <c r="C426" s="2"/>
      <c r="D426" s="2"/>
    </row>
    <row r="427" spans="1:4" ht="15.75" customHeight="1">
      <c r="A427" s="2"/>
      <c r="B427" s="2"/>
      <c r="C427" s="2"/>
      <c r="D427" s="2"/>
    </row>
    <row r="428" spans="1:4" ht="15.75" customHeight="1">
      <c r="A428" s="2"/>
      <c r="B428" s="2"/>
      <c r="C428" s="2"/>
      <c r="D428" s="2"/>
    </row>
    <row r="429" spans="1:4" ht="15.75" customHeight="1">
      <c r="A429" s="2"/>
      <c r="B429" s="2"/>
      <c r="C429" s="2"/>
      <c r="D429" s="2"/>
    </row>
    <row r="430" spans="1:4" ht="15.75" customHeight="1">
      <c r="A430" s="2"/>
      <c r="B430" s="2"/>
      <c r="C430" s="2"/>
      <c r="D430" s="2"/>
    </row>
    <row r="431" spans="1:4" ht="15.75" customHeight="1">
      <c r="A431" s="2"/>
      <c r="B431" s="2"/>
      <c r="C431" s="2"/>
      <c r="D431" s="2"/>
    </row>
    <row r="432" spans="1:4" ht="15.75" customHeight="1">
      <c r="A432" s="2"/>
      <c r="B432" s="2"/>
      <c r="C432" s="2"/>
      <c r="D432" s="2"/>
    </row>
    <row r="433" spans="1:4" ht="15.75" customHeight="1">
      <c r="A433" s="2"/>
      <c r="B433" s="2"/>
      <c r="C433" s="2"/>
      <c r="D433" s="2"/>
    </row>
    <row r="434" spans="1:4" ht="15.75" customHeight="1">
      <c r="A434" s="2"/>
      <c r="B434" s="2"/>
      <c r="C434" s="2"/>
      <c r="D434" s="2"/>
    </row>
    <row r="435" spans="1:4" ht="15.75" customHeight="1">
      <c r="A435" s="2"/>
      <c r="B435" s="2"/>
      <c r="C435" s="2"/>
      <c r="D435" s="2"/>
    </row>
    <row r="436" spans="1:4" ht="15.75" customHeight="1">
      <c r="A436" s="2"/>
      <c r="B436" s="2"/>
      <c r="C436" s="2"/>
      <c r="D436" s="2"/>
    </row>
    <row r="437" spans="1:4" ht="15.75" customHeight="1">
      <c r="A437" s="2"/>
      <c r="B437" s="2"/>
      <c r="C437" s="2"/>
      <c r="D437" s="2"/>
    </row>
    <row r="438" spans="1:4" ht="15.75" customHeight="1">
      <c r="A438" s="2"/>
      <c r="B438" s="2"/>
      <c r="C438" s="2"/>
      <c r="D438" s="2"/>
    </row>
    <row r="439" spans="1:4" ht="15.75" customHeight="1">
      <c r="A439" s="2"/>
      <c r="B439" s="2"/>
      <c r="C439" s="2"/>
      <c r="D439" s="2"/>
    </row>
    <row r="440" spans="1:4" ht="15.75" customHeight="1">
      <c r="A440" s="2"/>
      <c r="B440" s="2"/>
      <c r="C440" s="2"/>
      <c r="D440" s="2"/>
    </row>
    <row r="441" spans="1:4" ht="15.75" customHeight="1">
      <c r="A441" s="2"/>
      <c r="B441" s="2"/>
      <c r="C441" s="2"/>
      <c r="D441" s="2"/>
    </row>
    <row r="442" spans="1:4" ht="15.75" customHeight="1">
      <c r="A442" s="2"/>
      <c r="B442" s="2"/>
      <c r="C442" s="2"/>
      <c r="D442" s="2"/>
    </row>
    <row r="443" spans="1:4" ht="15.75" customHeight="1">
      <c r="A443" s="2"/>
      <c r="B443" s="2"/>
      <c r="C443" s="2"/>
      <c r="D443" s="2"/>
    </row>
    <row r="444" spans="1:4" ht="15.75" customHeight="1">
      <c r="A444" s="2"/>
      <c r="B444" s="2"/>
      <c r="C444" s="2"/>
      <c r="D444" s="2"/>
    </row>
    <row r="445" spans="1:4" ht="15.75" customHeight="1">
      <c r="A445" s="2"/>
      <c r="B445" s="2"/>
      <c r="C445" s="2"/>
      <c r="D445" s="2"/>
    </row>
    <row r="446" spans="1:4" ht="15.75" customHeight="1">
      <c r="A446" s="2"/>
      <c r="B446" s="2"/>
      <c r="C446" s="2"/>
      <c r="D446" s="2"/>
    </row>
    <row r="447" spans="1:4" ht="15.75" customHeight="1">
      <c r="A447" s="2"/>
      <c r="B447" s="2"/>
      <c r="C447" s="2"/>
      <c r="D447" s="2"/>
    </row>
    <row r="448" spans="1:4" ht="15.75" customHeight="1">
      <c r="A448" s="2"/>
      <c r="B448" s="2"/>
      <c r="C448" s="2"/>
      <c r="D448" s="2"/>
    </row>
    <row r="449" spans="1:4" ht="15.75" customHeight="1">
      <c r="A449" s="2"/>
      <c r="B449" s="2"/>
      <c r="C449" s="2"/>
      <c r="D449" s="2"/>
    </row>
    <row r="450" spans="1:4" ht="15.75" customHeight="1">
      <c r="A450" s="2"/>
      <c r="B450" s="2"/>
      <c r="C450" s="2"/>
      <c r="D450" s="2"/>
    </row>
    <row r="451" spans="1:4" ht="15.75" customHeight="1">
      <c r="A451" s="2"/>
      <c r="B451" s="2"/>
      <c r="C451" s="2"/>
      <c r="D451" s="2"/>
    </row>
    <row r="452" spans="1:4" ht="15.75" customHeight="1">
      <c r="A452" s="2"/>
      <c r="B452" s="2"/>
      <c r="C452" s="2"/>
      <c r="D452" s="2"/>
    </row>
    <row r="453" spans="1:4" ht="15.75" customHeight="1">
      <c r="A453" s="2"/>
      <c r="B453" s="2"/>
      <c r="C453" s="2"/>
      <c r="D453" s="2"/>
    </row>
    <row r="454" spans="1:4" ht="15.75" customHeight="1">
      <c r="A454" s="2"/>
      <c r="B454" s="2"/>
      <c r="C454" s="2"/>
      <c r="D454" s="2"/>
    </row>
    <row r="455" spans="1:4" ht="15.75" customHeight="1">
      <c r="A455" s="2"/>
      <c r="B455" s="2"/>
      <c r="C455" s="2"/>
      <c r="D455" s="2"/>
    </row>
    <row r="456" spans="1:4" ht="15.75" customHeight="1">
      <c r="A456" s="2"/>
      <c r="B456" s="2"/>
      <c r="C456" s="2"/>
      <c r="D456" s="2"/>
    </row>
    <row r="457" spans="1:4" ht="15.75" customHeight="1">
      <c r="A457" s="2"/>
      <c r="B457" s="2"/>
      <c r="C457" s="2"/>
      <c r="D457" s="2"/>
    </row>
    <row r="458" spans="1:4" ht="15.75" customHeight="1">
      <c r="A458" s="2"/>
      <c r="B458" s="2"/>
      <c r="C458" s="2"/>
      <c r="D458" s="2"/>
    </row>
    <row r="459" spans="1:4" ht="15.75" customHeight="1">
      <c r="A459" s="2"/>
      <c r="B459" s="2"/>
      <c r="C459" s="2"/>
      <c r="D459" s="2"/>
    </row>
    <row r="460" spans="1:4" ht="15.75" customHeight="1">
      <c r="A460" s="2"/>
      <c r="B460" s="2"/>
      <c r="C460" s="2"/>
      <c r="D460" s="2"/>
    </row>
    <row r="461" spans="1:4" ht="15.75" customHeight="1">
      <c r="A461" s="2"/>
      <c r="B461" s="2"/>
      <c r="C461" s="2"/>
      <c r="D461" s="2"/>
    </row>
    <row r="462" spans="1:4" ht="15.75" customHeight="1">
      <c r="A462" s="2"/>
      <c r="B462" s="2"/>
      <c r="C462" s="2"/>
      <c r="D462" s="2"/>
    </row>
    <row r="463" spans="1:4" ht="15.75" customHeight="1">
      <c r="A463" s="2"/>
      <c r="B463" s="2"/>
      <c r="C463" s="2"/>
      <c r="D463" s="2"/>
    </row>
    <row r="464" spans="1:4" ht="15.75" customHeight="1">
      <c r="A464" s="2"/>
      <c r="B464" s="2"/>
      <c r="C464" s="2"/>
      <c r="D464" s="2"/>
    </row>
    <row r="465" spans="1:4" ht="15.75" customHeight="1">
      <c r="A465" s="2"/>
      <c r="B465" s="2"/>
      <c r="C465" s="2"/>
      <c r="D465" s="2"/>
    </row>
    <row r="466" spans="1:4" ht="15.75" customHeight="1">
      <c r="A466" s="2"/>
      <c r="B466" s="2"/>
      <c r="C466" s="2"/>
      <c r="D466" s="2"/>
    </row>
    <row r="467" spans="1:4" ht="15.75" customHeight="1">
      <c r="A467" s="2"/>
      <c r="B467" s="2"/>
      <c r="C467" s="2"/>
      <c r="D467" s="2"/>
    </row>
    <row r="468" spans="1:4" ht="15.75" customHeight="1">
      <c r="A468" s="2"/>
      <c r="B468" s="2"/>
      <c r="C468" s="2"/>
      <c r="D468" s="2"/>
    </row>
    <row r="469" spans="1:4" ht="15.75" customHeight="1">
      <c r="A469" s="2"/>
      <c r="B469" s="2"/>
      <c r="C469" s="2"/>
      <c r="D469" s="2"/>
    </row>
    <row r="470" spans="1:4" ht="15.75" customHeight="1">
      <c r="A470" s="2"/>
      <c r="B470" s="2"/>
      <c r="C470" s="2"/>
      <c r="D470" s="2"/>
    </row>
    <row r="471" spans="1:4" ht="15.75" customHeight="1">
      <c r="A471" s="2"/>
      <c r="B471" s="2"/>
      <c r="C471" s="2"/>
      <c r="D471" s="2"/>
    </row>
    <row r="472" spans="1:4" ht="15.75" customHeight="1">
      <c r="A472" s="2"/>
      <c r="B472" s="2"/>
      <c r="C472" s="2"/>
      <c r="D472" s="2"/>
    </row>
    <row r="473" spans="1:4" ht="15.75" customHeight="1">
      <c r="A473" s="2"/>
      <c r="B473" s="2"/>
      <c r="C473" s="2"/>
      <c r="D473" s="2"/>
    </row>
    <row r="474" spans="1:4" ht="15.75" customHeight="1">
      <c r="A474" s="2"/>
      <c r="B474" s="2"/>
      <c r="C474" s="2"/>
      <c r="D474" s="2"/>
    </row>
    <row r="475" spans="1:4" ht="15.75" customHeight="1">
      <c r="A475" s="2"/>
      <c r="B475" s="2"/>
      <c r="C475" s="2"/>
      <c r="D475" s="2"/>
    </row>
    <row r="476" spans="1:4" ht="15.75" customHeight="1">
      <c r="A476" s="2"/>
      <c r="B476" s="2"/>
      <c r="C476" s="2"/>
      <c r="D476" s="2"/>
    </row>
    <row r="477" spans="1:4" ht="15.75" customHeight="1">
      <c r="A477" s="2"/>
      <c r="B477" s="2"/>
      <c r="C477" s="2"/>
      <c r="D477" s="2"/>
    </row>
    <row r="478" spans="1:4" ht="15.75" customHeight="1">
      <c r="A478" s="2"/>
      <c r="B478" s="2"/>
      <c r="C478" s="2"/>
      <c r="D478" s="2"/>
    </row>
    <row r="479" spans="1:4" ht="15.75" customHeight="1">
      <c r="A479" s="2"/>
      <c r="B479" s="2"/>
      <c r="C479" s="2"/>
      <c r="D479" s="2"/>
    </row>
    <row r="480" spans="1:4" ht="15.75" customHeight="1">
      <c r="A480" s="2"/>
      <c r="B480" s="2"/>
      <c r="C480" s="2"/>
      <c r="D480" s="2"/>
    </row>
    <row r="481" spans="1:4" ht="15.75" customHeight="1">
      <c r="A481" s="2"/>
      <c r="B481" s="2"/>
      <c r="C481" s="2"/>
      <c r="D481" s="2"/>
    </row>
    <row r="482" spans="1:4" ht="15.75" customHeight="1">
      <c r="A482" s="2"/>
      <c r="B482" s="2"/>
      <c r="C482" s="2"/>
      <c r="D482" s="2"/>
    </row>
    <row r="483" spans="1:4" ht="15.75" customHeight="1">
      <c r="A483" s="2"/>
      <c r="B483" s="2"/>
      <c r="C483" s="2"/>
      <c r="D483" s="2"/>
    </row>
    <row r="484" spans="1:4" ht="15.75" customHeight="1">
      <c r="A484" s="2"/>
      <c r="B484" s="2"/>
      <c r="C484" s="2"/>
      <c r="D484" s="2"/>
    </row>
    <row r="485" spans="1:4" ht="15.75" customHeight="1">
      <c r="A485" s="2"/>
      <c r="B485" s="2"/>
      <c r="C485" s="2"/>
      <c r="D485" s="2"/>
    </row>
    <row r="486" spans="1:4" ht="15.75" customHeight="1">
      <c r="A486" s="2"/>
      <c r="B486" s="2"/>
      <c r="C486" s="2"/>
      <c r="D486" s="2"/>
    </row>
    <row r="487" spans="1:4" ht="15.75" customHeight="1">
      <c r="A487" s="2"/>
      <c r="B487" s="2"/>
      <c r="C487" s="2"/>
      <c r="D487" s="2"/>
    </row>
    <row r="488" spans="1:4" ht="15.75" customHeight="1">
      <c r="A488" s="2"/>
      <c r="B488" s="2"/>
      <c r="C488" s="2"/>
      <c r="D488" s="2"/>
    </row>
    <row r="489" spans="1:4" ht="15.75" customHeight="1">
      <c r="A489" s="2"/>
      <c r="B489" s="2"/>
      <c r="C489" s="2"/>
      <c r="D489" s="2"/>
    </row>
    <row r="490" spans="1:4" ht="15.75" customHeight="1">
      <c r="A490" s="2"/>
      <c r="B490" s="2"/>
      <c r="C490" s="2"/>
      <c r="D490" s="2"/>
    </row>
    <row r="491" spans="1:4" ht="15.75" customHeight="1">
      <c r="A491" s="2"/>
      <c r="B491" s="2"/>
      <c r="C491" s="2"/>
      <c r="D491" s="2"/>
    </row>
    <row r="492" spans="1:4" ht="15.75" customHeight="1">
      <c r="A492" s="2"/>
      <c r="B492" s="2"/>
      <c r="C492" s="2"/>
      <c r="D492" s="2"/>
    </row>
    <row r="493" spans="1:4" ht="15.75" customHeight="1">
      <c r="A493" s="2"/>
      <c r="B493" s="2"/>
      <c r="C493" s="2"/>
      <c r="D493" s="2"/>
    </row>
    <row r="494" spans="1:4" ht="15.75" customHeight="1">
      <c r="A494" s="2"/>
      <c r="B494" s="2"/>
      <c r="C494" s="2"/>
      <c r="D494" s="2"/>
    </row>
    <row r="495" spans="1:4" ht="15.75" customHeight="1">
      <c r="A495" s="2"/>
      <c r="B495" s="2"/>
      <c r="C495" s="2"/>
      <c r="D495" s="2"/>
    </row>
    <row r="496" spans="1:4" ht="15.75" customHeight="1">
      <c r="A496" s="2"/>
      <c r="B496" s="2"/>
      <c r="C496" s="2"/>
      <c r="D496" s="2"/>
    </row>
    <row r="497" spans="1:4" ht="15.75" customHeight="1">
      <c r="A497" s="2"/>
      <c r="B497" s="2"/>
      <c r="C497" s="2"/>
      <c r="D497" s="2"/>
    </row>
    <row r="498" spans="1:4" ht="15.75" customHeight="1">
      <c r="A498" s="2"/>
      <c r="B498" s="2"/>
      <c r="C498" s="2"/>
      <c r="D498" s="2"/>
    </row>
    <row r="499" spans="1:4" ht="15.75" customHeight="1">
      <c r="A499" s="2"/>
      <c r="B499" s="2"/>
      <c r="C499" s="2"/>
      <c r="D499" s="2"/>
    </row>
    <row r="500" spans="1:4" ht="15.75" customHeight="1">
      <c r="A500" s="2"/>
      <c r="B500" s="2"/>
      <c r="C500" s="2"/>
      <c r="D500" s="2"/>
    </row>
    <row r="501" spans="1:4" ht="15.75" customHeight="1">
      <c r="A501" s="2"/>
      <c r="B501" s="2"/>
      <c r="C501" s="2"/>
      <c r="D501" s="2"/>
    </row>
    <row r="502" spans="1:4" ht="15.75" customHeight="1">
      <c r="A502" s="2"/>
      <c r="B502" s="2"/>
      <c r="C502" s="2"/>
      <c r="D502" s="2"/>
    </row>
    <row r="503" spans="1:4" ht="15.75" customHeight="1">
      <c r="A503" s="2"/>
      <c r="B503" s="2"/>
      <c r="C503" s="2"/>
      <c r="D503" s="2"/>
    </row>
    <row r="504" spans="1:4" ht="15.75" customHeight="1">
      <c r="A504" s="2"/>
      <c r="B504" s="2"/>
      <c r="C504" s="2"/>
      <c r="D504" s="2"/>
    </row>
    <row r="505" spans="1:4" ht="15.75" customHeight="1">
      <c r="A505" s="2"/>
      <c r="B505" s="2"/>
      <c r="C505" s="2"/>
      <c r="D505" s="2"/>
    </row>
    <row r="506" spans="1:4" ht="15.75" customHeight="1">
      <c r="A506" s="2"/>
      <c r="B506" s="2"/>
      <c r="C506" s="2"/>
      <c r="D506" s="2"/>
    </row>
    <row r="507" spans="1:4" ht="15.75" customHeight="1">
      <c r="A507" s="2"/>
      <c r="B507" s="2"/>
      <c r="C507" s="2"/>
      <c r="D507" s="2"/>
    </row>
    <row r="508" spans="1:4" ht="15.75" customHeight="1">
      <c r="A508" s="2"/>
      <c r="B508" s="2"/>
      <c r="C508" s="2"/>
      <c r="D508" s="2"/>
    </row>
    <row r="509" spans="1:4" ht="15.75" customHeight="1">
      <c r="A509" s="2"/>
      <c r="B509" s="2"/>
      <c r="C509" s="2"/>
      <c r="D509" s="2"/>
    </row>
    <row r="510" spans="1:4" ht="15.75" customHeight="1">
      <c r="A510" s="2"/>
      <c r="B510" s="2"/>
      <c r="C510" s="2"/>
      <c r="D510" s="2"/>
    </row>
    <row r="511" spans="1:4" ht="15.75" customHeight="1">
      <c r="A511" s="2"/>
      <c r="B511" s="2"/>
      <c r="C511" s="2"/>
      <c r="D511" s="2"/>
    </row>
    <row r="512" spans="1:4" ht="15.75" customHeight="1">
      <c r="A512" s="2"/>
      <c r="B512" s="2"/>
      <c r="C512" s="2"/>
      <c r="D512" s="2"/>
    </row>
    <row r="513" spans="1:4" ht="15.75" customHeight="1">
      <c r="A513" s="2"/>
      <c r="B513" s="2"/>
      <c r="C513" s="2"/>
      <c r="D513" s="2"/>
    </row>
    <row r="514" spans="1:4" ht="15.75" customHeight="1">
      <c r="A514" s="2"/>
      <c r="B514" s="2"/>
      <c r="C514" s="2"/>
      <c r="D514" s="2"/>
    </row>
    <row r="515" spans="1:4" ht="15.75" customHeight="1">
      <c r="A515" s="2"/>
      <c r="B515" s="2"/>
      <c r="C515" s="2"/>
      <c r="D515" s="2"/>
    </row>
    <row r="516" spans="1:4" ht="15.75" customHeight="1">
      <c r="A516" s="2"/>
      <c r="B516" s="2"/>
      <c r="C516" s="2"/>
      <c r="D516" s="2"/>
    </row>
    <row r="517" spans="1:4" ht="15.75" customHeight="1">
      <c r="A517" s="2"/>
      <c r="B517" s="2"/>
      <c r="C517" s="2"/>
      <c r="D517" s="2"/>
    </row>
    <row r="518" spans="1:4" ht="15.75" customHeight="1">
      <c r="A518" s="2"/>
      <c r="B518" s="2"/>
      <c r="C518" s="2"/>
      <c r="D518" s="2"/>
    </row>
    <row r="519" spans="1:4" ht="15.75" customHeight="1">
      <c r="A519" s="2"/>
      <c r="B519" s="2"/>
      <c r="C519" s="2"/>
      <c r="D519" s="2"/>
    </row>
    <row r="520" spans="1:4" ht="15.75" customHeight="1">
      <c r="A520" s="2"/>
      <c r="B520" s="2"/>
      <c r="C520" s="2"/>
      <c r="D520" s="2"/>
    </row>
    <row r="521" spans="1:4" ht="15.75" customHeight="1">
      <c r="A521" s="2"/>
      <c r="B521" s="2"/>
      <c r="C521" s="2"/>
      <c r="D521" s="2"/>
    </row>
    <row r="522" spans="1:4" ht="15.75" customHeight="1">
      <c r="A522" s="2"/>
      <c r="B522" s="2"/>
      <c r="C522" s="2"/>
      <c r="D522" s="2"/>
    </row>
    <row r="523" spans="1:4" ht="15.75" customHeight="1">
      <c r="A523" s="2"/>
      <c r="B523" s="2"/>
      <c r="C523" s="2"/>
      <c r="D523" s="2"/>
    </row>
    <row r="524" spans="1:4" ht="15.75" customHeight="1">
      <c r="A524" s="2"/>
      <c r="B524" s="2"/>
      <c r="C524" s="2"/>
      <c r="D524" s="2"/>
    </row>
    <row r="525" spans="1:4" ht="15.75" customHeight="1">
      <c r="A525" s="2"/>
      <c r="B525" s="2"/>
      <c r="C525" s="2"/>
      <c r="D525" s="2"/>
    </row>
    <row r="526" spans="1:4" ht="15.75" customHeight="1">
      <c r="A526" s="2"/>
      <c r="B526" s="2"/>
      <c r="C526" s="2"/>
      <c r="D526" s="2"/>
    </row>
    <row r="527" spans="1:4" ht="15.75" customHeight="1">
      <c r="A527" s="2"/>
      <c r="B527" s="2"/>
      <c r="C527" s="2"/>
      <c r="D527" s="2"/>
    </row>
    <row r="528" spans="1:4" ht="15.75" customHeight="1">
      <c r="A528" s="2"/>
      <c r="B528" s="2"/>
      <c r="C528" s="2"/>
      <c r="D528" s="2"/>
    </row>
    <row r="529" spans="1:4" ht="15.75" customHeight="1">
      <c r="A529" s="2"/>
      <c r="B529" s="2"/>
      <c r="C529" s="2"/>
      <c r="D529" s="2"/>
    </row>
    <row r="530" spans="1:4" ht="15.75" customHeight="1">
      <c r="A530" s="2"/>
      <c r="B530" s="2"/>
      <c r="C530" s="2"/>
      <c r="D530" s="2"/>
    </row>
    <row r="531" spans="1:4" ht="15.75" customHeight="1">
      <c r="A531" s="2"/>
      <c r="B531" s="2"/>
      <c r="C531" s="2"/>
      <c r="D531" s="2"/>
    </row>
    <row r="532" spans="1:4" ht="15.75" customHeight="1">
      <c r="A532" s="2"/>
      <c r="B532" s="2"/>
      <c r="C532" s="2"/>
      <c r="D532" s="2"/>
    </row>
    <row r="533" spans="1:4" ht="15.75" customHeight="1">
      <c r="A533" s="2"/>
      <c r="B533" s="2"/>
      <c r="C533" s="2"/>
      <c r="D533" s="2"/>
    </row>
    <row r="534" spans="1:4" ht="15.75" customHeight="1">
      <c r="A534" s="2"/>
      <c r="B534" s="2"/>
      <c r="C534" s="2"/>
      <c r="D534" s="2"/>
    </row>
    <row r="535" spans="1:4" ht="15.75" customHeight="1">
      <c r="A535" s="2"/>
      <c r="B535" s="2"/>
      <c r="C535" s="2"/>
      <c r="D535" s="2"/>
    </row>
    <row r="536" spans="1:4" ht="15.75" customHeight="1">
      <c r="A536" s="2"/>
      <c r="B536" s="2"/>
      <c r="C536" s="2"/>
      <c r="D536" s="2"/>
    </row>
    <row r="537" spans="1:4" ht="15.75" customHeight="1">
      <c r="A537" s="2"/>
      <c r="B537" s="2"/>
      <c r="C537" s="2"/>
      <c r="D537" s="2"/>
    </row>
    <row r="538" spans="1:4" ht="15.75" customHeight="1">
      <c r="A538" s="2"/>
      <c r="B538" s="2"/>
      <c r="C538" s="2"/>
      <c r="D538" s="2"/>
    </row>
    <row r="539" spans="1:4" ht="15.75" customHeight="1">
      <c r="A539" s="2"/>
      <c r="B539" s="2"/>
      <c r="C539" s="2"/>
      <c r="D539" s="2"/>
    </row>
    <row r="540" spans="1:4" ht="15.75" customHeight="1">
      <c r="A540" s="2"/>
      <c r="B540" s="2"/>
      <c r="C540" s="2"/>
      <c r="D540" s="2"/>
    </row>
    <row r="541" spans="1:4" ht="15.75" customHeight="1">
      <c r="A541" s="2"/>
      <c r="B541" s="2"/>
      <c r="C541" s="2"/>
      <c r="D541" s="2"/>
    </row>
    <row r="542" spans="1:4" ht="15.75" customHeight="1">
      <c r="A542" s="2"/>
      <c r="B542" s="2"/>
      <c r="C542" s="2"/>
      <c r="D542" s="2"/>
    </row>
    <row r="543" spans="1:4" ht="15.75" customHeight="1">
      <c r="A543" s="2"/>
      <c r="B543" s="2"/>
      <c r="C543" s="2"/>
      <c r="D543" s="2"/>
    </row>
    <row r="544" spans="1:4" ht="15.75" customHeight="1">
      <c r="A544" s="2"/>
      <c r="B544" s="2"/>
      <c r="C544" s="2"/>
      <c r="D544" s="2"/>
    </row>
    <row r="545" spans="1:4" ht="15.75" customHeight="1">
      <c r="A545" s="2"/>
      <c r="B545" s="2"/>
      <c r="C545" s="2"/>
      <c r="D545" s="2"/>
    </row>
    <row r="546" spans="1:4" ht="15.75" customHeight="1">
      <c r="A546" s="2"/>
      <c r="B546" s="2"/>
      <c r="C546" s="2"/>
      <c r="D546" s="2"/>
    </row>
    <row r="547" spans="1:4" ht="15.75" customHeight="1">
      <c r="A547" s="2"/>
      <c r="B547" s="2"/>
      <c r="C547" s="2"/>
      <c r="D547" s="2"/>
    </row>
    <row r="548" spans="1:4" ht="15.75" customHeight="1">
      <c r="A548" s="2"/>
      <c r="B548" s="2"/>
      <c r="C548" s="2"/>
      <c r="D548" s="2"/>
    </row>
    <row r="549" spans="1:4" ht="15.75" customHeight="1">
      <c r="A549" s="2"/>
      <c r="B549" s="2"/>
      <c r="C549" s="2"/>
      <c r="D549" s="2"/>
    </row>
    <row r="550" spans="1:4" ht="15.75" customHeight="1">
      <c r="A550" s="2"/>
      <c r="B550" s="2"/>
      <c r="C550" s="2"/>
      <c r="D550" s="2"/>
    </row>
    <row r="551" spans="1:4" ht="15.75" customHeight="1">
      <c r="A551" s="2"/>
      <c r="B551" s="2"/>
      <c r="C551" s="2"/>
      <c r="D551" s="2"/>
    </row>
    <row r="552" spans="1:4" ht="15.75" customHeight="1">
      <c r="A552" s="2"/>
      <c r="B552" s="2"/>
      <c r="C552" s="2"/>
      <c r="D552" s="2"/>
    </row>
    <row r="553" spans="1:4" ht="15.75" customHeight="1">
      <c r="A553" s="2"/>
      <c r="B553" s="2"/>
      <c r="C553" s="2"/>
      <c r="D553" s="2"/>
    </row>
    <row r="554" spans="1:4" ht="15.75" customHeight="1">
      <c r="A554" s="2"/>
      <c r="B554" s="2"/>
      <c r="C554" s="2"/>
      <c r="D554" s="2"/>
    </row>
    <row r="555" spans="1:4" ht="15.75" customHeight="1">
      <c r="A555" s="2"/>
      <c r="B555" s="2"/>
      <c r="C555" s="2"/>
      <c r="D555" s="2"/>
    </row>
    <row r="556" spans="1:4" ht="15.75" customHeight="1">
      <c r="A556" s="2"/>
      <c r="B556" s="2"/>
      <c r="C556" s="2"/>
      <c r="D556" s="2"/>
    </row>
    <row r="557" spans="1:4" ht="15.75" customHeight="1">
      <c r="A557" s="2"/>
      <c r="B557" s="2"/>
      <c r="C557" s="2"/>
      <c r="D557" s="2"/>
    </row>
    <row r="558" spans="1:4" ht="15.75" customHeight="1">
      <c r="A558" s="2"/>
      <c r="B558" s="2"/>
      <c r="C558" s="2"/>
      <c r="D558" s="2"/>
    </row>
    <row r="559" spans="1:4" ht="15.75" customHeight="1">
      <c r="A559" s="2"/>
      <c r="B559" s="2"/>
      <c r="C559" s="2"/>
      <c r="D559" s="2"/>
    </row>
    <row r="560" spans="1:4" ht="15.75" customHeight="1">
      <c r="A560" s="2"/>
      <c r="B560" s="2"/>
      <c r="C560" s="2"/>
      <c r="D560" s="2"/>
    </row>
    <row r="561" spans="1:4" ht="15.75" customHeight="1">
      <c r="A561" s="2"/>
      <c r="B561" s="2"/>
      <c r="C561" s="2"/>
      <c r="D561" s="2"/>
    </row>
    <row r="562" spans="1:4" ht="15.75" customHeight="1">
      <c r="A562" s="2"/>
      <c r="B562" s="2"/>
      <c r="C562" s="2"/>
      <c r="D562" s="2"/>
    </row>
    <row r="563" spans="1:4" ht="15.75" customHeight="1">
      <c r="A563" s="2"/>
      <c r="B563" s="2"/>
      <c r="C563" s="2"/>
      <c r="D563" s="2"/>
    </row>
    <row r="564" spans="1:4" ht="15.75" customHeight="1">
      <c r="A564" s="2"/>
      <c r="B564" s="2"/>
      <c r="C564" s="2"/>
      <c r="D564" s="2"/>
    </row>
    <row r="565" spans="1:4" ht="15.75" customHeight="1">
      <c r="A565" s="2"/>
      <c r="B565" s="2"/>
      <c r="C565" s="2"/>
      <c r="D565" s="2"/>
    </row>
    <row r="566" spans="1:4" ht="15.75" customHeight="1">
      <c r="A566" s="2"/>
      <c r="B566" s="2"/>
      <c r="C566" s="2"/>
      <c r="D566" s="2"/>
    </row>
    <row r="567" spans="1:4" ht="15.75" customHeight="1">
      <c r="A567" s="2"/>
      <c r="B567" s="2"/>
      <c r="C567" s="2"/>
      <c r="D567" s="2"/>
    </row>
    <row r="568" spans="1:4" ht="15.75" customHeight="1">
      <c r="A568" s="2"/>
      <c r="B568" s="2"/>
      <c r="C568" s="2"/>
      <c r="D568" s="2"/>
    </row>
    <row r="569" spans="1:4" ht="15.75" customHeight="1">
      <c r="A569" s="2"/>
      <c r="B569" s="2"/>
      <c r="C569" s="2"/>
      <c r="D569" s="2"/>
    </row>
    <row r="570" spans="1:4" ht="15.75" customHeight="1">
      <c r="A570" s="2"/>
      <c r="B570" s="2"/>
      <c r="C570" s="2"/>
      <c r="D570" s="2"/>
    </row>
    <row r="571" spans="1:4" ht="15.75" customHeight="1">
      <c r="A571" s="2"/>
      <c r="B571" s="2"/>
      <c r="C571" s="2"/>
      <c r="D571" s="2"/>
    </row>
    <row r="572" spans="1:4" ht="15.75" customHeight="1">
      <c r="A572" s="2"/>
      <c r="B572" s="2"/>
      <c r="C572" s="2"/>
      <c r="D572" s="2"/>
    </row>
    <row r="573" spans="1:4" ht="15.75" customHeight="1">
      <c r="A573" s="2"/>
      <c r="B573" s="2"/>
      <c r="C573" s="2"/>
      <c r="D573" s="2"/>
    </row>
    <row r="574" spans="1:4" ht="15.75" customHeight="1">
      <c r="A574" s="2"/>
      <c r="B574" s="2"/>
      <c r="C574" s="2"/>
      <c r="D574" s="2"/>
    </row>
    <row r="575" spans="1:4" ht="15.75" customHeight="1">
      <c r="A575" s="2"/>
      <c r="B575" s="2"/>
      <c r="C575" s="2"/>
      <c r="D575" s="2"/>
    </row>
    <row r="576" spans="1:4" ht="15.75" customHeight="1">
      <c r="A576" s="2"/>
      <c r="B576" s="2"/>
      <c r="C576" s="2"/>
      <c r="D576" s="2"/>
    </row>
    <row r="577" spans="1:4" ht="15.75" customHeight="1">
      <c r="A577" s="2"/>
      <c r="B577" s="2"/>
      <c r="C577" s="2"/>
      <c r="D577" s="2"/>
    </row>
    <row r="578" spans="1:4" ht="15.75" customHeight="1">
      <c r="A578" s="2"/>
      <c r="B578" s="2"/>
      <c r="C578" s="2"/>
      <c r="D578" s="2"/>
    </row>
    <row r="579" spans="1:4" ht="15.75" customHeight="1">
      <c r="A579" s="2"/>
      <c r="B579" s="2"/>
      <c r="C579" s="2"/>
      <c r="D579" s="2"/>
    </row>
    <row r="580" spans="1:4" ht="15.75" customHeight="1">
      <c r="A580" s="2"/>
      <c r="B580" s="2"/>
      <c r="C580" s="2"/>
      <c r="D580" s="2"/>
    </row>
    <row r="581" spans="1:4" ht="15.75" customHeight="1">
      <c r="A581" s="2"/>
      <c r="B581" s="2"/>
      <c r="C581" s="2"/>
      <c r="D581" s="2"/>
    </row>
    <row r="582" spans="1:4" ht="15.75" customHeight="1">
      <c r="A582" s="2"/>
      <c r="B582" s="2"/>
      <c r="C582" s="2"/>
      <c r="D582" s="2"/>
    </row>
    <row r="583" spans="1:4" ht="15.75" customHeight="1">
      <c r="A583" s="2"/>
      <c r="B583" s="2"/>
      <c r="C583" s="2"/>
      <c r="D583" s="2"/>
    </row>
    <row r="584" spans="1:4" ht="15.75" customHeight="1">
      <c r="A584" s="2"/>
      <c r="B584" s="2"/>
      <c r="C584" s="2"/>
      <c r="D584" s="2"/>
    </row>
    <row r="585" spans="1:4" ht="15.75" customHeight="1">
      <c r="A585" s="2"/>
      <c r="B585" s="2"/>
      <c r="C585" s="2"/>
      <c r="D585" s="2"/>
    </row>
    <row r="586" spans="1:4" ht="15.75" customHeight="1">
      <c r="A586" s="2"/>
      <c r="B586" s="2"/>
      <c r="C586" s="2"/>
      <c r="D586" s="2"/>
    </row>
    <row r="587" spans="1:4" ht="15.75" customHeight="1">
      <c r="A587" s="2"/>
      <c r="B587" s="2"/>
      <c r="C587" s="2"/>
      <c r="D587" s="2"/>
    </row>
    <row r="588" spans="1:4" ht="15.75" customHeight="1">
      <c r="A588" s="2"/>
      <c r="B588" s="2"/>
      <c r="C588" s="2"/>
      <c r="D588" s="2"/>
    </row>
    <row r="589" spans="1:4" ht="15.75" customHeight="1">
      <c r="A589" s="2"/>
      <c r="B589" s="2"/>
      <c r="C589" s="2"/>
      <c r="D589" s="2"/>
    </row>
    <row r="590" spans="1:4" ht="15.75" customHeight="1">
      <c r="A590" s="2"/>
      <c r="B590" s="2"/>
      <c r="C590" s="2"/>
      <c r="D590" s="2"/>
    </row>
    <row r="591" spans="1:4" ht="15.75" customHeight="1">
      <c r="A591" s="2"/>
      <c r="B591" s="2"/>
      <c r="C591" s="2"/>
      <c r="D591" s="2"/>
    </row>
    <row r="592" spans="1:4" ht="15.75" customHeight="1">
      <c r="A592" s="2"/>
      <c r="B592" s="2"/>
      <c r="C592" s="2"/>
      <c r="D592" s="2"/>
    </row>
    <row r="593" spans="1:4" ht="15.75" customHeight="1">
      <c r="A593" s="2"/>
      <c r="B593" s="2"/>
      <c r="C593" s="2"/>
      <c r="D593" s="2"/>
    </row>
    <row r="594" spans="1:4" ht="15.75" customHeight="1">
      <c r="A594" s="2"/>
      <c r="B594" s="2"/>
      <c r="C594" s="2"/>
      <c r="D594" s="2"/>
    </row>
    <row r="595" spans="1:4" ht="15.75" customHeight="1">
      <c r="A595" s="2"/>
      <c r="B595" s="2"/>
      <c r="C595" s="2"/>
      <c r="D595" s="2"/>
    </row>
    <row r="596" spans="1:4" ht="15.75" customHeight="1">
      <c r="A596" s="2"/>
      <c r="B596" s="2"/>
      <c r="C596" s="2"/>
      <c r="D596" s="2"/>
    </row>
    <row r="597" spans="1:4" ht="15.75" customHeight="1">
      <c r="A597" s="2"/>
      <c r="B597" s="2"/>
      <c r="C597" s="2"/>
      <c r="D597" s="2"/>
    </row>
    <row r="598" spans="1:4" ht="15.75" customHeight="1">
      <c r="A598" s="2"/>
      <c r="B598" s="2"/>
      <c r="C598" s="2"/>
      <c r="D598" s="2"/>
    </row>
    <row r="599" spans="1:4" ht="15.75" customHeight="1">
      <c r="A599" s="2"/>
      <c r="B599" s="2"/>
      <c r="C599" s="2"/>
      <c r="D599" s="2"/>
    </row>
    <row r="600" spans="1:4" ht="15.75" customHeight="1">
      <c r="A600" s="2"/>
      <c r="B600" s="2"/>
      <c r="C600" s="2"/>
      <c r="D600" s="2"/>
    </row>
    <row r="601" spans="1:4" ht="15.75" customHeight="1">
      <c r="A601" s="2"/>
      <c r="B601" s="2"/>
      <c r="C601" s="2"/>
      <c r="D601" s="2"/>
    </row>
    <row r="602" spans="1:4" ht="15.75" customHeight="1">
      <c r="A602" s="2"/>
      <c r="B602" s="2"/>
      <c r="C602" s="2"/>
      <c r="D602" s="2"/>
    </row>
    <row r="603" spans="1:4" ht="15.75" customHeight="1">
      <c r="A603" s="2"/>
      <c r="B603" s="2"/>
      <c r="C603" s="2"/>
      <c r="D603" s="2"/>
    </row>
    <row r="604" spans="1:4" ht="15.75" customHeight="1">
      <c r="A604" s="2"/>
      <c r="B604" s="2"/>
      <c r="C604" s="2"/>
      <c r="D604" s="2"/>
    </row>
    <row r="605" spans="1:4" ht="15.75" customHeight="1">
      <c r="A605" s="2"/>
      <c r="B605" s="2"/>
      <c r="C605" s="2"/>
      <c r="D605" s="2"/>
    </row>
    <row r="606" spans="1:4" ht="15.75" customHeight="1">
      <c r="A606" s="2"/>
      <c r="B606" s="2"/>
      <c r="C606" s="2"/>
      <c r="D606" s="2"/>
    </row>
    <row r="607" spans="1:4" ht="15.75" customHeight="1">
      <c r="A607" s="2"/>
      <c r="B607" s="2"/>
      <c r="C607" s="2"/>
      <c r="D607" s="2"/>
    </row>
    <row r="608" spans="1:4" ht="15.75" customHeight="1">
      <c r="A608" s="2"/>
      <c r="B608" s="2"/>
      <c r="C608" s="2"/>
      <c r="D608" s="2"/>
    </row>
    <row r="609" spans="1:4" ht="15.75" customHeight="1">
      <c r="A609" s="2"/>
      <c r="B609" s="2"/>
      <c r="C609" s="2"/>
      <c r="D609" s="2"/>
    </row>
    <row r="610" spans="1:4" ht="15.75" customHeight="1">
      <c r="A610" s="2"/>
      <c r="B610" s="2"/>
      <c r="C610" s="2"/>
      <c r="D610" s="2"/>
    </row>
    <row r="611" spans="1:4" ht="15.75" customHeight="1">
      <c r="A611" s="2"/>
      <c r="B611" s="2"/>
      <c r="C611" s="2"/>
      <c r="D611" s="2"/>
    </row>
    <row r="612" spans="1:4" ht="15.75" customHeight="1">
      <c r="A612" s="2"/>
      <c r="B612" s="2"/>
      <c r="C612" s="2"/>
      <c r="D612" s="2"/>
    </row>
    <row r="613" spans="1:4" ht="15.75" customHeight="1">
      <c r="A613" s="2"/>
      <c r="B613" s="2"/>
      <c r="C613" s="2"/>
      <c r="D613" s="2"/>
    </row>
    <row r="614" spans="1:4" ht="15.75" customHeight="1">
      <c r="A614" s="2"/>
      <c r="B614" s="2"/>
      <c r="C614" s="2"/>
      <c r="D614" s="2"/>
    </row>
    <row r="615" spans="1:4" ht="15.75" customHeight="1">
      <c r="A615" s="2"/>
      <c r="B615" s="2"/>
      <c r="C615" s="2"/>
      <c r="D615" s="2"/>
    </row>
    <row r="616" spans="1:4" ht="15.75" customHeight="1">
      <c r="A616" s="2"/>
      <c r="B616" s="2"/>
      <c r="C616" s="2"/>
      <c r="D616" s="2"/>
    </row>
    <row r="617" spans="1:4" ht="15.75" customHeight="1">
      <c r="A617" s="2"/>
      <c r="B617" s="2"/>
      <c r="C617" s="2"/>
      <c r="D617" s="2"/>
    </row>
    <row r="618" spans="1:4" ht="15.75" customHeight="1">
      <c r="A618" s="2"/>
      <c r="B618" s="2"/>
      <c r="C618" s="2"/>
      <c r="D618" s="2"/>
    </row>
    <row r="619" spans="1:4" ht="15.75" customHeight="1">
      <c r="A619" s="2"/>
      <c r="B619" s="2"/>
      <c r="C619" s="2"/>
      <c r="D619" s="2"/>
    </row>
    <row r="620" spans="1:4" ht="15.75" customHeight="1">
      <c r="A620" s="2"/>
      <c r="B620" s="2"/>
      <c r="C620" s="2"/>
      <c r="D620" s="2"/>
    </row>
    <row r="621" spans="1:4" ht="15.75" customHeight="1">
      <c r="A621" s="2"/>
      <c r="B621" s="2"/>
      <c r="C621" s="2"/>
      <c r="D621" s="2"/>
    </row>
    <row r="622" spans="1:4" ht="15.75" customHeight="1">
      <c r="A622" s="2"/>
      <c r="B622" s="2"/>
      <c r="C622" s="2"/>
      <c r="D622" s="2"/>
    </row>
    <row r="623" spans="1:4" ht="15.75" customHeight="1">
      <c r="A623" s="2"/>
      <c r="B623" s="2"/>
      <c r="C623" s="2"/>
      <c r="D623" s="2"/>
    </row>
    <row r="624" spans="1:4" ht="15.75" customHeight="1">
      <c r="A624" s="2"/>
      <c r="B624" s="2"/>
      <c r="C624" s="2"/>
      <c r="D624" s="2"/>
    </row>
    <row r="625" spans="1:4" ht="15.75" customHeight="1">
      <c r="A625" s="2"/>
      <c r="B625" s="2"/>
      <c r="C625" s="2"/>
      <c r="D625" s="2"/>
    </row>
    <row r="626" spans="1:4" ht="15.75" customHeight="1">
      <c r="A626" s="2"/>
      <c r="B626" s="2"/>
      <c r="C626" s="2"/>
      <c r="D626" s="2"/>
    </row>
    <row r="627" spans="1:4" ht="15.75" customHeight="1">
      <c r="A627" s="2"/>
      <c r="B627" s="2"/>
      <c r="C627" s="2"/>
      <c r="D627" s="2"/>
    </row>
    <row r="628" spans="1:4" ht="15.75" customHeight="1">
      <c r="A628" s="2"/>
      <c r="B628" s="2"/>
      <c r="C628" s="2"/>
      <c r="D628" s="2"/>
    </row>
    <row r="629" spans="1:4" ht="15.75" customHeight="1">
      <c r="A629" s="2"/>
      <c r="B629" s="2"/>
      <c r="C629" s="2"/>
      <c r="D629" s="2"/>
    </row>
    <row r="630" spans="1:4" ht="15.75" customHeight="1">
      <c r="A630" s="2"/>
      <c r="B630" s="2"/>
      <c r="C630" s="2"/>
      <c r="D630" s="2"/>
    </row>
    <row r="631" spans="1:4" ht="15.75" customHeight="1">
      <c r="A631" s="2"/>
      <c r="B631" s="2"/>
      <c r="C631" s="2"/>
      <c r="D631" s="2"/>
    </row>
    <row r="632" spans="1:4" ht="15.75" customHeight="1">
      <c r="A632" s="2"/>
      <c r="B632" s="2"/>
      <c r="C632" s="2"/>
      <c r="D632" s="2"/>
    </row>
    <row r="633" spans="1:4" ht="15.75" customHeight="1">
      <c r="A633" s="2"/>
      <c r="B633" s="2"/>
      <c r="C633" s="2"/>
      <c r="D633" s="2"/>
    </row>
    <row r="634" spans="1:4" ht="15.75" customHeight="1">
      <c r="A634" s="2"/>
      <c r="B634" s="2"/>
      <c r="C634" s="2"/>
      <c r="D634" s="2"/>
    </row>
    <row r="635" spans="1:4" ht="15.75" customHeight="1">
      <c r="A635" s="2"/>
      <c r="B635" s="2"/>
      <c r="C635" s="2"/>
      <c r="D635" s="2"/>
    </row>
    <row r="636" spans="1:4" ht="15.75" customHeight="1">
      <c r="A636" s="2"/>
      <c r="B636" s="2"/>
      <c r="C636" s="2"/>
      <c r="D636" s="2"/>
    </row>
    <row r="637" spans="1:4" ht="15.75" customHeight="1">
      <c r="A637" s="2"/>
      <c r="B637" s="2"/>
      <c r="C637" s="2"/>
      <c r="D637" s="2"/>
    </row>
    <row r="638" spans="1:4" ht="15.75" customHeight="1">
      <c r="A638" s="2"/>
      <c r="B638" s="2"/>
      <c r="C638" s="2"/>
      <c r="D638" s="2"/>
    </row>
    <row r="639" spans="1:4" ht="15.75" customHeight="1">
      <c r="A639" s="2"/>
      <c r="B639" s="2"/>
      <c r="C639" s="2"/>
      <c r="D639" s="2"/>
    </row>
    <row r="640" spans="1:4" ht="15.75" customHeight="1">
      <c r="A640" s="2"/>
      <c r="B640" s="2"/>
      <c r="C640" s="2"/>
      <c r="D640" s="2"/>
    </row>
    <row r="641" spans="1:4" ht="15.75" customHeight="1">
      <c r="A641" s="2"/>
      <c r="B641" s="2"/>
      <c r="C641" s="2"/>
      <c r="D641" s="2"/>
    </row>
    <row r="642" spans="1:4" ht="15.75" customHeight="1">
      <c r="A642" s="2"/>
      <c r="B642" s="2"/>
      <c r="C642" s="2"/>
      <c r="D642" s="2"/>
    </row>
    <row r="643" spans="1:4" ht="15.75" customHeight="1">
      <c r="A643" s="2"/>
      <c r="B643" s="2"/>
      <c r="C643" s="2"/>
      <c r="D643" s="2"/>
    </row>
    <row r="644" spans="1:4" ht="15.75" customHeight="1">
      <c r="A644" s="2"/>
      <c r="B644" s="2"/>
      <c r="C644" s="2"/>
      <c r="D644" s="2"/>
    </row>
    <row r="645" spans="1:4" ht="15.75" customHeight="1">
      <c r="A645" s="2"/>
      <c r="B645" s="2"/>
      <c r="C645" s="2"/>
      <c r="D645" s="2"/>
    </row>
    <row r="646" spans="1:4" ht="15.75" customHeight="1">
      <c r="A646" s="2"/>
      <c r="B646" s="2"/>
      <c r="C646" s="2"/>
      <c r="D646" s="2"/>
    </row>
    <row r="647" spans="1:4" ht="15.75" customHeight="1">
      <c r="A647" s="2"/>
      <c r="B647" s="2"/>
      <c r="C647" s="2"/>
      <c r="D647" s="2"/>
    </row>
    <row r="648" spans="1:4" ht="15.75" customHeight="1">
      <c r="A648" s="2"/>
      <c r="B648" s="2"/>
      <c r="C648" s="2"/>
      <c r="D648" s="2"/>
    </row>
    <row r="649" spans="1:4" ht="15.75" customHeight="1">
      <c r="A649" s="2"/>
      <c r="B649" s="2"/>
      <c r="C649" s="2"/>
      <c r="D649" s="2"/>
    </row>
    <row r="650" spans="1:4" ht="15.75" customHeight="1">
      <c r="A650" s="2"/>
      <c r="B650" s="2"/>
      <c r="C650" s="2"/>
      <c r="D650" s="2"/>
    </row>
    <row r="651" spans="1:4" ht="15.75" customHeight="1">
      <c r="A651" s="2"/>
      <c r="B651" s="2"/>
      <c r="C651" s="2"/>
      <c r="D651" s="2"/>
    </row>
    <row r="652" spans="1:4" ht="15.75" customHeight="1">
      <c r="A652" s="2"/>
      <c r="B652" s="2"/>
      <c r="C652" s="2"/>
      <c r="D652" s="2"/>
    </row>
    <row r="653" spans="1:4" ht="15.75" customHeight="1">
      <c r="A653" s="2"/>
      <c r="B653" s="2"/>
      <c r="C653" s="2"/>
      <c r="D653" s="2"/>
    </row>
    <row r="654" spans="1:4" ht="15.75" customHeight="1">
      <c r="A654" s="2"/>
      <c r="B654" s="2"/>
      <c r="C654" s="2"/>
      <c r="D654" s="2"/>
    </row>
    <row r="655" spans="1:4" ht="15.75" customHeight="1">
      <c r="A655" s="2"/>
      <c r="B655" s="2"/>
      <c r="C655" s="2"/>
      <c r="D655" s="2"/>
    </row>
    <row r="656" spans="1:4" ht="15.75" customHeight="1">
      <c r="A656" s="2"/>
      <c r="B656" s="2"/>
      <c r="C656" s="2"/>
      <c r="D656" s="2"/>
    </row>
    <row r="657" spans="1:4" ht="15.75" customHeight="1">
      <c r="A657" s="2"/>
      <c r="B657" s="2"/>
      <c r="C657" s="2"/>
      <c r="D657" s="2"/>
    </row>
    <row r="658" spans="1:4" ht="15.75" customHeight="1">
      <c r="A658" s="2"/>
      <c r="B658" s="2"/>
      <c r="C658" s="2"/>
      <c r="D658" s="2"/>
    </row>
    <row r="659" spans="1:4" ht="15.75" customHeight="1">
      <c r="A659" s="2"/>
      <c r="B659" s="2"/>
      <c r="C659" s="2"/>
      <c r="D659" s="2"/>
    </row>
    <row r="660" spans="1:4" ht="15.75" customHeight="1">
      <c r="A660" s="2"/>
      <c r="B660" s="2"/>
      <c r="C660" s="2"/>
      <c r="D660" s="2"/>
    </row>
    <row r="661" spans="1:4" ht="15.75" customHeight="1">
      <c r="A661" s="2"/>
      <c r="B661" s="2"/>
      <c r="C661" s="2"/>
      <c r="D661" s="2"/>
    </row>
    <row r="662" spans="1:4" ht="15.75" customHeight="1">
      <c r="A662" s="2"/>
      <c r="B662" s="2"/>
      <c r="C662" s="2"/>
      <c r="D662" s="2"/>
    </row>
    <row r="663" spans="1:4" ht="15.75" customHeight="1">
      <c r="A663" s="2"/>
      <c r="B663" s="2"/>
      <c r="C663" s="2"/>
      <c r="D663" s="2"/>
    </row>
    <row r="664" spans="1:4" ht="15.75" customHeight="1">
      <c r="A664" s="2"/>
      <c r="B664" s="2"/>
      <c r="C664" s="2"/>
      <c r="D664" s="2"/>
    </row>
    <row r="665" spans="1:4" ht="15.75" customHeight="1">
      <c r="A665" s="2"/>
      <c r="B665" s="2"/>
      <c r="C665" s="2"/>
      <c r="D665" s="2"/>
    </row>
    <row r="666" spans="1:4" ht="15.75" customHeight="1">
      <c r="A666" s="2"/>
      <c r="B666" s="2"/>
      <c r="C666" s="2"/>
      <c r="D666" s="2"/>
    </row>
    <row r="667" spans="1:4" ht="15.75" customHeight="1">
      <c r="A667" s="2"/>
      <c r="B667" s="2"/>
      <c r="C667" s="2"/>
      <c r="D667" s="2"/>
    </row>
    <row r="668" spans="1:4" ht="15.75" customHeight="1">
      <c r="A668" s="2"/>
      <c r="B668" s="2"/>
      <c r="C668" s="2"/>
      <c r="D668" s="2"/>
    </row>
    <row r="669" spans="1:4" ht="15.75" customHeight="1">
      <c r="A669" s="2"/>
      <c r="B669" s="2"/>
      <c r="C669" s="2"/>
      <c r="D669" s="2"/>
    </row>
    <row r="670" spans="1:4" ht="15.75" customHeight="1">
      <c r="A670" s="2"/>
      <c r="B670" s="2"/>
      <c r="C670" s="2"/>
      <c r="D670" s="2"/>
    </row>
    <row r="671" spans="1:4" ht="15.75" customHeight="1">
      <c r="A671" s="2"/>
      <c r="B671" s="2"/>
      <c r="C671" s="2"/>
      <c r="D671" s="2"/>
    </row>
    <row r="672" spans="1:4" ht="15.75" customHeight="1">
      <c r="A672" s="2"/>
      <c r="B672" s="2"/>
      <c r="C672" s="2"/>
      <c r="D672" s="2"/>
    </row>
    <row r="673" spans="1:4" ht="15.75" customHeight="1">
      <c r="A673" s="2"/>
      <c r="B673" s="2"/>
      <c r="C673" s="2"/>
      <c r="D673" s="2"/>
    </row>
    <row r="674" spans="1:4" ht="15.75" customHeight="1">
      <c r="A674" s="2"/>
      <c r="B674" s="2"/>
      <c r="C674" s="2"/>
      <c r="D674" s="2"/>
    </row>
    <row r="675" spans="1:4" ht="15.75" customHeight="1">
      <c r="A675" s="2"/>
      <c r="B675" s="2"/>
      <c r="C675" s="2"/>
      <c r="D675" s="2"/>
    </row>
    <row r="676" spans="1:4" ht="15.75" customHeight="1">
      <c r="A676" s="2"/>
      <c r="B676" s="2"/>
      <c r="C676" s="2"/>
      <c r="D676" s="2"/>
    </row>
    <row r="677" spans="1:4" ht="15.75" customHeight="1">
      <c r="A677" s="2"/>
      <c r="B677" s="2"/>
      <c r="C677" s="2"/>
      <c r="D677" s="2"/>
    </row>
    <row r="678" spans="1:4" ht="15.75" customHeight="1">
      <c r="A678" s="2"/>
      <c r="B678" s="2"/>
      <c r="C678" s="2"/>
      <c r="D678" s="2"/>
    </row>
    <row r="679" spans="1:4" ht="15.75" customHeight="1">
      <c r="A679" s="2"/>
      <c r="B679" s="2"/>
      <c r="C679" s="2"/>
      <c r="D679" s="2"/>
    </row>
    <row r="680" spans="1:4" ht="15.75" customHeight="1">
      <c r="A680" s="2"/>
      <c r="B680" s="2"/>
      <c r="C680" s="2"/>
      <c r="D680" s="2"/>
    </row>
    <row r="681" spans="1:4" ht="15.75" customHeight="1">
      <c r="A681" s="2"/>
      <c r="B681" s="2"/>
      <c r="C681" s="2"/>
      <c r="D681" s="2"/>
    </row>
    <row r="682" spans="1:4" ht="15.75" customHeight="1">
      <c r="A682" s="2"/>
      <c r="B682" s="2"/>
      <c r="C682" s="2"/>
      <c r="D682" s="2"/>
    </row>
    <row r="683" spans="1:4" ht="15.75" customHeight="1">
      <c r="A683" s="2"/>
      <c r="B683" s="2"/>
      <c r="C683" s="2"/>
      <c r="D683" s="2"/>
    </row>
    <row r="684" spans="1:4" ht="15.75" customHeight="1">
      <c r="A684" s="2"/>
      <c r="B684" s="2"/>
      <c r="C684" s="2"/>
      <c r="D684" s="2"/>
    </row>
    <row r="685" spans="1:4" ht="15.75" customHeight="1">
      <c r="A685" s="2"/>
      <c r="B685" s="2"/>
      <c r="C685" s="2"/>
      <c r="D685" s="2"/>
    </row>
    <row r="686" spans="1:4" ht="15.75" customHeight="1">
      <c r="A686" s="2"/>
      <c r="B686" s="2"/>
      <c r="C686" s="2"/>
      <c r="D686" s="2"/>
    </row>
    <row r="687" spans="1:4" ht="15.75" customHeight="1">
      <c r="A687" s="2"/>
      <c r="B687" s="2"/>
      <c r="C687" s="2"/>
      <c r="D687" s="2"/>
    </row>
    <row r="688" spans="1:4" ht="15.75" customHeight="1">
      <c r="A688" s="2"/>
      <c r="B688" s="2"/>
      <c r="C688" s="2"/>
      <c r="D688" s="2"/>
    </row>
    <row r="689" spans="1:4" ht="15.75" customHeight="1">
      <c r="A689" s="2"/>
      <c r="B689" s="2"/>
      <c r="C689" s="2"/>
      <c r="D689" s="2"/>
    </row>
    <row r="690" spans="1:4" ht="15.75" customHeight="1">
      <c r="A690" s="2"/>
      <c r="B690" s="2"/>
      <c r="C690" s="2"/>
      <c r="D690" s="2"/>
    </row>
    <row r="691" spans="1:4" ht="15.75" customHeight="1">
      <c r="A691" s="2"/>
      <c r="B691" s="2"/>
      <c r="C691" s="2"/>
      <c r="D691" s="2"/>
    </row>
    <row r="692" spans="1:4" ht="15.75" customHeight="1">
      <c r="A692" s="2"/>
      <c r="B692" s="2"/>
      <c r="C692" s="2"/>
      <c r="D692" s="2"/>
    </row>
    <row r="693" spans="1:4" ht="15.75" customHeight="1">
      <c r="A693" s="2"/>
      <c r="B693" s="2"/>
      <c r="C693" s="2"/>
      <c r="D693" s="2"/>
    </row>
    <row r="694" spans="1:4" ht="15.75" customHeight="1">
      <c r="A694" s="2"/>
      <c r="B694" s="2"/>
      <c r="C694" s="2"/>
      <c r="D694" s="2"/>
    </row>
    <row r="695" spans="1:4" ht="15.75" customHeight="1">
      <c r="A695" s="2"/>
      <c r="B695" s="2"/>
      <c r="C695" s="2"/>
      <c r="D695" s="2"/>
    </row>
    <row r="696" spans="1:4" ht="15.75" customHeight="1">
      <c r="A696" s="2"/>
      <c r="B696" s="2"/>
      <c r="C696" s="2"/>
      <c r="D696" s="2"/>
    </row>
    <row r="697" spans="1:4" ht="15.75" customHeight="1">
      <c r="A697" s="2"/>
      <c r="B697" s="2"/>
      <c r="C697" s="2"/>
      <c r="D697" s="2"/>
    </row>
    <row r="698" spans="1:4" ht="15.75" customHeight="1">
      <c r="A698" s="2"/>
      <c r="B698" s="2"/>
      <c r="C698" s="2"/>
      <c r="D698" s="2"/>
    </row>
    <row r="699" spans="1:4" ht="15.75" customHeight="1">
      <c r="A699" s="2"/>
      <c r="B699" s="2"/>
      <c r="C699" s="2"/>
      <c r="D699" s="2"/>
    </row>
    <row r="700" spans="1:4" ht="15.75" customHeight="1">
      <c r="A700" s="2"/>
      <c r="B700" s="2"/>
      <c r="C700" s="2"/>
      <c r="D700" s="2"/>
    </row>
    <row r="701" spans="1:4" ht="15.75" customHeight="1">
      <c r="A701" s="2"/>
      <c r="B701" s="2"/>
      <c r="C701" s="2"/>
      <c r="D701" s="2"/>
    </row>
    <row r="702" spans="1:4" ht="15.75" customHeight="1">
      <c r="A702" s="2"/>
      <c r="B702" s="2"/>
      <c r="C702" s="2"/>
      <c r="D702" s="2"/>
    </row>
    <row r="703" spans="1:4" ht="15.75" customHeight="1">
      <c r="A703" s="2"/>
      <c r="B703" s="2"/>
      <c r="C703" s="2"/>
      <c r="D703" s="2"/>
    </row>
    <row r="704" spans="1:4" ht="15.75" customHeight="1">
      <c r="A704" s="2"/>
      <c r="B704" s="2"/>
      <c r="C704" s="2"/>
      <c r="D704" s="2"/>
    </row>
    <row r="705" spans="1:4" ht="15.75" customHeight="1">
      <c r="A705" s="2"/>
      <c r="B705" s="2"/>
      <c r="C705" s="2"/>
      <c r="D705" s="2"/>
    </row>
    <row r="706" spans="1:4" ht="15.75" customHeight="1">
      <c r="A706" s="2"/>
      <c r="B706" s="2"/>
      <c r="C706" s="2"/>
      <c r="D706" s="2"/>
    </row>
    <row r="707" spans="1:4" ht="15.75" customHeight="1">
      <c r="A707" s="2"/>
      <c r="B707" s="2"/>
      <c r="C707" s="2"/>
      <c r="D707" s="2"/>
    </row>
    <row r="708" spans="1:4" ht="15.75" customHeight="1">
      <c r="A708" s="2"/>
      <c r="B708" s="2"/>
      <c r="C708" s="2"/>
      <c r="D708" s="2"/>
    </row>
    <row r="709" spans="1:4" ht="15.75" customHeight="1">
      <c r="A709" s="2"/>
      <c r="B709" s="2"/>
      <c r="C709" s="2"/>
      <c r="D709" s="2"/>
    </row>
    <row r="710" spans="1:4" ht="15.75" customHeight="1">
      <c r="A710" s="2"/>
      <c r="B710" s="2"/>
      <c r="C710" s="2"/>
      <c r="D710" s="2"/>
    </row>
    <row r="711" spans="1:4" ht="15.75" customHeight="1">
      <c r="A711" s="2"/>
      <c r="B711" s="2"/>
      <c r="C711" s="2"/>
      <c r="D711" s="2"/>
    </row>
    <row r="712" spans="1:4" ht="15.75" customHeight="1">
      <c r="A712" s="2"/>
      <c r="B712" s="2"/>
      <c r="C712" s="2"/>
      <c r="D712" s="2"/>
    </row>
    <row r="713" spans="1:4" ht="15.75" customHeight="1">
      <c r="A713" s="2"/>
      <c r="B713" s="2"/>
      <c r="C713" s="2"/>
      <c r="D713" s="2"/>
    </row>
    <row r="714" spans="1:4" ht="15.75" customHeight="1">
      <c r="A714" s="2"/>
      <c r="B714" s="2"/>
      <c r="C714" s="2"/>
      <c r="D714" s="2"/>
    </row>
    <row r="715" spans="1:4" ht="15.75" customHeight="1">
      <c r="A715" s="2"/>
      <c r="B715" s="2"/>
      <c r="C715" s="2"/>
      <c r="D715" s="2"/>
    </row>
    <row r="716" spans="1:4" ht="15.75" customHeight="1">
      <c r="A716" s="2"/>
      <c r="B716" s="2"/>
      <c r="C716" s="2"/>
      <c r="D716" s="2"/>
    </row>
    <row r="717" spans="1:4" ht="15.75" customHeight="1">
      <c r="A717" s="2"/>
      <c r="B717" s="2"/>
      <c r="C717" s="2"/>
      <c r="D717" s="2"/>
    </row>
    <row r="718" spans="1:4" ht="15.75" customHeight="1">
      <c r="A718" s="2"/>
      <c r="B718" s="2"/>
      <c r="C718" s="2"/>
      <c r="D718" s="2"/>
    </row>
    <row r="719" spans="1:4" ht="15.75" customHeight="1">
      <c r="A719" s="2"/>
      <c r="B719" s="2"/>
      <c r="C719" s="2"/>
      <c r="D719" s="2"/>
    </row>
    <row r="720" spans="1:4" ht="15.75" customHeight="1">
      <c r="A720" s="2"/>
      <c r="B720" s="2"/>
      <c r="C720" s="2"/>
      <c r="D720" s="2"/>
    </row>
    <row r="721" spans="1:4" ht="15.75" customHeight="1">
      <c r="A721" s="2"/>
      <c r="B721" s="2"/>
      <c r="C721" s="2"/>
      <c r="D721" s="2"/>
    </row>
    <row r="722" spans="1:4" ht="15.75" customHeight="1">
      <c r="A722" s="2"/>
      <c r="B722" s="2"/>
      <c r="C722" s="2"/>
      <c r="D722" s="2"/>
    </row>
    <row r="723" spans="1:4" ht="15.75" customHeight="1">
      <c r="A723" s="2"/>
      <c r="B723" s="2"/>
      <c r="C723" s="2"/>
      <c r="D723" s="2"/>
    </row>
    <row r="724" spans="1:4" ht="15.75" customHeight="1">
      <c r="A724" s="2"/>
      <c r="B724" s="2"/>
      <c r="C724" s="2"/>
      <c r="D724" s="2"/>
    </row>
    <row r="725" spans="1:4" ht="15.75" customHeight="1">
      <c r="A725" s="2"/>
      <c r="B725" s="2"/>
      <c r="C725" s="2"/>
      <c r="D725" s="2"/>
    </row>
    <row r="726" spans="1:4" ht="15.75" customHeight="1">
      <c r="A726" s="2"/>
      <c r="B726" s="2"/>
      <c r="C726" s="2"/>
      <c r="D726" s="2"/>
    </row>
    <row r="727" spans="1:4" ht="15.75" customHeight="1">
      <c r="A727" s="2"/>
      <c r="B727" s="2"/>
      <c r="C727" s="2"/>
      <c r="D727" s="2"/>
    </row>
    <row r="728" spans="1:4" ht="15.75" customHeight="1">
      <c r="A728" s="2"/>
      <c r="B728" s="2"/>
      <c r="C728" s="2"/>
      <c r="D728" s="2"/>
    </row>
    <row r="729" spans="1:4" ht="15.75" customHeight="1">
      <c r="A729" s="2"/>
      <c r="B729" s="2"/>
      <c r="C729" s="2"/>
      <c r="D729" s="2"/>
    </row>
    <row r="730" spans="1:4" ht="15.75" customHeight="1">
      <c r="A730" s="2"/>
      <c r="B730" s="2"/>
      <c r="C730" s="2"/>
      <c r="D730" s="2"/>
    </row>
    <row r="731" spans="1:4" ht="15.75" customHeight="1">
      <c r="A731" s="2"/>
      <c r="B731" s="2"/>
      <c r="C731" s="2"/>
      <c r="D731" s="2"/>
    </row>
    <row r="732" spans="1:4" ht="15.75" customHeight="1">
      <c r="A732" s="2"/>
      <c r="B732" s="2"/>
      <c r="C732" s="2"/>
      <c r="D732" s="2"/>
    </row>
    <row r="733" spans="1:4" ht="15.75" customHeight="1">
      <c r="A733" s="2"/>
      <c r="B733" s="2"/>
      <c r="C733" s="2"/>
      <c r="D733" s="2"/>
    </row>
    <row r="734" spans="1:4" ht="15.75" customHeight="1">
      <c r="A734" s="2"/>
      <c r="B734" s="2"/>
      <c r="C734" s="2"/>
      <c r="D734" s="2"/>
    </row>
    <row r="735" spans="1:4" ht="15.75" customHeight="1">
      <c r="A735" s="2"/>
      <c r="B735" s="2"/>
      <c r="C735" s="2"/>
      <c r="D735" s="2"/>
    </row>
    <row r="736" spans="1:4" ht="15.75" customHeight="1">
      <c r="A736" s="2"/>
      <c r="B736" s="2"/>
      <c r="C736" s="2"/>
      <c r="D736" s="2"/>
    </row>
    <row r="737" spans="1:4" ht="15.75" customHeight="1">
      <c r="A737" s="2"/>
      <c r="B737" s="2"/>
      <c r="C737" s="2"/>
      <c r="D737" s="2"/>
    </row>
    <row r="738" spans="1:4" ht="15.75" customHeight="1">
      <c r="A738" s="2"/>
      <c r="B738" s="2"/>
      <c r="C738" s="2"/>
      <c r="D738" s="2"/>
    </row>
    <row r="739" spans="1:4" ht="15.75" customHeight="1">
      <c r="A739" s="2"/>
      <c r="B739" s="2"/>
      <c r="C739" s="2"/>
      <c r="D739" s="2"/>
    </row>
    <row r="740" spans="1:4" ht="15.75" customHeight="1">
      <c r="A740" s="2"/>
      <c r="B740" s="2"/>
      <c r="C740" s="2"/>
      <c r="D740" s="2"/>
    </row>
    <row r="741" spans="1:4" ht="15.75" customHeight="1">
      <c r="A741" s="2"/>
      <c r="B741" s="2"/>
      <c r="C741" s="2"/>
      <c r="D741" s="2"/>
    </row>
    <row r="742" spans="1:4" ht="15.75" customHeight="1">
      <c r="A742" s="2"/>
      <c r="B742" s="2"/>
      <c r="C742" s="2"/>
      <c r="D742" s="2"/>
    </row>
    <row r="743" spans="1:4" ht="15.75" customHeight="1">
      <c r="A743" s="2"/>
      <c r="B743" s="2"/>
      <c r="C743" s="2"/>
      <c r="D743" s="2"/>
    </row>
    <row r="744" spans="1:4" ht="15.75" customHeight="1">
      <c r="A744" s="2"/>
      <c r="B744" s="2"/>
      <c r="C744" s="2"/>
      <c r="D744" s="2"/>
    </row>
    <row r="745" spans="1:4" ht="15.75" customHeight="1">
      <c r="A745" s="2"/>
      <c r="B745" s="2"/>
      <c r="C745" s="2"/>
      <c r="D745" s="2"/>
    </row>
    <row r="746" spans="1:4" ht="15.75" customHeight="1">
      <c r="A746" s="2"/>
      <c r="B746" s="2"/>
      <c r="C746" s="2"/>
      <c r="D746" s="2"/>
    </row>
    <row r="747" spans="1:4" ht="15.75" customHeight="1">
      <c r="A747" s="2"/>
      <c r="B747" s="2"/>
      <c r="C747" s="2"/>
      <c r="D747" s="2"/>
    </row>
    <row r="748" spans="1:4" ht="15.75" customHeight="1">
      <c r="A748" s="2"/>
      <c r="B748" s="2"/>
      <c r="C748" s="2"/>
      <c r="D748" s="2"/>
    </row>
    <row r="749" spans="1:4" ht="15.75" customHeight="1">
      <c r="A749" s="2"/>
      <c r="B749" s="2"/>
      <c r="C749" s="2"/>
      <c r="D749" s="2"/>
    </row>
    <row r="750" spans="1:4" ht="15.75" customHeight="1">
      <c r="A750" s="2"/>
      <c r="B750" s="2"/>
      <c r="C750" s="2"/>
      <c r="D750" s="2"/>
    </row>
    <row r="751" spans="1:4" ht="15.75" customHeight="1">
      <c r="A751" s="2"/>
      <c r="B751" s="2"/>
      <c r="C751" s="2"/>
      <c r="D751" s="2"/>
    </row>
    <row r="752" spans="1:4" ht="15.75" customHeight="1">
      <c r="A752" s="2"/>
      <c r="B752" s="2"/>
      <c r="C752" s="2"/>
      <c r="D752" s="2"/>
    </row>
    <row r="753" spans="1:4" ht="15.75" customHeight="1">
      <c r="A753" s="2"/>
      <c r="B753" s="2"/>
      <c r="C753" s="2"/>
      <c r="D753" s="2"/>
    </row>
    <row r="754" spans="1:4" ht="15.75" customHeight="1">
      <c r="A754" s="2"/>
      <c r="B754" s="2"/>
      <c r="C754" s="2"/>
      <c r="D754" s="2"/>
    </row>
    <row r="755" spans="1:4" ht="15.75" customHeight="1">
      <c r="A755" s="2"/>
      <c r="B755" s="2"/>
      <c r="C755" s="2"/>
      <c r="D755" s="2"/>
    </row>
    <row r="756" spans="1:4" ht="15.75" customHeight="1">
      <c r="A756" s="2"/>
      <c r="B756" s="2"/>
      <c r="C756" s="2"/>
      <c r="D756" s="2"/>
    </row>
    <row r="757" spans="1:4" ht="15.75" customHeight="1">
      <c r="A757" s="2"/>
      <c r="B757" s="2"/>
      <c r="C757" s="2"/>
      <c r="D757" s="2"/>
    </row>
    <row r="758" spans="1:4" ht="15.75" customHeight="1">
      <c r="A758" s="2"/>
      <c r="B758" s="2"/>
      <c r="C758" s="2"/>
      <c r="D758" s="2"/>
    </row>
    <row r="759" spans="1:4" ht="15.75" customHeight="1">
      <c r="A759" s="2"/>
      <c r="B759" s="2"/>
      <c r="C759" s="2"/>
      <c r="D759" s="2"/>
    </row>
    <row r="760" spans="1:4" ht="15.75" customHeight="1">
      <c r="A760" s="2"/>
      <c r="B760" s="2"/>
      <c r="C760" s="2"/>
      <c r="D760" s="2"/>
    </row>
    <row r="761" spans="1:4" ht="15.75" customHeight="1">
      <c r="A761" s="2"/>
      <c r="B761" s="2"/>
      <c r="C761" s="2"/>
      <c r="D761" s="2"/>
    </row>
    <row r="762" spans="1:4" ht="15.75" customHeight="1">
      <c r="A762" s="2"/>
      <c r="B762" s="2"/>
      <c r="C762" s="2"/>
      <c r="D762" s="2"/>
    </row>
    <row r="763" spans="1:4" ht="15.75" customHeight="1">
      <c r="A763" s="2"/>
      <c r="B763" s="2"/>
      <c r="C763" s="2"/>
      <c r="D763" s="2"/>
    </row>
    <row r="764" spans="1:4" ht="15.75" customHeight="1">
      <c r="A764" s="2"/>
      <c r="B764" s="2"/>
      <c r="C764" s="2"/>
      <c r="D764" s="2"/>
    </row>
    <row r="765" spans="1:4" ht="15.75" customHeight="1">
      <c r="A765" s="2"/>
      <c r="B765" s="2"/>
      <c r="C765" s="2"/>
      <c r="D765" s="2"/>
    </row>
    <row r="766" spans="1:4" ht="15.75" customHeight="1">
      <c r="A766" s="2"/>
      <c r="B766" s="2"/>
      <c r="C766" s="2"/>
      <c r="D766" s="2"/>
    </row>
    <row r="767" spans="1:4" ht="15.75" customHeight="1">
      <c r="A767" s="2"/>
      <c r="B767" s="2"/>
      <c r="C767" s="2"/>
      <c r="D767" s="2"/>
    </row>
    <row r="768" spans="1:4" ht="15.75" customHeight="1">
      <c r="A768" s="2"/>
      <c r="B768" s="2"/>
      <c r="C768" s="2"/>
      <c r="D768" s="2"/>
    </row>
    <row r="769" spans="1:4" ht="15.75" customHeight="1">
      <c r="A769" s="2"/>
      <c r="B769" s="2"/>
      <c r="C769" s="2"/>
      <c r="D769" s="2"/>
    </row>
    <row r="770" spans="1:4" ht="15.75" customHeight="1">
      <c r="A770" s="2"/>
      <c r="B770" s="2"/>
      <c r="C770" s="2"/>
      <c r="D770" s="2"/>
    </row>
    <row r="771" spans="1:4" ht="15.75" customHeight="1">
      <c r="A771" s="2"/>
      <c r="B771" s="2"/>
      <c r="C771" s="2"/>
      <c r="D771" s="2"/>
    </row>
    <row r="772" spans="1:4" ht="15.75" customHeight="1">
      <c r="A772" s="2"/>
      <c r="B772" s="2"/>
      <c r="C772" s="2"/>
      <c r="D772" s="2"/>
    </row>
    <row r="773" spans="1:4" ht="15.75" customHeight="1">
      <c r="A773" s="2"/>
      <c r="B773" s="2"/>
      <c r="C773" s="2"/>
      <c r="D773" s="2"/>
    </row>
    <row r="774" spans="1:4" ht="15.75" customHeight="1">
      <c r="A774" s="2"/>
      <c r="B774" s="2"/>
      <c r="C774" s="2"/>
      <c r="D774" s="2"/>
    </row>
    <row r="775" spans="1:4" ht="15.75" customHeight="1">
      <c r="A775" s="2"/>
      <c r="B775" s="2"/>
      <c r="C775" s="2"/>
      <c r="D775" s="2"/>
    </row>
    <row r="776" spans="1:4" ht="15.75" customHeight="1">
      <c r="A776" s="2"/>
      <c r="B776" s="2"/>
      <c r="C776" s="2"/>
      <c r="D776" s="2"/>
    </row>
    <row r="777" spans="1:4" ht="15.75" customHeight="1">
      <c r="A777" s="2"/>
      <c r="B777" s="2"/>
      <c r="C777" s="2"/>
      <c r="D777" s="2"/>
    </row>
    <row r="778" spans="1:4" ht="15.75" customHeight="1">
      <c r="A778" s="2"/>
      <c r="B778" s="2"/>
      <c r="C778" s="2"/>
      <c r="D778" s="2"/>
    </row>
    <row r="779" spans="1:4" ht="15.75" customHeight="1">
      <c r="A779" s="2"/>
      <c r="B779" s="2"/>
      <c r="C779" s="2"/>
      <c r="D779" s="2"/>
    </row>
    <row r="780" spans="1:4" ht="15.75" customHeight="1">
      <c r="A780" s="2"/>
      <c r="B780" s="2"/>
      <c r="C780" s="2"/>
      <c r="D780" s="2"/>
    </row>
    <row r="781" spans="1:4" ht="15.75" customHeight="1">
      <c r="A781" s="2"/>
      <c r="B781" s="2"/>
      <c r="C781" s="2"/>
      <c r="D781" s="2"/>
    </row>
    <row r="782" spans="1:4" ht="15.75" customHeight="1">
      <c r="A782" s="2"/>
      <c r="B782" s="2"/>
      <c r="C782" s="2"/>
      <c r="D782" s="2"/>
    </row>
    <row r="783" spans="1:4" ht="15.75" customHeight="1">
      <c r="A783" s="2"/>
      <c r="B783" s="2"/>
      <c r="C783" s="2"/>
      <c r="D783" s="2"/>
    </row>
    <row r="784" spans="1:4" ht="15.75" customHeight="1">
      <c r="A784" s="2"/>
      <c r="B784" s="2"/>
      <c r="C784" s="2"/>
      <c r="D784" s="2"/>
    </row>
    <row r="785" spans="1:4" ht="15.75" customHeight="1">
      <c r="A785" s="2"/>
      <c r="B785" s="2"/>
      <c r="C785" s="2"/>
      <c r="D785" s="2"/>
    </row>
    <row r="786" spans="1:4" ht="15.75" customHeight="1">
      <c r="A786" s="2"/>
      <c r="B786" s="2"/>
      <c r="C786" s="2"/>
      <c r="D786" s="2"/>
    </row>
    <row r="787" spans="1:4" ht="15.75" customHeight="1">
      <c r="A787" s="2"/>
      <c r="B787" s="2"/>
      <c r="C787" s="2"/>
      <c r="D787" s="2"/>
    </row>
    <row r="788" spans="1:4" ht="15.75" customHeight="1">
      <c r="A788" s="2"/>
      <c r="B788" s="2"/>
      <c r="C788" s="2"/>
      <c r="D788" s="2"/>
    </row>
    <row r="789" spans="1:4" ht="15.75" customHeight="1">
      <c r="A789" s="2"/>
      <c r="B789" s="2"/>
      <c r="C789" s="2"/>
      <c r="D789" s="2"/>
    </row>
    <row r="790" spans="1:4" ht="15.75" customHeight="1">
      <c r="A790" s="2"/>
      <c r="B790" s="2"/>
      <c r="C790" s="2"/>
      <c r="D790" s="2"/>
    </row>
    <row r="791" spans="1:4" ht="15.75" customHeight="1">
      <c r="A791" s="2"/>
      <c r="B791" s="2"/>
      <c r="C791" s="2"/>
      <c r="D791" s="2"/>
    </row>
    <row r="792" spans="1:4" ht="15.75" customHeight="1">
      <c r="A792" s="2"/>
      <c r="B792" s="2"/>
      <c r="C792" s="2"/>
      <c r="D792" s="2"/>
    </row>
    <row r="793" spans="1:4" ht="15.75" customHeight="1">
      <c r="A793" s="2"/>
      <c r="B793" s="2"/>
      <c r="C793" s="2"/>
      <c r="D793" s="2"/>
    </row>
    <row r="794" spans="1:4" ht="15.75" customHeight="1">
      <c r="A794" s="2"/>
      <c r="B794" s="2"/>
      <c r="C794" s="2"/>
      <c r="D794" s="2"/>
    </row>
    <row r="795" spans="1:4" ht="15.75" customHeight="1">
      <c r="A795" s="2"/>
      <c r="B795" s="2"/>
      <c r="C795" s="2"/>
      <c r="D795" s="2"/>
    </row>
    <row r="796" spans="1:4" ht="15.75" customHeight="1">
      <c r="A796" s="2"/>
      <c r="B796" s="2"/>
      <c r="C796" s="2"/>
      <c r="D796" s="2"/>
    </row>
    <row r="797" spans="1:4" ht="15.75" customHeight="1">
      <c r="A797" s="2"/>
      <c r="B797" s="2"/>
      <c r="C797" s="2"/>
      <c r="D797" s="2"/>
    </row>
    <row r="798" spans="1:4" ht="15.75" customHeight="1">
      <c r="A798" s="2"/>
      <c r="B798" s="2"/>
      <c r="C798" s="2"/>
      <c r="D798" s="2"/>
    </row>
    <row r="799" spans="1:4" ht="15.75" customHeight="1">
      <c r="A799" s="2"/>
      <c r="B799" s="2"/>
      <c r="C799" s="2"/>
      <c r="D799" s="2"/>
    </row>
    <row r="800" spans="1:4" ht="15.75" customHeight="1">
      <c r="A800" s="2"/>
      <c r="B800" s="2"/>
      <c r="C800" s="2"/>
      <c r="D800" s="2"/>
    </row>
    <row r="801" spans="1:4" ht="15.75" customHeight="1">
      <c r="A801" s="2"/>
      <c r="B801" s="2"/>
      <c r="C801" s="2"/>
      <c r="D801" s="2"/>
    </row>
    <row r="802" spans="1:4" ht="15.75" customHeight="1">
      <c r="A802" s="2"/>
      <c r="B802" s="2"/>
      <c r="C802" s="2"/>
      <c r="D802" s="2"/>
    </row>
    <row r="803" spans="1:4" ht="15.75" customHeight="1">
      <c r="A803" s="2"/>
      <c r="B803" s="2"/>
      <c r="C803" s="2"/>
      <c r="D803" s="2"/>
    </row>
    <row r="804" spans="1:4" ht="15.75" customHeight="1">
      <c r="A804" s="2"/>
      <c r="B804" s="2"/>
      <c r="C804" s="2"/>
      <c r="D804" s="2"/>
    </row>
    <row r="805" spans="1:4" ht="15.75" customHeight="1">
      <c r="A805" s="2"/>
      <c r="B805" s="2"/>
      <c r="C805" s="2"/>
      <c r="D805" s="2"/>
    </row>
    <row r="806" spans="1:4" ht="15.75" customHeight="1">
      <c r="A806" s="2"/>
      <c r="B806" s="2"/>
      <c r="C806" s="2"/>
      <c r="D806" s="2"/>
    </row>
    <row r="807" spans="1:4" ht="15.75" customHeight="1">
      <c r="A807" s="2"/>
      <c r="B807" s="2"/>
      <c r="C807" s="2"/>
      <c r="D807" s="2"/>
    </row>
    <row r="808" spans="1:4" ht="15.75" customHeight="1">
      <c r="A808" s="2"/>
      <c r="B808" s="2"/>
      <c r="C808" s="2"/>
      <c r="D808" s="2"/>
    </row>
    <row r="809" spans="1:4" ht="15.75" customHeight="1">
      <c r="A809" s="2"/>
      <c r="B809" s="2"/>
      <c r="C809" s="2"/>
      <c r="D809" s="2"/>
    </row>
    <row r="810" spans="1:4" ht="15.75" customHeight="1">
      <c r="A810" s="2"/>
      <c r="B810" s="2"/>
      <c r="C810" s="2"/>
      <c r="D810" s="2"/>
    </row>
    <row r="811" spans="1:4" ht="15.75" customHeight="1">
      <c r="A811" s="2"/>
      <c r="B811" s="2"/>
      <c r="C811" s="2"/>
      <c r="D811" s="2"/>
    </row>
    <row r="812" spans="1:4" ht="15.75" customHeight="1">
      <c r="A812" s="2"/>
      <c r="B812" s="2"/>
      <c r="C812" s="2"/>
      <c r="D812" s="2"/>
    </row>
    <row r="813" spans="1:4" ht="15.75" customHeight="1">
      <c r="A813" s="2"/>
      <c r="B813" s="2"/>
      <c r="C813" s="2"/>
      <c r="D813" s="2"/>
    </row>
    <row r="814" spans="1:4" ht="15.75" customHeight="1">
      <c r="A814" s="2"/>
      <c r="B814" s="2"/>
      <c r="C814" s="2"/>
      <c r="D814" s="2"/>
    </row>
    <row r="815" spans="1:4" ht="15.75" customHeight="1">
      <c r="A815" s="2"/>
      <c r="B815" s="2"/>
      <c r="C815" s="2"/>
      <c r="D815" s="2"/>
    </row>
    <row r="816" spans="1:4" ht="15.75" customHeight="1">
      <c r="A816" s="2"/>
      <c r="B816" s="2"/>
      <c r="C816" s="2"/>
      <c r="D816" s="2"/>
    </row>
    <row r="817" spans="1:4" ht="15.75" customHeight="1">
      <c r="A817" s="2"/>
      <c r="B817" s="2"/>
      <c r="C817" s="2"/>
      <c r="D817" s="2"/>
    </row>
    <row r="818" spans="1:4" ht="15.75" customHeight="1">
      <c r="A818" s="2"/>
      <c r="B818" s="2"/>
      <c r="C818" s="2"/>
      <c r="D818" s="2"/>
    </row>
    <row r="819" spans="1:4" ht="15.75" customHeight="1">
      <c r="A819" s="2"/>
      <c r="B819" s="2"/>
      <c r="C819" s="2"/>
      <c r="D819" s="2"/>
    </row>
    <row r="820" spans="1:4" ht="15.75" customHeight="1">
      <c r="A820" s="2"/>
      <c r="B820" s="2"/>
      <c r="C820" s="2"/>
      <c r="D820" s="2"/>
    </row>
    <row r="821" spans="1:4" ht="15.75" customHeight="1">
      <c r="A821" s="2"/>
      <c r="B821" s="2"/>
      <c r="C821" s="2"/>
      <c r="D821" s="2"/>
    </row>
    <row r="822" spans="1:4" ht="15.75" customHeight="1">
      <c r="A822" s="2"/>
      <c r="B822" s="2"/>
      <c r="C822" s="2"/>
      <c r="D822" s="2"/>
    </row>
    <row r="823" spans="1:4" ht="15.75" customHeight="1">
      <c r="A823" s="2"/>
      <c r="B823" s="2"/>
      <c r="C823" s="2"/>
      <c r="D823" s="2"/>
    </row>
    <row r="824" spans="1:4" ht="15.75" customHeight="1">
      <c r="A824" s="2"/>
      <c r="B824" s="2"/>
      <c r="C824" s="2"/>
      <c r="D824" s="2"/>
    </row>
    <row r="825" spans="1:4" ht="15.75" customHeight="1">
      <c r="A825" s="2"/>
      <c r="B825" s="2"/>
      <c r="C825" s="2"/>
      <c r="D825" s="2"/>
    </row>
    <row r="826" spans="1:4" ht="15.75" customHeight="1">
      <c r="A826" s="2"/>
      <c r="B826" s="2"/>
      <c r="C826" s="2"/>
      <c r="D826" s="2"/>
    </row>
    <row r="827" spans="1:4" ht="15.75" customHeight="1">
      <c r="A827" s="2"/>
      <c r="B827" s="2"/>
      <c r="C827" s="2"/>
      <c r="D827" s="2"/>
    </row>
    <row r="828" spans="1:4" ht="15.75" customHeight="1">
      <c r="A828" s="2"/>
      <c r="B828" s="2"/>
      <c r="C828" s="2"/>
      <c r="D828" s="2"/>
    </row>
    <row r="829" spans="1:4" ht="15.75" customHeight="1">
      <c r="A829" s="2"/>
      <c r="B829" s="2"/>
      <c r="C829" s="2"/>
      <c r="D829" s="2"/>
    </row>
    <row r="830" spans="1:4" ht="15.75" customHeight="1">
      <c r="A830" s="2"/>
      <c r="B830" s="2"/>
      <c r="C830" s="2"/>
      <c r="D830" s="2"/>
    </row>
    <row r="831" spans="1:4" ht="15.75" customHeight="1">
      <c r="A831" s="2"/>
      <c r="B831" s="2"/>
      <c r="C831" s="2"/>
      <c r="D831" s="2"/>
    </row>
    <row r="832" spans="1:4" ht="15.75" customHeight="1">
      <c r="A832" s="2"/>
      <c r="B832" s="2"/>
      <c r="C832" s="2"/>
      <c r="D832" s="2"/>
    </row>
    <row r="833" spans="1:4" ht="15.75" customHeight="1">
      <c r="A833" s="2"/>
      <c r="B833" s="2"/>
      <c r="C833" s="2"/>
      <c r="D833" s="2"/>
    </row>
    <row r="834" spans="1:4" ht="15.75" customHeight="1">
      <c r="A834" s="2"/>
      <c r="B834" s="2"/>
      <c r="C834" s="2"/>
      <c r="D834" s="2"/>
    </row>
    <row r="835" spans="1:4" ht="15.75" customHeight="1">
      <c r="A835" s="2"/>
      <c r="B835" s="2"/>
      <c r="C835" s="2"/>
      <c r="D835" s="2"/>
    </row>
    <row r="836" spans="1:4" ht="15.75" customHeight="1">
      <c r="A836" s="2"/>
      <c r="B836" s="2"/>
      <c r="C836" s="2"/>
      <c r="D836" s="2"/>
    </row>
    <row r="837" spans="1:4" ht="15.75" customHeight="1">
      <c r="A837" s="2"/>
      <c r="B837" s="2"/>
      <c r="C837" s="2"/>
      <c r="D837" s="2"/>
    </row>
    <row r="838" spans="1:4" ht="15.75" customHeight="1">
      <c r="A838" s="2"/>
      <c r="B838" s="2"/>
      <c r="C838" s="2"/>
      <c r="D838" s="2"/>
    </row>
    <row r="839" spans="1:4" ht="15.75" customHeight="1">
      <c r="A839" s="2"/>
      <c r="B839" s="2"/>
      <c r="C839" s="2"/>
      <c r="D839" s="2"/>
    </row>
    <row r="840" spans="1:4" ht="15.75" customHeight="1">
      <c r="A840" s="2"/>
      <c r="B840" s="2"/>
      <c r="C840" s="2"/>
      <c r="D840" s="2"/>
    </row>
    <row r="841" spans="1:4" ht="15.75" customHeight="1">
      <c r="A841" s="2"/>
      <c r="B841" s="2"/>
      <c r="C841" s="2"/>
      <c r="D841" s="2"/>
    </row>
    <row r="842" spans="1:4" ht="15.75" customHeight="1">
      <c r="A842" s="2"/>
      <c r="B842" s="2"/>
      <c r="C842" s="2"/>
      <c r="D842" s="2"/>
    </row>
    <row r="843" spans="1:4" ht="15.75" customHeight="1">
      <c r="A843" s="2"/>
      <c r="B843" s="2"/>
      <c r="C843" s="2"/>
      <c r="D843" s="2"/>
    </row>
    <row r="844" spans="1:4" ht="15.75" customHeight="1">
      <c r="A844" s="2"/>
      <c r="B844" s="2"/>
      <c r="C844" s="2"/>
      <c r="D844" s="2"/>
    </row>
    <row r="845" spans="1:4" ht="15.75" customHeight="1">
      <c r="A845" s="2"/>
      <c r="B845" s="2"/>
      <c r="C845" s="2"/>
      <c r="D845" s="2"/>
    </row>
    <row r="846" spans="1:4" ht="15.75" customHeight="1">
      <c r="A846" s="2"/>
      <c r="B846" s="2"/>
      <c r="C846" s="2"/>
      <c r="D846" s="2"/>
    </row>
    <row r="847" spans="1:4" ht="15.75" customHeight="1">
      <c r="A847" s="2"/>
      <c r="B847" s="2"/>
      <c r="C847" s="2"/>
      <c r="D847" s="2"/>
    </row>
    <row r="848" spans="1:4" ht="15.75" customHeight="1">
      <c r="A848" s="2"/>
      <c r="B848" s="2"/>
      <c r="C848" s="2"/>
      <c r="D848" s="2"/>
    </row>
    <row r="849" spans="1:4" ht="15.75" customHeight="1">
      <c r="A849" s="2"/>
      <c r="B849" s="2"/>
      <c r="C849" s="2"/>
      <c r="D849" s="2"/>
    </row>
    <row r="850" spans="1:4" ht="15.75" customHeight="1">
      <c r="A850" s="2"/>
      <c r="B850" s="2"/>
      <c r="C850" s="2"/>
      <c r="D850" s="2"/>
    </row>
    <row r="851" spans="1:4" ht="15.75" customHeight="1">
      <c r="A851" s="2"/>
      <c r="B851" s="2"/>
      <c r="C851" s="2"/>
      <c r="D851" s="2"/>
    </row>
    <row r="852" spans="1:4" ht="15.75" customHeight="1">
      <c r="A852" s="2"/>
      <c r="B852" s="2"/>
      <c r="C852" s="2"/>
      <c r="D852" s="2"/>
    </row>
    <row r="853" spans="1:4" ht="15.75" customHeight="1">
      <c r="A853" s="2"/>
      <c r="B853" s="2"/>
      <c r="C853" s="2"/>
      <c r="D853" s="2"/>
    </row>
    <row r="854" spans="1:4" ht="15.75" customHeight="1">
      <c r="A854" s="2"/>
      <c r="B854" s="2"/>
      <c r="C854" s="2"/>
      <c r="D854" s="2"/>
    </row>
    <row r="855" spans="1:4" ht="15.75" customHeight="1">
      <c r="A855" s="2"/>
      <c r="B855" s="2"/>
      <c r="C855" s="2"/>
      <c r="D855" s="2"/>
    </row>
    <row r="856" spans="1:4" ht="15.75" customHeight="1">
      <c r="A856" s="2"/>
      <c r="B856" s="2"/>
      <c r="C856" s="2"/>
      <c r="D856" s="2"/>
    </row>
    <row r="857" spans="1:4" ht="15.75" customHeight="1">
      <c r="A857" s="2"/>
      <c r="B857" s="2"/>
      <c r="C857" s="2"/>
      <c r="D857" s="2"/>
    </row>
    <row r="858" spans="1:4" ht="15.75" customHeight="1">
      <c r="A858" s="2"/>
      <c r="B858" s="2"/>
      <c r="C858" s="2"/>
      <c r="D858" s="2"/>
    </row>
    <row r="859" spans="1:4" ht="15.75" customHeight="1">
      <c r="A859" s="2"/>
      <c r="B859" s="2"/>
      <c r="C859" s="2"/>
      <c r="D859" s="2"/>
    </row>
    <row r="860" spans="1:4" ht="15.75" customHeight="1">
      <c r="A860" s="2"/>
      <c r="B860" s="2"/>
      <c r="C860" s="2"/>
      <c r="D860" s="2"/>
    </row>
    <row r="861" spans="1:4" ht="15.75" customHeight="1">
      <c r="A861" s="2"/>
      <c r="B861" s="2"/>
      <c r="C861" s="2"/>
      <c r="D861" s="2"/>
    </row>
    <row r="862" spans="1:4" ht="15.75" customHeight="1">
      <c r="A862" s="2"/>
      <c r="B862" s="2"/>
      <c r="C862" s="2"/>
      <c r="D862" s="2"/>
    </row>
    <row r="863" spans="1:4" ht="15.75" customHeight="1">
      <c r="A863" s="2"/>
      <c r="B863" s="2"/>
      <c r="C863" s="2"/>
      <c r="D863" s="2"/>
    </row>
    <row r="864" spans="1:4" ht="15.75" customHeight="1">
      <c r="A864" s="2"/>
      <c r="B864" s="2"/>
      <c r="C864" s="2"/>
      <c r="D864" s="2"/>
    </row>
    <row r="865" spans="1:4" ht="15.75" customHeight="1">
      <c r="A865" s="2"/>
      <c r="B865" s="2"/>
      <c r="C865" s="2"/>
      <c r="D865" s="2"/>
    </row>
    <row r="866" spans="1:4" ht="15.75" customHeight="1">
      <c r="A866" s="2"/>
      <c r="B866" s="2"/>
      <c r="C866" s="2"/>
      <c r="D866" s="2"/>
    </row>
    <row r="867" spans="1:4" ht="15.75" customHeight="1">
      <c r="A867" s="2"/>
      <c r="B867" s="2"/>
      <c r="C867" s="2"/>
      <c r="D867" s="2"/>
    </row>
    <row r="868" spans="1:4" ht="15.75" customHeight="1">
      <c r="A868" s="2"/>
      <c r="B868" s="2"/>
      <c r="C868" s="2"/>
      <c r="D868" s="2"/>
    </row>
    <row r="869" spans="1:4" ht="15.75" customHeight="1">
      <c r="A869" s="2"/>
      <c r="B869" s="2"/>
      <c r="C869" s="2"/>
      <c r="D869" s="2"/>
    </row>
    <row r="870" spans="1:4" ht="15.75" customHeight="1">
      <c r="A870" s="2"/>
      <c r="B870" s="2"/>
      <c r="C870" s="2"/>
      <c r="D870" s="2"/>
    </row>
    <row r="871" spans="1:4" ht="15.75" customHeight="1">
      <c r="A871" s="2"/>
      <c r="B871" s="2"/>
      <c r="C871" s="2"/>
      <c r="D871" s="2"/>
    </row>
    <row r="872" spans="1:4" ht="15.75" customHeight="1">
      <c r="A872" s="2"/>
      <c r="B872" s="2"/>
      <c r="C872" s="2"/>
      <c r="D872" s="2"/>
    </row>
    <row r="873" spans="1:4" ht="15.75" customHeight="1">
      <c r="A873" s="2"/>
      <c r="B873" s="2"/>
      <c r="C873" s="2"/>
      <c r="D873" s="2"/>
    </row>
    <row r="874" spans="1:4" ht="15.75" customHeight="1">
      <c r="A874" s="2"/>
      <c r="B874" s="2"/>
      <c r="C874" s="2"/>
      <c r="D874" s="2"/>
    </row>
    <row r="875" spans="1:4" ht="15.75" customHeight="1">
      <c r="A875" s="2"/>
      <c r="B875" s="2"/>
      <c r="C875" s="2"/>
      <c r="D875" s="2"/>
    </row>
    <row r="876" spans="1:4" ht="15.75" customHeight="1">
      <c r="A876" s="2"/>
      <c r="B876" s="2"/>
      <c r="C876" s="2"/>
      <c r="D876" s="2"/>
    </row>
    <row r="877" spans="1:4" ht="15.75" customHeight="1">
      <c r="A877" s="2"/>
      <c r="B877" s="2"/>
      <c r="C877" s="2"/>
      <c r="D877" s="2"/>
    </row>
    <row r="878" spans="1:4" ht="15.75" customHeight="1">
      <c r="A878" s="2"/>
      <c r="B878" s="2"/>
      <c r="C878" s="2"/>
      <c r="D878" s="2"/>
    </row>
    <row r="879" spans="1:4" ht="15.75" customHeight="1">
      <c r="A879" s="2"/>
      <c r="B879" s="2"/>
      <c r="C879" s="2"/>
      <c r="D879" s="2"/>
    </row>
    <row r="880" spans="1:4" ht="15.75" customHeight="1">
      <c r="A880" s="2"/>
      <c r="B880" s="2"/>
      <c r="C880" s="2"/>
      <c r="D880" s="2"/>
    </row>
    <row r="881" spans="1:4" ht="15.75" customHeight="1">
      <c r="A881" s="2"/>
      <c r="B881" s="2"/>
      <c r="C881" s="2"/>
      <c r="D881" s="2"/>
    </row>
    <row r="882" spans="1:4" ht="15.75" customHeight="1">
      <c r="A882" s="2"/>
      <c r="B882" s="2"/>
      <c r="C882" s="2"/>
      <c r="D882" s="2"/>
    </row>
    <row r="883" spans="1:4" ht="15.75" customHeight="1">
      <c r="A883" s="2"/>
      <c r="B883" s="2"/>
      <c r="C883" s="2"/>
      <c r="D883" s="2"/>
    </row>
    <row r="884" spans="1:4" ht="15.75" customHeight="1">
      <c r="A884" s="2"/>
      <c r="B884" s="2"/>
      <c r="C884" s="2"/>
      <c r="D884" s="2"/>
    </row>
    <row r="885" spans="1:4" ht="15.75" customHeight="1">
      <c r="A885" s="2"/>
      <c r="B885" s="2"/>
      <c r="C885" s="2"/>
      <c r="D885" s="2"/>
    </row>
    <row r="886" spans="1:4" ht="15.75" customHeight="1">
      <c r="A886" s="2"/>
      <c r="B886" s="2"/>
      <c r="C886" s="2"/>
      <c r="D886" s="2"/>
    </row>
    <row r="887" spans="1:4" ht="15.75" customHeight="1">
      <c r="A887" s="2"/>
      <c r="B887" s="2"/>
      <c r="C887" s="2"/>
      <c r="D887" s="2"/>
    </row>
    <row r="888" spans="1:4" ht="15.75" customHeight="1">
      <c r="A888" s="2"/>
      <c r="B888" s="2"/>
      <c r="C888" s="2"/>
      <c r="D888" s="2"/>
    </row>
    <row r="889" spans="1:4" ht="15.75" customHeight="1">
      <c r="A889" s="2"/>
      <c r="B889" s="2"/>
      <c r="C889" s="2"/>
      <c r="D889" s="2"/>
    </row>
    <row r="890" spans="1:4" ht="15.75" customHeight="1">
      <c r="A890" s="2"/>
      <c r="B890" s="2"/>
      <c r="C890" s="2"/>
      <c r="D890" s="2"/>
    </row>
    <row r="891" spans="1:4" ht="15.75" customHeight="1">
      <c r="A891" s="2"/>
      <c r="B891" s="2"/>
      <c r="C891" s="2"/>
      <c r="D891" s="2"/>
    </row>
    <row r="892" spans="1:4" ht="15.75" customHeight="1">
      <c r="A892" s="2"/>
      <c r="B892" s="2"/>
      <c r="C892" s="2"/>
      <c r="D892" s="2"/>
    </row>
    <row r="893" spans="1:4" ht="15.75" customHeight="1">
      <c r="A893" s="2"/>
      <c r="B893" s="2"/>
      <c r="C893" s="2"/>
      <c r="D893" s="2"/>
    </row>
    <row r="894" spans="1:4" ht="15.75" customHeight="1">
      <c r="A894" s="2"/>
      <c r="B894" s="2"/>
      <c r="C894" s="2"/>
      <c r="D894" s="2"/>
    </row>
    <row r="895" spans="1:4" ht="15.75" customHeight="1">
      <c r="A895" s="2"/>
      <c r="B895" s="2"/>
      <c r="C895" s="2"/>
      <c r="D895" s="2"/>
    </row>
    <row r="896" spans="1:4" ht="15.75" customHeight="1">
      <c r="A896" s="2"/>
      <c r="B896" s="2"/>
      <c r="C896" s="2"/>
      <c r="D896" s="2"/>
    </row>
    <row r="897" spans="1:4" ht="15.75" customHeight="1">
      <c r="A897" s="2"/>
      <c r="B897" s="2"/>
      <c r="C897" s="2"/>
      <c r="D897" s="2"/>
    </row>
    <row r="898" spans="1:4" ht="15.75" customHeight="1">
      <c r="A898" s="2"/>
      <c r="B898" s="2"/>
      <c r="C898" s="2"/>
      <c r="D898" s="2"/>
    </row>
    <row r="899" spans="1:4" ht="15.75" customHeight="1">
      <c r="A899" s="2"/>
      <c r="B899" s="2"/>
      <c r="C899" s="2"/>
      <c r="D899" s="2"/>
    </row>
    <row r="900" spans="1:4" ht="15.75" customHeight="1">
      <c r="A900" s="2"/>
      <c r="B900" s="2"/>
      <c r="C900" s="2"/>
      <c r="D900" s="2"/>
    </row>
    <row r="901" spans="1:4" ht="15.75" customHeight="1">
      <c r="A901" s="2"/>
      <c r="B901" s="2"/>
      <c r="C901" s="2"/>
      <c r="D901" s="2"/>
    </row>
    <row r="902" spans="1:4" ht="15.75" customHeight="1">
      <c r="A902" s="2"/>
      <c r="B902" s="2"/>
      <c r="C902" s="2"/>
      <c r="D902" s="2"/>
    </row>
    <row r="903" spans="1:4" ht="15.75" customHeight="1">
      <c r="A903" s="2"/>
      <c r="B903" s="2"/>
      <c r="C903" s="2"/>
      <c r="D903" s="2"/>
    </row>
    <row r="904" spans="1:4" ht="15.75" customHeight="1">
      <c r="A904" s="2"/>
      <c r="B904" s="2"/>
      <c r="C904" s="2"/>
      <c r="D904" s="2"/>
    </row>
    <row r="905" spans="1:4" ht="15.75" customHeight="1">
      <c r="A905" s="2"/>
      <c r="B905" s="2"/>
      <c r="C905" s="2"/>
      <c r="D905" s="2"/>
    </row>
    <row r="906" spans="1:4" ht="15.75" customHeight="1">
      <c r="A906" s="2"/>
      <c r="B906" s="2"/>
      <c r="C906" s="2"/>
      <c r="D906" s="2"/>
    </row>
    <row r="907" spans="1:4" ht="15.75" customHeight="1">
      <c r="A907" s="2"/>
      <c r="B907" s="2"/>
      <c r="C907" s="2"/>
      <c r="D907" s="2"/>
    </row>
    <row r="908" spans="1:4" ht="15.75" customHeight="1">
      <c r="A908" s="2"/>
      <c r="B908" s="2"/>
      <c r="C908" s="2"/>
      <c r="D908" s="2"/>
    </row>
    <row r="909" spans="1:4" ht="15.75" customHeight="1">
      <c r="A909" s="2"/>
      <c r="B909" s="2"/>
      <c r="C909" s="2"/>
      <c r="D909" s="2"/>
    </row>
    <row r="910" spans="1:4" ht="15.75" customHeight="1">
      <c r="A910" s="2"/>
      <c r="B910" s="2"/>
      <c r="C910" s="2"/>
      <c r="D910" s="2"/>
    </row>
    <row r="911" spans="1:4" ht="15.75" customHeight="1">
      <c r="A911" s="2"/>
      <c r="B911" s="2"/>
      <c r="C911" s="2"/>
      <c r="D911" s="2"/>
    </row>
    <row r="912" spans="1:4" ht="15.75" customHeight="1">
      <c r="A912" s="2"/>
      <c r="B912" s="2"/>
      <c r="C912" s="2"/>
      <c r="D912" s="2"/>
    </row>
    <row r="913" spans="1:4" ht="15.75" customHeight="1">
      <c r="A913" s="2"/>
      <c r="B913" s="2"/>
      <c r="C913" s="2"/>
      <c r="D913" s="2"/>
    </row>
    <row r="914" spans="1:4" ht="15.75" customHeight="1">
      <c r="A914" s="2"/>
      <c r="B914" s="2"/>
      <c r="C914" s="2"/>
      <c r="D914" s="2"/>
    </row>
    <row r="915" spans="1:4" ht="15.75" customHeight="1">
      <c r="A915" s="2"/>
      <c r="B915" s="2"/>
      <c r="C915" s="2"/>
      <c r="D915" s="2"/>
    </row>
    <row r="916" spans="1:4" ht="15.75" customHeight="1">
      <c r="A916" s="2"/>
      <c r="B916" s="2"/>
      <c r="C916" s="2"/>
      <c r="D916" s="2"/>
    </row>
    <row r="917" spans="1:4" ht="15.75" customHeight="1">
      <c r="A917" s="2"/>
      <c r="B917" s="2"/>
      <c r="C917" s="2"/>
      <c r="D917" s="2"/>
    </row>
    <row r="918" spans="1:4" ht="15.75" customHeight="1">
      <c r="A918" s="2"/>
      <c r="B918" s="2"/>
      <c r="C918" s="2"/>
      <c r="D918" s="2"/>
    </row>
    <row r="919" spans="1:4" ht="15.75" customHeight="1">
      <c r="A919" s="2"/>
      <c r="B919" s="2"/>
      <c r="C919" s="2"/>
      <c r="D919" s="2"/>
    </row>
    <row r="920" spans="1:4" ht="15.75" customHeight="1">
      <c r="A920" s="2"/>
      <c r="B920" s="2"/>
      <c r="C920" s="2"/>
      <c r="D920" s="2"/>
    </row>
    <row r="921" spans="1:4" ht="15.75" customHeight="1">
      <c r="A921" s="2"/>
      <c r="B921" s="2"/>
      <c r="C921" s="2"/>
      <c r="D921" s="2"/>
    </row>
    <row r="922" spans="1:4" ht="15.75" customHeight="1">
      <c r="A922" s="2"/>
      <c r="B922" s="2"/>
      <c r="C922" s="2"/>
      <c r="D922" s="2"/>
    </row>
    <row r="923" spans="1:4" ht="15.75" customHeight="1">
      <c r="A923" s="2"/>
      <c r="B923" s="2"/>
      <c r="C923" s="2"/>
      <c r="D923" s="2"/>
    </row>
    <row r="924" spans="1:4" ht="15.75" customHeight="1">
      <c r="A924" s="2"/>
      <c r="B924" s="2"/>
      <c r="C924" s="2"/>
      <c r="D924" s="2"/>
    </row>
    <row r="925" spans="1:4" ht="15.75" customHeight="1">
      <c r="A925" s="2"/>
      <c r="B925" s="2"/>
      <c r="C925" s="2"/>
      <c r="D925" s="2"/>
    </row>
    <row r="926" spans="1:4" ht="15.75" customHeight="1">
      <c r="A926" s="2"/>
      <c r="B926" s="2"/>
      <c r="C926" s="2"/>
      <c r="D926" s="2"/>
    </row>
    <row r="927" spans="1:4" ht="15.75" customHeight="1">
      <c r="A927" s="2"/>
      <c r="B927" s="2"/>
      <c r="C927" s="2"/>
      <c r="D927" s="2"/>
    </row>
    <row r="928" spans="1:4" ht="15.75" customHeight="1">
      <c r="A928" s="2"/>
      <c r="B928" s="2"/>
      <c r="C928" s="2"/>
      <c r="D928" s="2"/>
    </row>
    <row r="929" spans="1:4" ht="15.75" customHeight="1">
      <c r="A929" s="2"/>
      <c r="B929" s="2"/>
      <c r="C929" s="2"/>
      <c r="D929" s="2"/>
    </row>
    <row r="930" spans="1:4" ht="15.75" customHeight="1">
      <c r="A930" s="2"/>
      <c r="B930" s="2"/>
      <c r="C930" s="2"/>
      <c r="D930" s="2"/>
    </row>
    <row r="931" spans="1:4" ht="15.75" customHeight="1">
      <c r="A931" s="2"/>
      <c r="B931" s="2"/>
      <c r="C931" s="2"/>
      <c r="D931" s="2"/>
    </row>
    <row r="932" spans="1:4" ht="15.75" customHeight="1">
      <c r="A932" s="2"/>
      <c r="B932" s="2"/>
      <c r="C932" s="2"/>
      <c r="D932" s="2"/>
    </row>
    <row r="933" spans="1:4" ht="15.75" customHeight="1">
      <c r="A933" s="2"/>
      <c r="B933" s="2"/>
      <c r="C933" s="2"/>
      <c r="D933" s="2"/>
    </row>
    <row r="934" spans="1:4" ht="15.75" customHeight="1">
      <c r="A934" s="2"/>
      <c r="B934" s="2"/>
      <c r="C934" s="2"/>
      <c r="D934" s="2"/>
    </row>
    <row r="935" spans="1:4" ht="15.75" customHeight="1">
      <c r="A935" s="2"/>
      <c r="B935" s="2"/>
      <c r="C935" s="2"/>
      <c r="D935" s="2"/>
    </row>
    <row r="936" spans="1:4" ht="15.75" customHeight="1">
      <c r="A936" s="2"/>
      <c r="B936" s="2"/>
      <c r="C936" s="2"/>
      <c r="D936" s="2"/>
    </row>
    <row r="937" spans="1:4" ht="15.75" customHeight="1">
      <c r="A937" s="2"/>
      <c r="B937" s="2"/>
      <c r="C937" s="2"/>
      <c r="D937" s="2"/>
    </row>
    <row r="938" spans="1:4" ht="15.75" customHeight="1">
      <c r="A938" s="2"/>
      <c r="B938" s="2"/>
      <c r="C938" s="2"/>
      <c r="D938" s="2"/>
    </row>
    <row r="939" spans="1:4" ht="15.75" customHeight="1">
      <c r="A939" s="2"/>
      <c r="B939" s="2"/>
      <c r="C939" s="2"/>
      <c r="D939" s="2"/>
    </row>
    <row r="940" spans="1:4" ht="15.75" customHeight="1">
      <c r="A940" s="2"/>
      <c r="B940" s="2"/>
      <c r="C940" s="2"/>
      <c r="D940" s="2"/>
    </row>
    <row r="941" spans="1:4" ht="15.75" customHeight="1">
      <c r="A941" s="2"/>
      <c r="B941" s="2"/>
      <c r="C941" s="2"/>
      <c r="D941" s="2"/>
    </row>
    <row r="942" spans="1:4" ht="15.75" customHeight="1">
      <c r="A942" s="2"/>
      <c r="B942" s="2"/>
      <c r="C942" s="2"/>
      <c r="D942" s="2"/>
    </row>
    <row r="943" spans="1:4" ht="15.75" customHeight="1">
      <c r="A943" s="2"/>
      <c r="B943" s="2"/>
      <c r="C943" s="2"/>
      <c r="D943" s="2"/>
    </row>
    <row r="944" spans="1:4" ht="15.75" customHeight="1">
      <c r="A944" s="2"/>
      <c r="B944" s="2"/>
      <c r="C944" s="2"/>
      <c r="D944" s="2"/>
    </row>
    <row r="945" spans="1:4" ht="15.75" customHeight="1">
      <c r="A945" s="2"/>
      <c r="B945" s="2"/>
      <c r="C945" s="2"/>
      <c r="D945" s="2"/>
    </row>
    <row r="946" spans="1:4" ht="15.75" customHeight="1">
      <c r="A946" s="2"/>
      <c r="B946" s="2"/>
      <c r="C946" s="2"/>
      <c r="D946" s="2"/>
    </row>
    <row r="947" spans="1:4" ht="15.75" customHeight="1">
      <c r="A947" s="2"/>
      <c r="B947" s="2"/>
      <c r="C947" s="2"/>
      <c r="D947" s="2"/>
    </row>
    <row r="948" spans="1:4" ht="15.75" customHeight="1">
      <c r="A948" s="2"/>
      <c r="B948" s="2"/>
      <c r="C948" s="2"/>
      <c r="D948" s="2"/>
    </row>
    <row r="949" spans="1:4" ht="15.75" customHeight="1">
      <c r="A949" s="2"/>
      <c r="B949" s="2"/>
      <c r="C949" s="2"/>
      <c r="D949" s="2"/>
    </row>
    <row r="950" spans="1:4" ht="15.75" customHeight="1">
      <c r="A950" s="2"/>
      <c r="B950" s="2"/>
      <c r="C950" s="2"/>
      <c r="D950" s="2"/>
    </row>
    <row r="951" spans="1:4" ht="15.75" customHeight="1">
      <c r="A951" s="2"/>
      <c r="B951" s="2"/>
      <c r="C951" s="2"/>
      <c r="D951" s="2"/>
    </row>
    <row r="952" spans="1:4" ht="15.75" customHeight="1">
      <c r="A952" s="2"/>
      <c r="B952" s="2"/>
      <c r="C952" s="2"/>
      <c r="D952" s="2"/>
    </row>
    <row r="953" spans="1:4" ht="15.75" customHeight="1">
      <c r="A953" s="2"/>
      <c r="B953" s="2"/>
      <c r="C953" s="2"/>
      <c r="D953" s="2"/>
    </row>
    <row r="954" spans="1:4" ht="15.75" customHeight="1">
      <c r="A954" s="2"/>
      <c r="B954" s="2"/>
      <c r="C954" s="2"/>
      <c r="D954" s="2"/>
    </row>
    <row r="955" spans="1:4" ht="15.75" customHeight="1">
      <c r="A955" s="2"/>
      <c r="B955" s="2"/>
      <c r="C955" s="2"/>
      <c r="D955" s="2"/>
    </row>
    <row r="956" spans="1:4" ht="15.75" customHeight="1">
      <c r="A956" s="2"/>
      <c r="B956" s="2"/>
      <c r="C956" s="2"/>
      <c r="D956" s="2"/>
    </row>
    <row r="957" spans="1:4" ht="15.75" customHeight="1">
      <c r="A957" s="2"/>
      <c r="B957" s="2"/>
      <c r="C957" s="2"/>
      <c r="D957" s="2"/>
    </row>
    <row r="958" spans="1:4" ht="15.75" customHeight="1">
      <c r="A958" s="2"/>
      <c r="B958" s="2"/>
      <c r="C958" s="2"/>
      <c r="D958" s="2"/>
    </row>
    <row r="959" spans="1:4" ht="15.75" customHeight="1">
      <c r="A959" s="2"/>
      <c r="B959" s="2"/>
      <c r="C959" s="2"/>
      <c r="D959" s="2"/>
    </row>
    <row r="960" spans="1:4" ht="15.75" customHeight="1">
      <c r="A960" s="2"/>
      <c r="B960" s="2"/>
      <c r="C960" s="2"/>
      <c r="D960" s="2"/>
    </row>
    <row r="961" spans="1:4" ht="15.75" customHeight="1">
      <c r="A961" s="2"/>
      <c r="B961" s="2"/>
      <c r="C961" s="2"/>
      <c r="D961" s="2"/>
    </row>
    <row r="962" spans="1:4" ht="15.75" customHeight="1">
      <c r="A962" s="2"/>
      <c r="B962" s="2"/>
      <c r="C962" s="2"/>
      <c r="D962" s="2"/>
    </row>
    <row r="963" spans="1:4" ht="15.75" customHeight="1">
      <c r="A963" s="2"/>
      <c r="B963" s="2"/>
      <c r="C963" s="2"/>
      <c r="D963" s="2"/>
    </row>
    <row r="964" spans="1:4" ht="15.75" customHeight="1">
      <c r="A964" s="2"/>
      <c r="B964" s="2"/>
      <c r="C964" s="2"/>
      <c r="D964" s="2"/>
    </row>
    <row r="965" spans="1:4" ht="15.75" customHeight="1">
      <c r="A965" s="2"/>
      <c r="B965" s="2"/>
      <c r="C965" s="2"/>
      <c r="D965" s="2"/>
    </row>
    <row r="966" spans="1:4" ht="15.75" customHeight="1">
      <c r="A966" s="2"/>
      <c r="B966" s="2"/>
      <c r="C966" s="2"/>
      <c r="D966" s="2"/>
    </row>
    <row r="967" spans="1:4" ht="15.75" customHeight="1">
      <c r="A967" s="2"/>
      <c r="B967" s="2"/>
      <c r="C967" s="2"/>
      <c r="D967" s="2"/>
    </row>
    <row r="968" spans="1:4" ht="15.75" customHeight="1">
      <c r="A968" s="2"/>
      <c r="B968" s="2"/>
      <c r="C968" s="2"/>
      <c r="D968" s="2"/>
    </row>
    <row r="969" spans="1:4" ht="15.75" customHeight="1">
      <c r="A969" s="2"/>
      <c r="B969" s="2"/>
      <c r="C969" s="2"/>
      <c r="D969" s="2"/>
    </row>
    <row r="970" spans="1:4" ht="15.75" customHeight="1">
      <c r="A970" s="2"/>
      <c r="B970" s="2"/>
      <c r="C970" s="2"/>
      <c r="D970" s="2"/>
    </row>
    <row r="971" spans="1:4" ht="15.75" customHeight="1">
      <c r="A971" s="2"/>
      <c r="B971" s="2"/>
      <c r="C971" s="2"/>
      <c r="D971" s="2"/>
    </row>
    <row r="972" spans="1:4" ht="15.75" customHeight="1">
      <c r="A972" s="2"/>
      <c r="B972" s="2"/>
      <c r="C972" s="2"/>
      <c r="D972" s="2"/>
    </row>
    <row r="973" spans="1:4" ht="15.75" customHeight="1">
      <c r="A973" s="2"/>
      <c r="B973" s="2"/>
      <c r="C973" s="2"/>
      <c r="D973" s="2"/>
    </row>
    <row r="974" spans="1:4" ht="15.75" customHeight="1">
      <c r="A974" s="2"/>
      <c r="B974" s="2"/>
      <c r="C974" s="2"/>
      <c r="D974" s="2"/>
    </row>
    <row r="975" spans="1:4" ht="15.75" customHeight="1">
      <c r="A975" s="2"/>
      <c r="B975" s="2"/>
      <c r="C975" s="2"/>
      <c r="D975" s="2"/>
    </row>
    <row r="976" spans="1:4" ht="15.75" customHeight="1">
      <c r="A976" s="2"/>
      <c r="B976" s="2"/>
      <c r="C976" s="2"/>
      <c r="D976" s="2"/>
    </row>
    <row r="977" spans="1:4" ht="15.75" customHeight="1">
      <c r="A977" s="2"/>
      <c r="B977" s="2"/>
      <c r="C977" s="2"/>
      <c r="D977" s="2"/>
    </row>
    <row r="978" spans="1:4" ht="15.75" customHeight="1">
      <c r="A978" s="2"/>
      <c r="B978" s="2"/>
      <c r="C978" s="2"/>
      <c r="D978" s="2"/>
    </row>
    <row r="979" spans="1:4" ht="15.75" customHeight="1">
      <c r="A979" s="2"/>
      <c r="B979" s="2"/>
      <c r="C979" s="2"/>
      <c r="D979" s="2"/>
    </row>
    <row r="980" spans="1:4" ht="15.75" customHeight="1">
      <c r="A980" s="2"/>
      <c r="B980" s="2"/>
      <c r="C980" s="2"/>
      <c r="D980" s="2"/>
    </row>
    <row r="981" spans="1:4" ht="15.75" customHeight="1">
      <c r="A981" s="2"/>
      <c r="B981" s="2"/>
      <c r="C981" s="2"/>
      <c r="D981" s="2"/>
    </row>
    <row r="982" spans="1:4" ht="15.75" customHeight="1">
      <c r="A982" s="2"/>
      <c r="B982" s="2"/>
      <c r="C982" s="2"/>
      <c r="D982" s="2"/>
    </row>
    <row r="983" spans="1:4" ht="15.75" customHeight="1">
      <c r="A983" s="2"/>
      <c r="B983" s="2"/>
      <c r="C983" s="2"/>
      <c r="D983" s="2"/>
    </row>
    <row r="984" spans="1:4" ht="15.75" customHeight="1">
      <c r="A984" s="2"/>
      <c r="B984" s="2"/>
      <c r="C984" s="2"/>
      <c r="D984" s="2"/>
    </row>
    <row r="985" spans="1:4" ht="15.75" customHeight="1">
      <c r="A985" s="2"/>
      <c r="B985" s="2"/>
      <c r="C985" s="2"/>
      <c r="D985" s="2"/>
    </row>
    <row r="986" spans="1:4" ht="15.75" customHeight="1">
      <c r="A986" s="2"/>
      <c r="B986" s="2"/>
      <c r="C986" s="2"/>
      <c r="D986" s="2"/>
    </row>
    <row r="987" spans="1:4" ht="15.75" customHeight="1">
      <c r="A987" s="2"/>
      <c r="B987" s="2"/>
      <c r="C987" s="2"/>
      <c r="D987" s="2"/>
    </row>
    <row r="988" spans="1:4" ht="15.75" customHeight="1">
      <c r="A988" s="2"/>
      <c r="B988" s="2"/>
      <c r="C988" s="2"/>
      <c r="D988" s="2"/>
    </row>
    <row r="989" spans="1:4" ht="15.75" customHeight="1">
      <c r="A989" s="2"/>
      <c r="B989" s="2"/>
      <c r="C989" s="2"/>
      <c r="D989" s="2"/>
    </row>
    <row r="990" spans="1:4" ht="15.75" customHeight="1">
      <c r="A990" s="2"/>
      <c r="B990" s="2"/>
      <c r="C990" s="2"/>
      <c r="D990" s="2"/>
    </row>
    <row r="991" spans="1:4" ht="15.75" customHeight="1">
      <c r="A991" s="2"/>
      <c r="B991" s="2"/>
      <c r="C991" s="2"/>
      <c r="D991" s="2"/>
    </row>
    <row r="992" spans="1:4" ht="15.75" customHeight="1">
      <c r="A992" s="2"/>
      <c r="B992" s="2"/>
      <c r="C992" s="2"/>
      <c r="D992" s="2"/>
    </row>
    <row r="993" spans="1:4" ht="15.75" customHeight="1">
      <c r="A993" s="2"/>
      <c r="B993" s="2"/>
      <c r="C993" s="2"/>
      <c r="D993" s="2"/>
    </row>
    <row r="994" spans="1:4" ht="15.75" customHeight="1">
      <c r="A994" s="2"/>
      <c r="B994" s="2"/>
      <c r="C994" s="2"/>
      <c r="D994" s="2"/>
    </row>
    <row r="995" spans="1:4" ht="15.75" customHeight="1">
      <c r="A995" s="2"/>
      <c r="B995" s="2"/>
      <c r="C995" s="2"/>
      <c r="D995" s="2"/>
    </row>
    <row r="996" spans="1:4" ht="15.75" customHeight="1">
      <c r="A996" s="2"/>
      <c r="B996" s="2"/>
      <c r="C996" s="2"/>
      <c r="D996" s="2"/>
    </row>
    <row r="997" spans="1:4" ht="15.75" customHeight="1">
      <c r="A997" s="2"/>
      <c r="B997" s="2"/>
      <c r="C997" s="2"/>
      <c r="D997" s="2"/>
    </row>
    <row r="998" spans="1:4" ht="15.75" customHeight="1">
      <c r="A998" s="2"/>
      <c r="B998" s="2"/>
      <c r="C998" s="2"/>
      <c r="D998" s="2"/>
    </row>
    <row r="999" spans="1:4" ht="15.75" customHeight="1">
      <c r="A999" s="2"/>
      <c r="B999" s="2"/>
      <c r="C999" s="2"/>
      <c r="D999" s="2"/>
    </row>
    <row r="1000" spans="1:4" ht="15.75" customHeight="1">
      <c r="A1000" s="2"/>
      <c r="B1000" s="2"/>
      <c r="C1000" s="2"/>
      <c r="D1000" s="2"/>
    </row>
  </sheetData>
  <mergeCells count="4">
    <mergeCell ref="A1:D1"/>
    <mergeCell ref="A2:D2"/>
    <mergeCell ref="A3:D3"/>
    <mergeCell ref="A12:D12"/>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baseColWidth="10" defaultColWidth="14.5" defaultRowHeight="15.75" customHeight="1" x14ac:dyDescent="0"/>
  <cols>
    <col min="1" max="1" width="29.1640625" customWidth="1"/>
    <col min="2" max="2" width="17.5" customWidth="1"/>
    <col min="3" max="3" width="16" customWidth="1"/>
  </cols>
  <sheetData>
    <row r="1" spans="1:7" ht="15.75" customHeight="1">
      <c r="A1" s="34" t="s">
        <v>65</v>
      </c>
      <c r="B1" s="32"/>
      <c r="C1" s="32"/>
      <c r="D1" s="32"/>
      <c r="E1" s="32"/>
      <c r="F1" s="32"/>
      <c r="G1" s="32"/>
    </row>
    <row r="2" spans="1:7" ht="15.75" customHeight="1">
      <c r="A2" s="31" t="s">
        <v>75</v>
      </c>
      <c r="B2" s="32"/>
      <c r="C2" s="32"/>
      <c r="D2" s="32"/>
      <c r="E2" s="32"/>
      <c r="F2" s="32"/>
      <c r="G2" s="32"/>
    </row>
    <row r="3" spans="1:7" ht="15.75" customHeight="1">
      <c r="A3" s="31" t="s">
        <v>76</v>
      </c>
      <c r="B3" s="32"/>
      <c r="C3" s="32"/>
      <c r="D3" s="32"/>
      <c r="E3" s="32"/>
      <c r="F3" s="32"/>
      <c r="G3" s="32"/>
    </row>
    <row r="4" spans="1:7" ht="15.75" customHeight="1">
      <c r="A4" s="31" t="s">
        <v>77</v>
      </c>
      <c r="B4" s="32"/>
      <c r="C4" s="32"/>
      <c r="D4" s="32"/>
      <c r="E4" s="32"/>
      <c r="F4" s="32"/>
      <c r="G4" s="32"/>
    </row>
    <row r="5" spans="1:7" ht="15.75" customHeight="1">
      <c r="A5" s="34" t="s">
        <v>78</v>
      </c>
      <c r="B5" s="32"/>
      <c r="C5" s="32"/>
      <c r="D5" s="32"/>
      <c r="E5" s="32"/>
      <c r="F5" s="32"/>
      <c r="G5" s="32"/>
    </row>
    <row r="6" spans="1:7" ht="15.75" customHeight="1">
      <c r="A6" s="12" t="s">
        <v>79</v>
      </c>
      <c r="B6" s="12" t="s">
        <v>8</v>
      </c>
      <c r="C6" s="12" t="s">
        <v>59</v>
      </c>
      <c r="D6" s="12" t="s">
        <v>9</v>
      </c>
      <c r="E6" s="12" t="s">
        <v>59</v>
      </c>
      <c r="F6" s="12" t="s">
        <v>11</v>
      </c>
      <c r="G6" s="12" t="s">
        <v>59</v>
      </c>
    </row>
    <row r="7" spans="1:7" ht="15.75" customHeight="1">
      <c r="A7" s="12" t="s">
        <v>80</v>
      </c>
      <c r="B7" s="1">
        <v>235</v>
      </c>
      <c r="C7" s="6">
        <v>9.8000000000000004E-2</v>
      </c>
      <c r="D7" s="1">
        <v>581</v>
      </c>
      <c r="E7" s="6">
        <v>0.19020000000000001</v>
      </c>
      <c r="F7" s="1">
        <v>623</v>
      </c>
      <c r="G7" s="19">
        <f t="shared" ref="G7:G9" si="0">(F7/$F$9)</f>
        <v>0.19671613514366909</v>
      </c>
    </row>
    <row r="8" spans="1:7" ht="15.75" customHeight="1">
      <c r="A8" s="12" t="s">
        <v>81</v>
      </c>
      <c r="B8" s="5">
        <v>2152</v>
      </c>
      <c r="C8" s="6">
        <v>0.90200000000000002</v>
      </c>
      <c r="D8" s="5">
        <v>2474</v>
      </c>
      <c r="E8" s="6">
        <v>0.80979999999999996</v>
      </c>
      <c r="F8" s="5">
        <v>2544</v>
      </c>
      <c r="G8" s="19">
        <f t="shared" si="0"/>
        <v>0.80328386485633096</v>
      </c>
    </row>
    <row r="9" spans="1:7" ht="15.75" customHeight="1">
      <c r="A9" s="12" t="s">
        <v>19</v>
      </c>
      <c r="B9" s="5">
        <v>2387</v>
      </c>
      <c r="C9" s="6">
        <v>1</v>
      </c>
      <c r="D9" s="5">
        <v>3055</v>
      </c>
      <c r="E9" s="6">
        <v>1</v>
      </c>
      <c r="F9" s="5">
        <v>3167</v>
      </c>
      <c r="G9" s="19">
        <f t="shared" si="0"/>
        <v>1</v>
      </c>
    </row>
    <row r="10" spans="1:7" ht="15.75" customHeight="1">
      <c r="A10" s="31" t="s">
        <v>82</v>
      </c>
      <c r="B10" s="32"/>
      <c r="C10" s="32"/>
      <c r="D10" s="32"/>
      <c r="E10" s="32"/>
      <c r="F10" s="32"/>
      <c r="G10" s="32"/>
    </row>
    <row r="11" spans="1:7" ht="15.75" customHeight="1">
      <c r="A11" s="31" t="s">
        <v>83</v>
      </c>
      <c r="B11" s="32"/>
      <c r="C11" s="32"/>
      <c r="D11" s="32"/>
      <c r="E11" s="32"/>
      <c r="F11" s="32"/>
      <c r="G11" s="32"/>
    </row>
    <row r="12" spans="1:7" ht="15.75" customHeight="1">
      <c r="A12" s="31" t="s">
        <v>84</v>
      </c>
      <c r="B12" s="32"/>
      <c r="C12" s="32"/>
      <c r="D12" s="32"/>
      <c r="E12" s="32"/>
      <c r="F12" s="32"/>
      <c r="G12" s="32"/>
    </row>
    <row r="13" spans="1:7" ht="15.75" customHeight="1">
      <c r="A13" s="34" t="s">
        <v>85</v>
      </c>
      <c r="B13" s="32"/>
      <c r="C13" s="32"/>
      <c r="D13" s="2"/>
      <c r="E13" s="2"/>
      <c r="F13" s="2"/>
      <c r="G13" s="2"/>
    </row>
    <row r="14" spans="1:7" ht="15.75" customHeight="1">
      <c r="A14" s="20"/>
      <c r="B14" s="12" t="s">
        <v>9</v>
      </c>
      <c r="C14" s="12" t="s">
        <v>10</v>
      </c>
      <c r="D14" s="2"/>
      <c r="E14" s="2"/>
      <c r="F14" s="2"/>
      <c r="G14" s="2"/>
    </row>
    <row r="15" spans="1:7" ht="15.75" customHeight="1">
      <c r="A15" s="12" t="s">
        <v>86</v>
      </c>
      <c r="B15" s="21">
        <v>1095923.8</v>
      </c>
      <c r="C15" s="21">
        <v>1336342.04</v>
      </c>
      <c r="D15" s="2"/>
      <c r="E15" s="2"/>
      <c r="F15" s="2"/>
      <c r="G15" s="2"/>
    </row>
    <row r="16" spans="1:7" ht="15.75" customHeight="1">
      <c r="A16" s="12" t="s">
        <v>87</v>
      </c>
      <c r="B16" s="21">
        <v>5429.2</v>
      </c>
      <c r="C16" s="21">
        <v>12701.05</v>
      </c>
      <c r="D16" s="2"/>
      <c r="E16" s="2"/>
      <c r="F16" s="2"/>
      <c r="G16" s="2"/>
    </row>
    <row r="17" spans="1:7" ht="15.75" customHeight="1">
      <c r="A17" s="12" t="s">
        <v>88</v>
      </c>
      <c r="B17" s="21">
        <v>1090494.6000000001</v>
      </c>
      <c r="C17" s="21">
        <v>1323640.99</v>
      </c>
      <c r="D17" s="2"/>
      <c r="E17" s="2"/>
      <c r="F17" s="2"/>
      <c r="G17" s="2"/>
    </row>
    <row r="18" spans="1:7" ht="15.75" customHeight="1">
      <c r="A18" s="31" t="s">
        <v>89</v>
      </c>
      <c r="B18" s="32"/>
      <c r="C18" s="32"/>
      <c r="D18" s="32"/>
      <c r="E18" s="32"/>
      <c r="F18" s="32"/>
      <c r="G18" s="32"/>
    </row>
  </sheetData>
  <mergeCells count="10">
    <mergeCell ref="A18:G18"/>
    <mergeCell ref="A13:C13"/>
    <mergeCell ref="A5:G5"/>
    <mergeCell ref="A1:G1"/>
    <mergeCell ref="A2:G2"/>
    <mergeCell ref="A3:G3"/>
    <mergeCell ref="A4:G4"/>
    <mergeCell ref="A12:G12"/>
    <mergeCell ref="A10:G10"/>
    <mergeCell ref="A11:G11"/>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2"/>
  <sheetViews>
    <sheetView workbookViewId="0"/>
  </sheetViews>
  <sheetFormatPr baseColWidth="10" defaultColWidth="14.5" defaultRowHeight="15.75" customHeight="1" x14ac:dyDescent="0"/>
  <cols>
    <col min="1" max="2" width="16.1640625" customWidth="1"/>
    <col min="3" max="3" width="18" customWidth="1"/>
    <col min="4" max="5" width="16.83203125" customWidth="1"/>
  </cols>
  <sheetData>
    <row r="1" spans="1:5" ht="15.75" customHeight="1">
      <c r="A1" s="34" t="s">
        <v>90</v>
      </c>
      <c r="B1" s="32"/>
      <c r="C1" s="32"/>
      <c r="D1" s="32"/>
      <c r="E1" s="32"/>
    </row>
    <row r="2" spans="1:5" ht="15.75" customHeight="1">
      <c r="A2" s="34" t="s">
        <v>91</v>
      </c>
      <c r="B2" s="32"/>
      <c r="C2" s="32"/>
      <c r="D2" s="32"/>
      <c r="E2" s="32"/>
    </row>
    <row r="3" spans="1:5" ht="15.75" customHeight="1">
      <c r="A3" s="31" t="s">
        <v>92</v>
      </c>
      <c r="B3" s="32"/>
      <c r="C3" s="32"/>
      <c r="D3" s="32"/>
      <c r="E3" s="32"/>
    </row>
    <row r="4" spans="1:5" ht="15.75" customHeight="1">
      <c r="A4" s="31" t="s">
        <v>93</v>
      </c>
      <c r="B4" s="32"/>
      <c r="C4" s="32"/>
      <c r="D4" s="32"/>
      <c r="E4" s="32"/>
    </row>
    <row r="5" spans="1:5" ht="15.75" customHeight="1">
      <c r="A5" s="12" t="s">
        <v>1</v>
      </c>
      <c r="B5" s="12" t="s">
        <v>94</v>
      </c>
      <c r="C5" s="12" t="s">
        <v>95</v>
      </c>
      <c r="D5" s="12" t="s">
        <v>59</v>
      </c>
      <c r="E5" s="2"/>
    </row>
    <row r="6" spans="1:5" ht="15.75" customHeight="1">
      <c r="A6" s="12" t="s">
        <v>5</v>
      </c>
      <c r="B6" s="5">
        <v>3911</v>
      </c>
      <c r="C6" s="1">
        <v>348</v>
      </c>
      <c r="D6" s="6">
        <v>8.8999999999999996E-2</v>
      </c>
      <c r="E6" s="2"/>
    </row>
    <row r="7" spans="1:5" ht="15.75" customHeight="1">
      <c r="A7" s="12" t="s">
        <v>7</v>
      </c>
      <c r="B7" s="5">
        <v>9139</v>
      </c>
      <c r="C7" s="1">
        <v>643</v>
      </c>
      <c r="D7" s="6">
        <v>7.0000000000000007E-2</v>
      </c>
      <c r="E7" s="2"/>
    </row>
    <row r="8" spans="1:5" ht="15.75" customHeight="1">
      <c r="A8" s="12" t="s">
        <v>8</v>
      </c>
      <c r="B8" s="5">
        <v>19809</v>
      </c>
      <c r="C8" s="1">
        <v>984</v>
      </c>
      <c r="D8" s="6">
        <v>0.05</v>
      </c>
      <c r="E8" s="2"/>
    </row>
    <row r="9" spans="1:5" ht="15.75" customHeight="1">
      <c r="A9" s="12" t="s">
        <v>9</v>
      </c>
      <c r="B9" s="5">
        <v>29148</v>
      </c>
      <c r="C9" s="5">
        <v>1284</v>
      </c>
      <c r="D9" s="6">
        <v>4.41E-2</v>
      </c>
      <c r="E9" s="2"/>
    </row>
    <row r="10" spans="1:5" ht="15.75" customHeight="1">
      <c r="A10" s="12" t="s">
        <v>10</v>
      </c>
      <c r="B10" s="5">
        <v>32686</v>
      </c>
      <c r="C10" s="5">
        <v>1567</v>
      </c>
      <c r="D10" s="8">
        <v>4.7899999999999998E-2</v>
      </c>
    </row>
    <row r="11" spans="1:5" ht="15.75" customHeight="1">
      <c r="A11" s="31" t="s">
        <v>96</v>
      </c>
      <c r="B11" s="32"/>
      <c r="C11" s="32"/>
      <c r="D11" s="32"/>
      <c r="E11" s="32"/>
    </row>
    <row r="12" spans="1:5" ht="15.75" customHeight="1">
      <c r="A12" s="31" t="s">
        <v>97</v>
      </c>
      <c r="B12" s="32"/>
      <c r="C12" s="32"/>
      <c r="D12" s="32"/>
      <c r="E12" s="32"/>
    </row>
    <row r="13" spans="1:5" ht="15.75" customHeight="1">
      <c r="A13" s="1"/>
      <c r="B13" s="2"/>
      <c r="C13" s="2"/>
      <c r="D13" s="2"/>
      <c r="E13" s="2"/>
    </row>
    <row r="14" spans="1:5" ht="15.75" customHeight="1">
      <c r="A14" s="34" t="s">
        <v>98</v>
      </c>
      <c r="B14" s="32"/>
      <c r="C14" s="32"/>
      <c r="D14" s="32"/>
      <c r="E14" s="32"/>
    </row>
    <row r="15" spans="1:5" ht="15.75" customHeight="1">
      <c r="A15" s="31" t="s">
        <v>99</v>
      </c>
      <c r="B15" s="32"/>
      <c r="C15" s="32"/>
      <c r="D15" s="32"/>
      <c r="E15" s="32"/>
    </row>
    <row r="16" spans="1:5" ht="15.75" customHeight="1">
      <c r="A16" s="31" t="s">
        <v>100</v>
      </c>
      <c r="B16" s="32"/>
      <c r="C16" s="32"/>
      <c r="D16" s="32"/>
      <c r="E16" s="32"/>
    </row>
    <row r="17" spans="1:5" ht="15.75" customHeight="1">
      <c r="A17" s="12" t="s">
        <v>1</v>
      </c>
      <c r="B17" s="12" t="s">
        <v>101</v>
      </c>
      <c r="C17" s="12" t="s">
        <v>102</v>
      </c>
      <c r="D17" s="12" t="s">
        <v>103</v>
      </c>
      <c r="E17" s="12" t="s">
        <v>104</v>
      </c>
    </row>
    <row r="18" spans="1:5" ht="15.75" customHeight="1">
      <c r="A18" s="12" t="s">
        <v>5</v>
      </c>
      <c r="B18" s="5">
        <v>3911</v>
      </c>
      <c r="C18" s="1" t="s">
        <v>6</v>
      </c>
      <c r="D18" s="1" t="s">
        <v>6</v>
      </c>
      <c r="E18" s="1" t="s">
        <v>6</v>
      </c>
    </row>
    <row r="19" spans="1:5" ht="15.75" customHeight="1">
      <c r="A19" s="12" t="s">
        <v>7</v>
      </c>
      <c r="B19" s="5">
        <v>9139</v>
      </c>
      <c r="C19" s="5">
        <v>2958</v>
      </c>
      <c r="D19" s="5">
        <v>6181</v>
      </c>
      <c r="E19" s="6">
        <v>0.75600000000000001</v>
      </c>
    </row>
    <row r="20" spans="1:5" ht="15.75" customHeight="1">
      <c r="A20" s="12" t="s">
        <v>8</v>
      </c>
      <c r="B20" s="5">
        <v>19809</v>
      </c>
      <c r="C20" s="5">
        <v>7103</v>
      </c>
      <c r="D20" s="5">
        <v>12706</v>
      </c>
      <c r="E20" s="6">
        <v>0.77700000000000002</v>
      </c>
    </row>
    <row r="21" spans="1:5" ht="15.75" customHeight="1">
      <c r="A21" s="12" t="s">
        <v>9</v>
      </c>
      <c r="B21" s="5">
        <v>29148</v>
      </c>
      <c r="C21" s="5">
        <v>16059</v>
      </c>
      <c r="D21" s="5">
        <v>13089</v>
      </c>
      <c r="E21" s="6">
        <v>0.81100000000000005</v>
      </c>
    </row>
    <row r="22" spans="1:5" ht="15.75" customHeight="1">
      <c r="A22" s="12" t="s">
        <v>10</v>
      </c>
      <c r="B22" s="5">
        <v>32686</v>
      </c>
      <c r="C22" s="5">
        <v>23505</v>
      </c>
      <c r="D22" s="5">
        <v>9181</v>
      </c>
      <c r="E22" s="6">
        <v>0.80640000000000001</v>
      </c>
    </row>
    <row r="23" spans="1:5" ht="15.75" customHeight="1">
      <c r="A23" s="12" t="s">
        <v>11</v>
      </c>
      <c r="B23" s="5">
        <v>34299</v>
      </c>
      <c r="C23" s="7">
        <v>26216</v>
      </c>
      <c r="D23" s="7">
        <v>8083</v>
      </c>
      <c r="E23" s="8">
        <v>0.80210000000000004</v>
      </c>
    </row>
    <row r="24" spans="1:5" ht="15.75" customHeight="1">
      <c r="A24" s="31" t="s">
        <v>105</v>
      </c>
      <c r="B24" s="32"/>
      <c r="C24" s="32"/>
      <c r="D24" s="32"/>
      <c r="E24" s="32"/>
    </row>
    <row r="25" spans="1:5" ht="15.75" customHeight="1">
      <c r="A25" s="2"/>
      <c r="B25" s="2"/>
      <c r="C25" s="2"/>
      <c r="D25" s="2"/>
      <c r="E25" s="2"/>
    </row>
    <row r="26" spans="1:5" ht="15.75" customHeight="1">
      <c r="A26" s="2"/>
      <c r="B26" s="2"/>
      <c r="C26" s="2"/>
      <c r="D26" s="2"/>
      <c r="E26" s="2"/>
    </row>
    <row r="27" spans="1:5" ht="15.75" customHeight="1">
      <c r="A27" s="2"/>
      <c r="B27" s="2"/>
      <c r="C27" s="2"/>
      <c r="D27" s="2"/>
      <c r="E27" s="2"/>
    </row>
    <row r="28" spans="1:5" ht="15.75" customHeight="1">
      <c r="A28" s="2"/>
      <c r="B28" s="2"/>
      <c r="C28" s="2"/>
      <c r="D28" s="2"/>
      <c r="E28" s="2"/>
    </row>
    <row r="29" spans="1:5" ht="15.75" customHeight="1">
      <c r="A29" s="2"/>
      <c r="B29" s="2"/>
      <c r="C29" s="2"/>
      <c r="D29" s="2"/>
      <c r="E29" s="2"/>
    </row>
    <row r="30" spans="1:5" ht="15.75" customHeight="1">
      <c r="A30" s="2"/>
      <c r="B30" s="2"/>
      <c r="C30" s="2"/>
      <c r="D30" s="2"/>
      <c r="E30" s="2"/>
    </row>
    <row r="31" spans="1:5" ht="15.75" customHeight="1">
      <c r="A31" s="2"/>
      <c r="B31" s="2"/>
      <c r="C31" s="2"/>
      <c r="D31" s="2"/>
      <c r="E31" s="2"/>
    </row>
    <row r="32" spans="1:5" ht="15.75" customHeight="1">
      <c r="A32" s="2"/>
      <c r="B32" s="2"/>
      <c r="C32" s="2"/>
      <c r="D32" s="2"/>
      <c r="E32" s="2"/>
    </row>
    <row r="33" spans="1:5" ht="15.75" customHeight="1">
      <c r="A33" s="2"/>
      <c r="B33" s="2"/>
      <c r="C33" s="2"/>
      <c r="D33" s="2"/>
      <c r="E33" s="2"/>
    </row>
    <row r="34" spans="1:5" ht="15.75" customHeight="1">
      <c r="A34" s="2"/>
      <c r="B34" s="2"/>
      <c r="C34" s="2"/>
      <c r="D34" s="2"/>
      <c r="E34" s="2"/>
    </row>
    <row r="35" spans="1:5" ht="15.75" customHeight="1">
      <c r="A35" s="2"/>
      <c r="B35" s="2"/>
      <c r="C35" s="2"/>
      <c r="D35" s="2"/>
      <c r="E35" s="2"/>
    </row>
    <row r="36" spans="1:5" ht="15.75" customHeight="1">
      <c r="A36" s="2"/>
      <c r="B36" s="2"/>
      <c r="C36" s="2"/>
      <c r="D36" s="2"/>
      <c r="E36" s="2"/>
    </row>
    <row r="37" spans="1:5" ht="15.75" customHeight="1">
      <c r="A37" s="2"/>
      <c r="B37" s="2"/>
      <c r="C37" s="2"/>
      <c r="D37" s="2"/>
      <c r="E37" s="2"/>
    </row>
    <row r="38" spans="1:5" ht="15.75" customHeight="1">
      <c r="A38" s="2"/>
      <c r="B38" s="2"/>
      <c r="C38" s="2"/>
      <c r="D38" s="2"/>
      <c r="E38" s="2"/>
    </row>
    <row r="39" spans="1:5" ht="15.75" customHeight="1">
      <c r="A39" s="2"/>
      <c r="B39" s="2"/>
      <c r="C39" s="2"/>
      <c r="D39" s="2"/>
      <c r="E39" s="2"/>
    </row>
    <row r="40" spans="1:5" ht="15.75" customHeight="1">
      <c r="A40" s="2"/>
      <c r="B40" s="2"/>
      <c r="C40" s="2"/>
      <c r="D40" s="2"/>
      <c r="E40" s="2"/>
    </row>
    <row r="41" spans="1:5" ht="15.75" customHeight="1">
      <c r="A41" s="2"/>
      <c r="B41" s="2"/>
      <c r="C41" s="2"/>
      <c r="D41" s="2"/>
      <c r="E41" s="2"/>
    </row>
    <row r="42" spans="1:5" ht="15.75" customHeight="1">
      <c r="A42" s="2"/>
      <c r="B42" s="2"/>
      <c r="C42" s="2"/>
      <c r="D42" s="2"/>
      <c r="E42" s="2"/>
    </row>
    <row r="43" spans="1:5" ht="15.75" customHeight="1">
      <c r="A43" s="2"/>
      <c r="B43" s="2"/>
      <c r="C43" s="2"/>
      <c r="D43" s="2"/>
      <c r="E43" s="2"/>
    </row>
    <row r="44" spans="1:5" ht="15.75" customHeight="1">
      <c r="A44" s="2"/>
      <c r="B44" s="2"/>
      <c r="C44" s="2"/>
      <c r="D44" s="2"/>
      <c r="E44" s="2"/>
    </row>
    <row r="45" spans="1:5" ht="15.75" customHeight="1">
      <c r="A45" s="2"/>
      <c r="B45" s="2"/>
      <c r="C45" s="2"/>
      <c r="D45" s="2"/>
      <c r="E45" s="2"/>
    </row>
    <row r="46" spans="1:5" ht="15.75" customHeight="1">
      <c r="A46" s="2"/>
      <c r="B46" s="2"/>
      <c r="C46" s="2"/>
      <c r="D46" s="2"/>
      <c r="E46" s="2"/>
    </row>
    <row r="47" spans="1:5" ht="15.75" customHeight="1">
      <c r="A47" s="2"/>
      <c r="B47" s="2"/>
      <c r="C47" s="2"/>
      <c r="D47" s="2"/>
      <c r="E47" s="2"/>
    </row>
    <row r="48" spans="1:5" ht="15.75" customHeight="1">
      <c r="A48" s="2"/>
      <c r="B48" s="2"/>
      <c r="C48" s="2"/>
      <c r="D48" s="2"/>
      <c r="E48" s="2"/>
    </row>
    <row r="49" spans="1:5" ht="15.75" customHeight="1">
      <c r="A49" s="2"/>
      <c r="B49" s="2"/>
      <c r="C49" s="2"/>
      <c r="D49" s="2"/>
      <c r="E49" s="2"/>
    </row>
    <row r="50" spans="1:5" ht="15.75" customHeight="1">
      <c r="A50" s="2"/>
      <c r="B50" s="2"/>
      <c r="C50" s="2"/>
      <c r="D50" s="2"/>
      <c r="E50" s="2"/>
    </row>
    <row r="51" spans="1:5" ht="15.75" customHeight="1">
      <c r="A51" s="2"/>
      <c r="B51" s="2"/>
      <c r="C51" s="2"/>
      <c r="D51" s="2"/>
      <c r="E51" s="2"/>
    </row>
    <row r="52" spans="1:5" ht="15.75" customHeight="1">
      <c r="A52" s="2"/>
      <c r="B52" s="2"/>
      <c r="C52" s="2"/>
      <c r="D52" s="2"/>
      <c r="E52" s="2"/>
    </row>
    <row r="53" spans="1:5" ht="15.75" customHeight="1">
      <c r="A53" s="2"/>
      <c r="B53" s="2"/>
      <c r="C53" s="2"/>
      <c r="D53" s="2"/>
      <c r="E53" s="2"/>
    </row>
    <row r="54" spans="1:5" ht="15.75" customHeight="1">
      <c r="A54" s="2"/>
      <c r="B54" s="2"/>
      <c r="C54" s="2"/>
      <c r="D54" s="2"/>
      <c r="E54" s="2"/>
    </row>
    <row r="55" spans="1:5" ht="15.75" customHeight="1">
      <c r="A55" s="2"/>
      <c r="B55" s="2"/>
      <c r="C55" s="2"/>
      <c r="D55" s="2"/>
      <c r="E55" s="2"/>
    </row>
    <row r="56" spans="1:5" ht="15.75" customHeight="1">
      <c r="A56" s="2"/>
      <c r="B56" s="2"/>
      <c r="C56" s="2"/>
      <c r="D56" s="2"/>
      <c r="E56" s="2"/>
    </row>
    <row r="57" spans="1:5" ht="15.75" customHeight="1">
      <c r="A57" s="2"/>
      <c r="B57" s="2"/>
      <c r="C57" s="2"/>
      <c r="D57" s="2"/>
      <c r="E57" s="2"/>
    </row>
    <row r="58" spans="1:5" ht="15.75" customHeight="1">
      <c r="A58" s="2"/>
      <c r="B58" s="2"/>
      <c r="C58" s="2"/>
      <c r="D58" s="2"/>
      <c r="E58" s="2"/>
    </row>
    <row r="59" spans="1:5" ht="15.75" customHeight="1">
      <c r="A59" s="2"/>
      <c r="B59" s="2"/>
      <c r="C59" s="2"/>
      <c r="D59" s="2"/>
      <c r="E59" s="2"/>
    </row>
    <row r="60" spans="1:5" ht="15.75" customHeight="1">
      <c r="A60" s="2"/>
      <c r="B60" s="2"/>
      <c r="C60" s="2"/>
      <c r="D60" s="2"/>
      <c r="E60" s="2"/>
    </row>
    <row r="61" spans="1:5" ht="15.75" customHeight="1">
      <c r="A61" s="2"/>
      <c r="B61" s="2"/>
      <c r="C61" s="2"/>
      <c r="D61" s="2"/>
      <c r="E61" s="2"/>
    </row>
    <row r="62" spans="1:5" ht="15.75" customHeight="1">
      <c r="A62" s="2"/>
      <c r="B62" s="2"/>
      <c r="C62" s="2"/>
      <c r="D62" s="2"/>
      <c r="E62" s="2"/>
    </row>
    <row r="63" spans="1:5" ht="15.75" customHeight="1">
      <c r="A63" s="2"/>
      <c r="B63" s="2"/>
      <c r="C63" s="2"/>
      <c r="D63" s="2"/>
      <c r="E63" s="2"/>
    </row>
    <row r="64" spans="1:5" ht="15.75" customHeight="1">
      <c r="A64" s="2"/>
      <c r="B64" s="2"/>
      <c r="C64" s="2"/>
      <c r="D64" s="2"/>
      <c r="E64" s="2"/>
    </row>
    <row r="65" spans="1:5" ht="15.75" customHeight="1">
      <c r="A65" s="2"/>
      <c r="B65" s="2"/>
      <c r="C65" s="2"/>
      <c r="D65" s="2"/>
      <c r="E65" s="2"/>
    </row>
    <row r="66" spans="1:5" ht="15.75" customHeight="1">
      <c r="A66" s="2"/>
      <c r="B66" s="2"/>
      <c r="C66" s="2"/>
      <c r="D66" s="2"/>
      <c r="E66" s="2"/>
    </row>
    <row r="67" spans="1:5" ht="15.75" customHeight="1">
      <c r="A67" s="2"/>
      <c r="B67" s="2"/>
      <c r="C67" s="2"/>
      <c r="D67" s="2"/>
      <c r="E67" s="2"/>
    </row>
    <row r="68" spans="1:5" ht="15.75" customHeight="1">
      <c r="A68" s="2"/>
      <c r="B68" s="2"/>
      <c r="C68" s="2"/>
      <c r="D68" s="2"/>
      <c r="E68" s="2"/>
    </row>
    <row r="69" spans="1:5" ht="15.75" customHeight="1">
      <c r="A69" s="2"/>
      <c r="B69" s="2"/>
      <c r="C69" s="2"/>
      <c r="D69" s="2"/>
      <c r="E69" s="2"/>
    </row>
    <row r="70" spans="1:5" ht="15.75" customHeight="1">
      <c r="A70" s="2"/>
      <c r="B70" s="2"/>
      <c r="C70" s="2"/>
      <c r="D70" s="2"/>
      <c r="E70" s="2"/>
    </row>
    <row r="71" spans="1:5" ht="15.75" customHeight="1">
      <c r="A71" s="2"/>
      <c r="B71" s="2"/>
      <c r="C71" s="2"/>
      <c r="D71" s="2"/>
      <c r="E71" s="2"/>
    </row>
    <row r="72" spans="1:5" ht="15.75" customHeight="1">
      <c r="A72" s="2"/>
      <c r="B72" s="2"/>
      <c r="C72" s="2"/>
      <c r="D72" s="2"/>
      <c r="E72" s="2"/>
    </row>
    <row r="73" spans="1:5" ht="15.75" customHeight="1">
      <c r="A73" s="2"/>
      <c r="B73" s="2"/>
      <c r="C73" s="2"/>
      <c r="D73" s="2"/>
      <c r="E73" s="2"/>
    </row>
    <row r="74" spans="1:5" ht="15.75" customHeight="1">
      <c r="A74" s="2"/>
      <c r="B74" s="2"/>
      <c r="C74" s="2"/>
      <c r="D74" s="2"/>
      <c r="E74" s="2"/>
    </row>
    <row r="75" spans="1:5" ht="15.75" customHeight="1">
      <c r="A75" s="2"/>
      <c r="B75" s="2"/>
      <c r="C75" s="2"/>
      <c r="D75" s="2"/>
      <c r="E75" s="2"/>
    </row>
    <row r="76" spans="1:5" ht="15.75" customHeight="1">
      <c r="A76" s="2"/>
      <c r="B76" s="2"/>
      <c r="C76" s="2"/>
      <c r="D76" s="2"/>
      <c r="E76" s="2"/>
    </row>
    <row r="77" spans="1:5" ht="15.75" customHeight="1">
      <c r="A77" s="2"/>
      <c r="B77" s="2"/>
      <c r="C77" s="2"/>
      <c r="D77" s="2"/>
      <c r="E77" s="2"/>
    </row>
    <row r="78" spans="1:5" ht="15.75" customHeight="1">
      <c r="A78" s="2"/>
      <c r="B78" s="2"/>
      <c r="C78" s="2"/>
      <c r="D78" s="2"/>
      <c r="E78" s="2"/>
    </row>
    <row r="79" spans="1:5" ht="15.75" customHeight="1">
      <c r="A79" s="2"/>
      <c r="B79" s="2"/>
      <c r="C79" s="2"/>
      <c r="D79" s="2"/>
      <c r="E79" s="2"/>
    </row>
    <row r="80" spans="1:5" ht="15.75" customHeight="1">
      <c r="A80" s="2"/>
      <c r="B80" s="2"/>
      <c r="C80" s="2"/>
      <c r="D80" s="2"/>
      <c r="E80" s="2"/>
    </row>
    <row r="81" spans="1:5" ht="15.75" customHeight="1">
      <c r="A81" s="2"/>
      <c r="B81" s="2"/>
      <c r="C81" s="2"/>
      <c r="D81" s="2"/>
      <c r="E81" s="2"/>
    </row>
    <row r="82" spans="1:5" ht="15.75" customHeight="1">
      <c r="A82" s="2"/>
      <c r="B82" s="2"/>
      <c r="C82" s="2"/>
      <c r="D82" s="2"/>
      <c r="E82" s="2"/>
    </row>
    <row r="83" spans="1:5" ht="15.75" customHeight="1">
      <c r="A83" s="2"/>
      <c r="B83" s="2"/>
      <c r="C83" s="2"/>
      <c r="D83" s="2"/>
      <c r="E83" s="2"/>
    </row>
    <row r="84" spans="1:5" ht="15.75" customHeight="1">
      <c r="A84" s="2"/>
      <c r="B84" s="2"/>
      <c r="C84" s="2"/>
      <c r="D84" s="2"/>
      <c r="E84" s="2"/>
    </row>
    <row r="85" spans="1:5" ht="15.75" customHeight="1">
      <c r="A85" s="2"/>
      <c r="B85" s="2"/>
      <c r="C85" s="2"/>
      <c r="D85" s="2"/>
      <c r="E85" s="2"/>
    </row>
    <row r="86" spans="1:5" ht="15.75" customHeight="1">
      <c r="A86" s="2"/>
      <c r="B86" s="2"/>
      <c r="C86" s="2"/>
      <c r="D86" s="2"/>
      <c r="E86" s="2"/>
    </row>
    <row r="87" spans="1:5" ht="15.75" customHeight="1">
      <c r="A87" s="2"/>
      <c r="B87" s="2"/>
      <c r="C87" s="2"/>
      <c r="D87" s="2"/>
      <c r="E87" s="2"/>
    </row>
    <row r="88" spans="1:5" ht="15.75" customHeight="1">
      <c r="A88" s="2"/>
      <c r="B88" s="2"/>
      <c r="C88" s="2"/>
      <c r="D88" s="2"/>
      <c r="E88" s="2"/>
    </row>
    <row r="89" spans="1:5" ht="15.75" customHeight="1">
      <c r="A89" s="2"/>
      <c r="B89" s="2"/>
      <c r="C89" s="2"/>
      <c r="D89" s="2"/>
      <c r="E89" s="2"/>
    </row>
    <row r="90" spans="1:5" ht="15.75" customHeight="1">
      <c r="A90" s="2"/>
      <c r="B90" s="2"/>
      <c r="C90" s="2"/>
      <c r="D90" s="2"/>
      <c r="E90" s="2"/>
    </row>
    <row r="91" spans="1:5" ht="15.75" customHeight="1">
      <c r="A91" s="2"/>
      <c r="B91" s="2"/>
      <c r="C91" s="2"/>
      <c r="D91" s="2"/>
      <c r="E91" s="2"/>
    </row>
    <row r="92" spans="1:5" ht="15.75" customHeight="1">
      <c r="A92" s="2"/>
      <c r="B92" s="2"/>
      <c r="C92" s="2"/>
      <c r="D92" s="2"/>
      <c r="E92" s="2"/>
    </row>
    <row r="93" spans="1:5" ht="15.75" customHeight="1">
      <c r="A93" s="2"/>
      <c r="B93" s="2"/>
      <c r="C93" s="2"/>
      <c r="D93" s="2"/>
      <c r="E93" s="2"/>
    </row>
    <row r="94" spans="1:5" ht="15.75" customHeight="1">
      <c r="A94" s="2"/>
      <c r="B94" s="2"/>
      <c r="C94" s="2"/>
      <c r="D94" s="2"/>
      <c r="E94" s="2"/>
    </row>
    <row r="95" spans="1:5" ht="15.75" customHeight="1">
      <c r="A95" s="2"/>
      <c r="B95" s="2"/>
      <c r="C95" s="2"/>
      <c r="D95" s="2"/>
      <c r="E95" s="2"/>
    </row>
    <row r="96" spans="1:5" ht="15.75" customHeight="1">
      <c r="A96" s="2"/>
      <c r="B96" s="2"/>
      <c r="C96" s="2"/>
      <c r="D96" s="2"/>
      <c r="E96" s="2"/>
    </row>
    <row r="97" spans="1:5" ht="15.75" customHeight="1">
      <c r="A97" s="2"/>
      <c r="B97" s="2"/>
      <c r="C97" s="2"/>
      <c r="D97" s="2"/>
      <c r="E97" s="2"/>
    </row>
    <row r="98" spans="1:5" ht="15.75" customHeight="1">
      <c r="A98" s="2"/>
      <c r="B98" s="2"/>
      <c r="C98" s="2"/>
      <c r="D98" s="2"/>
      <c r="E98" s="2"/>
    </row>
    <row r="99" spans="1:5" ht="15.75" customHeight="1">
      <c r="A99" s="2"/>
      <c r="B99" s="2"/>
      <c r="C99" s="2"/>
      <c r="D99" s="2"/>
      <c r="E99" s="2"/>
    </row>
    <row r="100" spans="1:5" ht="15.75" customHeight="1">
      <c r="A100" s="2"/>
      <c r="B100" s="2"/>
      <c r="C100" s="2"/>
      <c r="D100" s="2"/>
      <c r="E100" s="2"/>
    </row>
    <row r="101" spans="1:5" ht="15.75" customHeight="1">
      <c r="A101" s="2"/>
      <c r="B101" s="2"/>
      <c r="C101" s="2"/>
      <c r="D101" s="2"/>
      <c r="E101" s="2"/>
    </row>
    <row r="102" spans="1:5" ht="15.75" customHeight="1">
      <c r="A102" s="2"/>
      <c r="B102" s="2"/>
      <c r="C102" s="2"/>
      <c r="D102" s="2"/>
      <c r="E102" s="2"/>
    </row>
    <row r="103" spans="1:5" ht="15.75" customHeight="1">
      <c r="A103" s="2"/>
      <c r="B103" s="2"/>
      <c r="C103" s="2"/>
      <c r="D103" s="2"/>
      <c r="E103" s="2"/>
    </row>
    <row r="104" spans="1:5" ht="15.75" customHeight="1">
      <c r="A104" s="2"/>
      <c r="B104" s="2"/>
      <c r="C104" s="2"/>
      <c r="D104" s="2"/>
      <c r="E104" s="2"/>
    </row>
    <row r="105" spans="1:5" ht="15.75" customHeight="1">
      <c r="A105" s="2"/>
      <c r="B105" s="2"/>
      <c r="C105" s="2"/>
      <c r="D105" s="2"/>
      <c r="E105" s="2"/>
    </row>
    <row r="106" spans="1:5" ht="15.75" customHeight="1">
      <c r="A106" s="2"/>
      <c r="B106" s="2"/>
      <c r="C106" s="2"/>
      <c r="D106" s="2"/>
      <c r="E106" s="2"/>
    </row>
    <row r="107" spans="1:5" ht="15.75" customHeight="1">
      <c r="A107" s="2"/>
      <c r="B107" s="2"/>
      <c r="C107" s="2"/>
      <c r="D107" s="2"/>
      <c r="E107" s="2"/>
    </row>
    <row r="108" spans="1:5" ht="15.75" customHeight="1">
      <c r="A108" s="2"/>
      <c r="B108" s="2"/>
      <c r="C108" s="2"/>
      <c r="D108" s="2"/>
      <c r="E108" s="2"/>
    </row>
    <row r="109" spans="1:5" ht="15.75" customHeight="1">
      <c r="A109" s="2"/>
      <c r="B109" s="2"/>
      <c r="C109" s="2"/>
      <c r="D109" s="2"/>
      <c r="E109" s="2"/>
    </row>
    <row r="110" spans="1:5" ht="15.75" customHeight="1">
      <c r="A110" s="2"/>
      <c r="B110" s="2"/>
      <c r="C110" s="2"/>
      <c r="D110" s="2"/>
      <c r="E110" s="2"/>
    </row>
    <row r="111" spans="1:5" ht="15.75" customHeight="1">
      <c r="A111" s="2"/>
      <c r="B111" s="2"/>
      <c r="C111" s="2"/>
      <c r="D111" s="2"/>
      <c r="E111" s="2"/>
    </row>
    <row r="112" spans="1:5" ht="15.75" customHeight="1">
      <c r="A112" s="2"/>
      <c r="B112" s="2"/>
      <c r="C112" s="2"/>
      <c r="D112" s="2"/>
      <c r="E112" s="2"/>
    </row>
    <row r="113" spans="1:5" ht="15.75" customHeight="1">
      <c r="A113" s="2"/>
      <c r="B113" s="2"/>
      <c r="C113" s="2"/>
      <c r="D113" s="2"/>
      <c r="E113" s="2"/>
    </row>
    <row r="114" spans="1:5" ht="15.75" customHeight="1">
      <c r="A114" s="2"/>
      <c r="B114" s="2"/>
      <c r="C114" s="2"/>
      <c r="D114" s="2"/>
      <c r="E114" s="2"/>
    </row>
    <row r="115" spans="1:5" ht="15.75" customHeight="1">
      <c r="A115" s="2"/>
      <c r="B115" s="2"/>
      <c r="C115" s="2"/>
      <c r="D115" s="2"/>
      <c r="E115" s="2"/>
    </row>
    <row r="116" spans="1:5" ht="15.75" customHeight="1">
      <c r="A116" s="2"/>
      <c r="B116" s="2"/>
      <c r="C116" s="2"/>
      <c r="D116" s="2"/>
      <c r="E116" s="2"/>
    </row>
    <row r="117" spans="1:5" ht="15.75" customHeight="1">
      <c r="A117" s="2"/>
      <c r="B117" s="2"/>
      <c r="C117" s="2"/>
      <c r="D117" s="2"/>
      <c r="E117" s="2"/>
    </row>
    <row r="118" spans="1:5" ht="15.75" customHeight="1">
      <c r="A118" s="2"/>
      <c r="B118" s="2"/>
      <c r="C118" s="2"/>
      <c r="D118" s="2"/>
      <c r="E118" s="2"/>
    </row>
    <row r="119" spans="1:5" ht="15.75" customHeight="1">
      <c r="A119" s="2"/>
      <c r="B119" s="2"/>
      <c r="C119" s="2"/>
      <c r="D119" s="2"/>
      <c r="E119" s="2"/>
    </row>
    <row r="120" spans="1:5" ht="15.75" customHeight="1">
      <c r="A120" s="2"/>
      <c r="B120" s="2"/>
      <c r="C120" s="2"/>
      <c r="D120" s="2"/>
      <c r="E120" s="2"/>
    </row>
    <row r="121" spans="1:5" ht="15.75" customHeight="1">
      <c r="A121" s="2"/>
      <c r="B121" s="2"/>
      <c r="C121" s="2"/>
      <c r="D121" s="2"/>
      <c r="E121" s="2"/>
    </row>
    <row r="122" spans="1:5" ht="15.75" customHeight="1">
      <c r="A122" s="2"/>
      <c r="B122" s="2"/>
      <c r="C122" s="2"/>
      <c r="D122" s="2"/>
      <c r="E122" s="2"/>
    </row>
    <row r="123" spans="1:5" ht="15.75" customHeight="1">
      <c r="A123" s="2"/>
      <c r="B123" s="2"/>
      <c r="C123" s="2"/>
      <c r="D123" s="2"/>
      <c r="E123" s="2"/>
    </row>
    <row r="124" spans="1:5" ht="15.75" customHeight="1">
      <c r="A124" s="2"/>
      <c r="B124" s="2"/>
      <c r="C124" s="2"/>
      <c r="D124" s="2"/>
      <c r="E124" s="2"/>
    </row>
    <row r="125" spans="1:5" ht="15.75" customHeight="1">
      <c r="A125" s="2"/>
      <c r="B125" s="2"/>
      <c r="C125" s="2"/>
      <c r="D125" s="2"/>
      <c r="E125" s="2"/>
    </row>
    <row r="126" spans="1:5" ht="15.75" customHeight="1">
      <c r="A126" s="2"/>
      <c r="B126" s="2"/>
      <c r="C126" s="2"/>
      <c r="D126" s="2"/>
      <c r="E126" s="2"/>
    </row>
    <row r="127" spans="1:5" ht="15.75" customHeight="1">
      <c r="A127" s="2"/>
      <c r="B127" s="2"/>
      <c r="C127" s="2"/>
      <c r="D127" s="2"/>
      <c r="E127" s="2"/>
    </row>
    <row r="128" spans="1:5" ht="15.75" customHeight="1">
      <c r="A128" s="2"/>
      <c r="B128" s="2"/>
      <c r="C128" s="2"/>
      <c r="D128" s="2"/>
      <c r="E128" s="2"/>
    </row>
    <row r="129" spans="1:5" ht="15.75" customHeight="1">
      <c r="A129" s="2"/>
      <c r="B129" s="2"/>
      <c r="C129" s="2"/>
      <c r="D129" s="2"/>
      <c r="E129" s="2"/>
    </row>
    <row r="130" spans="1:5" ht="15.75" customHeight="1">
      <c r="A130" s="2"/>
      <c r="B130" s="2"/>
      <c r="C130" s="2"/>
      <c r="D130" s="2"/>
      <c r="E130" s="2"/>
    </row>
    <row r="131" spans="1:5" ht="15.75" customHeight="1">
      <c r="A131" s="2"/>
      <c r="B131" s="2"/>
      <c r="C131" s="2"/>
      <c r="D131" s="2"/>
      <c r="E131" s="2"/>
    </row>
    <row r="132" spans="1:5" ht="15.75" customHeight="1">
      <c r="A132" s="2"/>
      <c r="B132" s="2"/>
      <c r="C132" s="2"/>
      <c r="D132" s="2"/>
      <c r="E132" s="2"/>
    </row>
    <row r="133" spans="1:5" ht="15.75" customHeight="1">
      <c r="A133" s="2"/>
      <c r="B133" s="2"/>
      <c r="C133" s="2"/>
      <c r="D133" s="2"/>
      <c r="E133" s="2"/>
    </row>
    <row r="134" spans="1:5" ht="15.75" customHeight="1">
      <c r="A134" s="2"/>
      <c r="B134" s="2"/>
      <c r="C134" s="2"/>
      <c r="D134" s="2"/>
      <c r="E134" s="2"/>
    </row>
    <row r="135" spans="1:5" ht="15.75" customHeight="1">
      <c r="A135" s="2"/>
      <c r="B135" s="2"/>
      <c r="C135" s="2"/>
      <c r="D135" s="2"/>
      <c r="E135" s="2"/>
    </row>
    <row r="136" spans="1:5" ht="15.75" customHeight="1">
      <c r="A136" s="2"/>
      <c r="B136" s="2"/>
      <c r="C136" s="2"/>
      <c r="D136" s="2"/>
      <c r="E136" s="2"/>
    </row>
    <row r="137" spans="1:5" ht="15.75" customHeight="1">
      <c r="A137" s="2"/>
      <c r="B137" s="2"/>
      <c r="C137" s="2"/>
      <c r="D137" s="2"/>
      <c r="E137" s="2"/>
    </row>
    <row r="138" spans="1:5" ht="15.75" customHeight="1">
      <c r="A138" s="2"/>
      <c r="B138" s="2"/>
      <c r="C138" s="2"/>
      <c r="D138" s="2"/>
      <c r="E138" s="2"/>
    </row>
    <row r="139" spans="1:5" ht="15.75" customHeight="1">
      <c r="A139" s="2"/>
      <c r="B139" s="2"/>
      <c r="C139" s="2"/>
      <c r="D139" s="2"/>
      <c r="E139" s="2"/>
    </row>
    <row r="140" spans="1:5" ht="15.75" customHeight="1">
      <c r="A140" s="2"/>
      <c r="B140" s="2"/>
      <c r="C140" s="2"/>
      <c r="D140" s="2"/>
      <c r="E140" s="2"/>
    </row>
    <row r="141" spans="1:5" ht="15.75" customHeight="1">
      <c r="A141" s="2"/>
      <c r="B141" s="2"/>
      <c r="C141" s="2"/>
      <c r="D141" s="2"/>
      <c r="E141" s="2"/>
    </row>
    <row r="142" spans="1:5" ht="15.75" customHeight="1">
      <c r="A142" s="2"/>
      <c r="B142" s="2"/>
      <c r="C142" s="2"/>
      <c r="D142" s="2"/>
      <c r="E142" s="2"/>
    </row>
    <row r="143" spans="1:5" ht="15.75" customHeight="1">
      <c r="A143" s="2"/>
      <c r="B143" s="2"/>
      <c r="C143" s="2"/>
      <c r="D143" s="2"/>
      <c r="E143" s="2"/>
    </row>
    <row r="144" spans="1:5" ht="15.75" customHeight="1">
      <c r="A144" s="2"/>
      <c r="B144" s="2"/>
      <c r="C144" s="2"/>
      <c r="D144" s="2"/>
      <c r="E144" s="2"/>
    </row>
    <row r="145" spans="1:5" ht="15.75" customHeight="1">
      <c r="A145" s="2"/>
      <c r="B145" s="2"/>
      <c r="C145" s="2"/>
      <c r="D145" s="2"/>
      <c r="E145" s="2"/>
    </row>
    <row r="146" spans="1:5" ht="15.75" customHeight="1">
      <c r="A146" s="2"/>
      <c r="B146" s="2"/>
      <c r="C146" s="2"/>
      <c r="D146" s="2"/>
      <c r="E146" s="2"/>
    </row>
    <row r="147" spans="1:5" ht="15.75" customHeight="1">
      <c r="A147" s="2"/>
      <c r="B147" s="2"/>
      <c r="C147" s="2"/>
      <c r="D147" s="2"/>
      <c r="E147" s="2"/>
    </row>
    <row r="148" spans="1:5" ht="15.75" customHeight="1">
      <c r="A148" s="2"/>
      <c r="B148" s="2"/>
      <c r="C148" s="2"/>
      <c r="D148" s="2"/>
      <c r="E148" s="2"/>
    </row>
    <row r="149" spans="1:5" ht="15.75" customHeight="1">
      <c r="A149" s="2"/>
      <c r="B149" s="2"/>
      <c r="C149" s="2"/>
      <c r="D149" s="2"/>
      <c r="E149" s="2"/>
    </row>
    <row r="150" spans="1:5" ht="15.75" customHeight="1">
      <c r="A150" s="2"/>
      <c r="B150" s="2"/>
      <c r="C150" s="2"/>
      <c r="D150" s="2"/>
      <c r="E150" s="2"/>
    </row>
    <row r="151" spans="1:5" ht="15.75" customHeight="1">
      <c r="A151" s="2"/>
      <c r="B151" s="2"/>
      <c r="C151" s="2"/>
      <c r="D151" s="2"/>
      <c r="E151" s="2"/>
    </row>
    <row r="152" spans="1:5" ht="15.75" customHeight="1">
      <c r="A152" s="2"/>
      <c r="B152" s="2"/>
      <c r="C152" s="2"/>
      <c r="D152" s="2"/>
      <c r="E152" s="2"/>
    </row>
    <row r="153" spans="1:5" ht="15.75" customHeight="1">
      <c r="A153" s="2"/>
      <c r="B153" s="2"/>
      <c r="C153" s="2"/>
      <c r="D153" s="2"/>
      <c r="E153" s="2"/>
    </row>
    <row r="154" spans="1:5" ht="15.75" customHeight="1">
      <c r="A154" s="2"/>
      <c r="B154" s="2"/>
      <c r="C154" s="2"/>
      <c r="D154" s="2"/>
      <c r="E154" s="2"/>
    </row>
    <row r="155" spans="1:5" ht="15.75" customHeight="1">
      <c r="A155" s="2"/>
      <c r="B155" s="2"/>
      <c r="C155" s="2"/>
      <c r="D155" s="2"/>
      <c r="E155" s="2"/>
    </row>
    <row r="156" spans="1:5" ht="15.75" customHeight="1">
      <c r="A156" s="2"/>
      <c r="B156" s="2"/>
      <c r="C156" s="2"/>
      <c r="D156" s="2"/>
      <c r="E156" s="2"/>
    </row>
    <row r="157" spans="1:5" ht="15.75" customHeight="1">
      <c r="A157" s="2"/>
      <c r="B157" s="2"/>
      <c r="C157" s="2"/>
      <c r="D157" s="2"/>
      <c r="E157" s="2"/>
    </row>
    <row r="158" spans="1:5" ht="15.75" customHeight="1">
      <c r="A158" s="2"/>
      <c r="B158" s="2"/>
      <c r="C158" s="2"/>
      <c r="D158" s="2"/>
      <c r="E158" s="2"/>
    </row>
    <row r="159" spans="1:5" ht="15.75" customHeight="1">
      <c r="A159" s="2"/>
      <c r="B159" s="2"/>
      <c r="C159" s="2"/>
      <c r="D159" s="2"/>
      <c r="E159" s="2"/>
    </row>
    <row r="160" spans="1:5" ht="15.75" customHeight="1">
      <c r="A160" s="2"/>
      <c r="B160" s="2"/>
      <c r="C160" s="2"/>
      <c r="D160" s="2"/>
      <c r="E160" s="2"/>
    </row>
    <row r="161" spans="1:5" ht="15.75" customHeight="1">
      <c r="A161" s="2"/>
      <c r="B161" s="2"/>
      <c r="C161" s="2"/>
      <c r="D161" s="2"/>
      <c r="E161" s="2"/>
    </row>
    <row r="162" spans="1:5" ht="15.75" customHeight="1">
      <c r="A162" s="2"/>
      <c r="B162" s="2"/>
      <c r="C162" s="2"/>
      <c r="D162" s="2"/>
      <c r="E162" s="2"/>
    </row>
    <row r="163" spans="1:5" ht="15.75" customHeight="1">
      <c r="A163" s="2"/>
      <c r="B163" s="2"/>
      <c r="C163" s="2"/>
      <c r="D163" s="2"/>
      <c r="E163" s="2"/>
    </row>
    <row r="164" spans="1:5" ht="15.75" customHeight="1">
      <c r="A164" s="2"/>
      <c r="B164" s="2"/>
      <c r="C164" s="2"/>
      <c r="D164" s="2"/>
      <c r="E164" s="2"/>
    </row>
    <row r="165" spans="1:5" ht="15.75" customHeight="1">
      <c r="A165" s="2"/>
      <c r="B165" s="2"/>
      <c r="C165" s="2"/>
      <c r="D165" s="2"/>
      <c r="E165" s="2"/>
    </row>
    <row r="166" spans="1:5" ht="15.75" customHeight="1">
      <c r="A166" s="2"/>
      <c r="B166" s="2"/>
      <c r="C166" s="2"/>
      <c r="D166" s="2"/>
      <c r="E166" s="2"/>
    </row>
    <row r="167" spans="1:5" ht="15.75" customHeight="1">
      <c r="A167" s="2"/>
      <c r="B167" s="2"/>
      <c r="C167" s="2"/>
      <c r="D167" s="2"/>
      <c r="E167" s="2"/>
    </row>
    <row r="168" spans="1:5" ht="15.75" customHeight="1">
      <c r="A168" s="2"/>
      <c r="B168" s="2"/>
      <c r="C168" s="2"/>
      <c r="D168" s="2"/>
      <c r="E168" s="2"/>
    </row>
    <row r="169" spans="1:5" ht="15.75" customHeight="1">
      <c r="A169" s="2"/>
      <c r="B169" s="2"/>
      <c r="C169" s="2"/>
      <c r="D169" s="2"/>
      <c r="E169" s="2"/>
    </row>
    <row r="170" spans="1:5" ht="15.75" customHeight="1">
      <c r="A170" s="2"/>
      <c r="B170" s="2"/>
      <c r="C170" s="2"/>
      <c r="D170" s="2"/>
      <c r="E170" s="2"/>
    </row>
    <row r="171" spans="1:5" ht="15.75" customHeight="1">
      <c r="A171" s="2"/>
      <c r="B171" s="2"/>
      <c r="C171" s="2"/>
      <c r="D171" s="2"/>
      <c r="E171" s="2"/>
    </row>
    <row r="172" spans="1:5" ht="15.75" customHeight="1">
      <c r="A172" s="2"/>
      <c r="B172" s="2"/>
      <c r="C172" s="2"/>
      <c r="D172" s="2"/>
      <c r="E172" s="2"/>
    </row>
    <row r="173" spans="1:5" ht="15.75" customHeight="1">
      <c r="A173" s="2"/>
      <c r="B173" s="2"/>
      <c r="C173" s="2"/>
      <c r="D173" s="2"/>
      <c r="E173" s="2"/>
    </row>
    <row r="174" spans="1:5" ht="15.75" customHeight="1">
      <c r="A174" s="2"/>
      <c r="B174" s="2"/>
      <c r="C174" s="2"/>
      <c r="D174" s="2"/>
      <c r="E174" s="2"/>
    </row>
    <row r="175" spans="1:5" ht="15.75" customHeight="1">
      <c r="A175" s="2"/>
      <c r="B175" s="2"/>
      <c r="C175" s="2"/>
      <c r="D175" s="2"/>
      <c r="E175" s="2"/>
    </row>
    <row r="176" spans="1:5" ht="15.75" customHeight="1">
      <c r="A176" s="2"/>
      <c r="B176" s="2"/>
      <c r="C176" s="2"/>
      <c r="D176" s="2"/>
      <c r="E176" s="2"/>
    </row>
    <row r="177" spans="1:5" ht="15.75" customHeight="1">
      <c r="A177" s="2"/>
      <c r="B177" s="2"/>
      <c r="C177" s="2"/>
      <c r="D177" s="2"/>
      <c r="E177" s="2"/>
    </row>
    <row r="178" spans="1:5" ht="15.75" customHeight="1">
      <c r="A178" s="2"/>
      <c r="B178" s="2"/>
      <c r="C178" s="2"/>
      <c r="D178" s="2"/>
      <c r="E178" s="2"/>
    </row>
    <row r="179" spans="1:5" ht="15.75" customHeight="1">
      <c r="A179" s="2"/>
      <c r="B179" s="2"/>
      <c r="C179" s="2"/>
      <c r="D179" s="2"/>
      <c r="E179" s="2"/>
    </row>
    <row r="180" spans="1:5" ht="15.75" customHeight="1">
      <c r="A180" s="2"/>
      <c r="B180" s="2"/>
      <c r="C180" s="2"/>
      <c r="D180" s="2"/>
      <c r="E180" s="2"/>
    </row>
    <row r="181" spans="1:5" ht="15.75" customHeight="1">
      <c r="A181" s="2"/>
      <c r="B181" s="2"/>
      <c r="C181" s="2"/>
      <c r="D181" s="2"/>
      <c r="E181" s="2"/>
    </row>
    <row r="182" spans="1:5" ht="15.75" customHeight="1">
      <c r="A182" s="2"/>
      <c r="B182" s="2"/>
      <c r="C182" s="2"/>
      <c r="D182" s="2"/>
      <c r="E182" s="2"/>
    </row>
    <row r="183" spans="1:5" ht="15.75" customHeight="1">
      <c r="A183" s="2"/>
      <c r="B183" s="2"/>
      <c r="C183" s="2"/>
      <c r="D183" s="2"/>
      <c r="E183" s="2"/>
    </row>
    <row r="184" spans="1:5" ht="15.75" customHeight="1">
      <c r="A184" s="2"/>
      <c r="B184" s="2"/>
      <c r="C184" s="2"/>
      <c r="D184" s="2"/>
      <c r="E184" s="2"/>
    </row>
    <row r="185" spans="1:5" ht="15.75" customHeight="1">
      <c r="A185" s="2"/>
      <c r="B185" s="2"/>
      <c r="C185" s="2"/>
      <c r="D185" s="2"/>
      <c r="E185" s="2"/>
    </row>
    <row r="186" spans="1:5" ht="15.75" customHeight="1">
      <c r="A186" s="2"/>
      <c r="B186" s="2"/>
      <c r="C186" s="2"/>
      <c r="D186" s="2"/>
      <c r="E186" s="2"/>
    </row>
    <row r="187" spans="1:5" ht="15.75" customHeight="1">
      <c r="A187" s="2"/>
      <c r="B187" s="2"/>
      <c r="C187" s="2"/>
      <c r="D187" s="2"/>
      <c r="E187" s="2"/>
    </row>
    <row r="188" spans="1:5" ht="15.75" customHeight="1">
      <c r="A188" s="2"/>
      <c r="B188" s="2"/>
      <c r="C188" s="2"/>
      <c r="D188" s="2"/>
      <c r="E188" s="2"/>
    </row>
    <row r="189" spans="1:5" ht="15.75" customHeight="1">
      <c r="A189" s="2"/>
      <c r="B189" s="2"/>
      <c r="C189" s="2"/>
      <c r="D189" s="2"/>
      <c r="E189" s="2"/>
    </row>
    <row r="190" spans="1:5" ht="15.75" customHeight="1">
      <c r="A190" s="2"/>
      <c r="B190" s="2"/>
      <c r="C190" s="2"/>
      <c r="D190" s="2"/>
      <c r="E190" s="2"/>
    </row>
    <row r="191" spans="1:5" ht="15.75" customHeight="1">
      <c r="A191" s="2"/>
      <c r="B191" s="2"/>
      <c r="C191" s="2"/>
      <c r="D191" s="2"/>
      <c r="E191" s="2"/>
    </row>
    <row r="192" spans="1:5" ht="15.75" customHeight="1">
      <c r="A192" s="2"/>
      <c r="B192" s="2"/>
      <c r="C192" s="2"/>
      <c r="D192" s="2"/>
      <c r="E192" s="2"/>
    </row>
    <row r="193" spans="1:5" ht="15.75" customHeight="1">
      <c r="A193" s="2"/>
      <c r="B193" s="2"/>
      <c r="C193" s="2"/>
      <c r="D193" s="2"/>
      <c r="E193" s="2"/>
    </row>
    <row r="194" spans="1:5" ht="15.75" customHeight="1">
      <c r="A194" s="2"/>
      <c r="B194" s="2"/>
      <c r="C194" s="2"/>
      <c r="D194" s="2"/>
      <c r="E194" s="2"/>
    </row>
    <row r="195" spans="1:5" ht="15.75" customHeight="1">
      <c r="A195" s="2"/>
      <c r="B195" s="2"/>
      <c r="C195" s="2"/>
      <c r="D195" s="2"/>
      <c r="E195" s="2"/>
    </row>
    <row r="196" spans="1:5" ht="15.75" customHeight="1">
      <c r="A196" s="2"/>
      <c r="B196" s="2"/>
      <c r="C196" s="2"/>
      <c r="D196" s="2"/>
      <c r="E196" s="2"/>
    </row>
    <row r="197" spans="1:5" ht="15.75" customHeight="1">
      <c r="A197" s="2"/>
      <c r="B197" s="2"/>
      <c r="C197" s="2"/>
      <c r="D197" s="2"/>
      <c r="E197" s="2"/>
    </row>
    <row r="198" spans="1:5" ht="15.75" customHeight="1">
      <c r="A198" s="2"/>
      <c r="B198" s="2"/>
      <c r="C198" s="2"/>
      <c r="D198" s="2"/>
      <c r="E198" s="2"/>
    </row>
    <row r="199" spans="1:5" ht="15.75" customHeight="1">
      <c r="A199" s="2"/>
      <c r="B199" s="2"/>
      <c r="C199" s="2"/>
      <c r="D199" s="2"/>
      <c r="E199" s="2"/>
    </row>
    <row r="200" spans="1:5" ht="15.75" customHeight="1">
      <c r="A200" s="2"/>
      <c r="B200" s="2"/>
      <c r="C200" s="2"/>
      <c r="D200" s="2"/>
      <c r="E200" s="2"/>
    </row>
    <row r="201" spans="1:5" ht="15.75" customHeight="1">
      <c r="A201" s="2"/>
      <c r="B201" s="2"/>
      <c r="C201" s="2"/>
      <c r="D201" s="2"/>
      <c r="E201" s="2"/>
    </row>
    <row r="202" spans="1:5" ht="15.75" customHeight="1">
      <c r="A202" s="2"/>
      <c r="B202" s="2"/>
      <c r="C202" s="2"/>
      <c r="D202" s="2"/>
      <c r="E202" s="2"/>
    </row>
    <row r="203" spans="1:5" ht="15.75" customHeight="1">
      <c r="A203" s="2"/>
      <c r="B203" s="2"/>
      <c r="C203" s="2"/>
      <c r="D203" s="2"/>
      <c r="E203" s="2"/>
    </row>
    <row r="204" spans="1:5" ht="15.75" customHeight="1">
      <c r="A204" s="2"/>
      <c r="B204" s="2"/>
      <c r="C204" s="2"/>
      <c r="D204" s="2"/>
      <c r="E204" s="2"/>
    </row>
    <row r="205" spans="1:5" ht="15.75" customHeight="1">
      <c r="A205" s="2"/>
      <c r="B205" s="2"/>
      <c r="C205" s="2"/>
      <c r="D205" s="2"/>
      <c r="E205" s="2"/>
    </row>
    <row r="206" spans="1:5" ht="15.75" customHeight="1">
      <c r="A206" s="2"/>
      <c r="B206" s="2"/>
      <c r="C206" s="2"/>
      <c r="D206" s="2"/>
      <c r="E206" s="2"/>
    </row>
    <row r="207" spans="1:5" ht="15.75" customHeight="1">
      <c r="A207" s="2"/>
      <c r="B207" s="2"/>
      <c r="C207" s="2"/>
      <c r="D207" s="2"/>
      <c r="E207" s="2"/>
    </row>
    <row r="208" spans="1:5" ht="15.75" customHeight="1">
      <c r="A208" s="2"/>
      <c r="B208" s="2"/>
      <c r="C208" s="2"/>
      <c r="D208" s="2"/>
      <c r="E208" s="2"/>
    </row>
    <row r="209" spans="1:5" ht="15.75" customHeight="1">
      <c r="A209" s="2"/>
      <c r="B209" s="2"/>
      <c r="C209" s="2"/>
      <c r="D209" s="2"/>
      <c r="E209" s="2"/>
    </row>
    <row r="210" spans="1:5" ht="15.75" customHeight="1">
      <c r="A210" s="2"/>
      <c r="B210" s="2"/>
      <c r="C210" s="2"/>
      <c r="D210" s="2"/>
      <c r="E210" s="2"/>
    </row>
    <row r="211" spans="1:5" ht="15.75" customHeight="1">
      <c r="A211" s="2"/>
      <c r="B211" s="2"/>
      <c r="C211" s="2"/>
      <c r="D211" s="2"/>
      <c r="E211" s="2"/>
    </row>
    <row r="212" spans="1:5" ht="15.75" customHeight="1">
      <c r="A212" s="2"/>
      <c r="B212" s="2"/>
      <c r="C212" s="2"/>
      <c r="D212" s="2"/>
      <c r="E212" s="2"/>
    </row>
    <row r="213" spans="1:5" ht="15.75" customHeight="1">
      <c r="A213" s="2"/>
      <c r="B213" s="2"/>
      <c r="C213" s="2"/>
      <c r="D213" s="2"/>
      <c r="E213" s="2"/>
    </row>
    <row r="214" spans="1:5" ht="15.75" customHeight="1">
      <c r="A214" s="2"/>
      <c r="B214" s="2"/>
      <c r="C214" s="2"/>
      <c r="D214" s="2"/>
      <c r="E214" s="2"/>
    </row>
    <row r="215" spans="1:5" ht="15.75" customHeight="1">
      <c r="A215" s="2"/>
      <c r="B215" s="2"/>
      <c r="C215" s="2"/>
      <c r="D215" s="2"/>
      <c r="E215" s="2"/>
    </row>
    <row r="216" spans="1:5" ht="15.75" customHeight="1">
      <c r="A216" s="2"/>
      <c r="B216" s="2"/>
      <c r="C216" s="2"/>
      <c r="D216" s="2"/>
      <c r="E216" s="2"/>
    </row>
    <row r="217" spans="1:5" ht="15.75" customHeight="1">
      <c r="A217" s="2"/>
      <c r="B217" s="2"/>
      <c r="C217" s="2"/>
      <c r="D217" s="2"/>
      <c r="E217" s="2"/>
    </row>
    <row r="218" spans="1:5" ht="15.75" customHeight="1">
      <c r="A218" s="2"/>
      <c r="B218" s="2"/>
      <c r="C218" s="2"/>
      <c r="D218" s="2"/>
      <c r="E218" s="2"/>
    </row>
    <row r="219" spans="1:5" ht="15.75" customHeight="1">
      <c r="A219" s="2"/>
      <c r="B219" s="2"/>
      <c r="C219" s="2"/>
      <c r="D219" s="2"/>
      <c r="E219" s="2"/>
    </row>
    <row r="220" spans="1:5" ht="15.75" customHeight="1">
      <c r="A220" s="2"/>
      <c r="B220" s="2"/>
      <c r="C220" s="2"/>
      <c r="D220" s="2"/>
      <c r="E220" s="2"/>
    </row>
    <row r="221" spans="1:5" ht="15.75" customHeight="1">
      <c r="A221" s="2"/>
      <c r="B221" s="2"/>
      <c r="C221" s="2"/>
      <c r="D221" s="2"/>
      <c r="E221" s="2"/>
    </row>
    <row r="222" spans="1:5" ht="15.75" customHeight="1">
      <c r="A222" s="2"/>
      <c r="B222" s="2"/>
      <c r="C222" s="2"/>
      <c r="D222" s="2"/>
      <c r="E222" s="2"/>
    </row>
    <row r="223" spans="1:5" ht="15.75" customHeight="1">
      <c r="A223" s="2"/>
      <c r="B223" s="2"/>
      <c r="C223" s="2"/>
      <c r="D223" s="2"/>
      <c r="E223" s="2"/>
    </row>
    <row r="224" spans="1:5" ht="15.75" customHeight="1">
      <c r="A224" s="2"/>
      <c r="B224" s="2"/>
      <c r="C224" s="2"/>
      <c r="D224" s="2"/>
      <c r="E224" s="2"/>
    </row>
    <row r="225" spans="1:5" ht="15.75" customHeight="1">
      <c r="A225" s="2"/>
      <c r="B225" s="2"/>
      <c r="C225" s="2"/>
      <c r="D225" s="2"/>
      <c r="E225" s="2"/>
    </row>
    <row r="226" spans="1:5" ht="15.75" customHeight="1">
      <c r="A226" s="2"/>
      <c r="B226" s="2"/>
      <c r="C226" s="2"/>
      <c r="D226" s="2"/>
      <c r="E226" s="2"/>
    </row>
    <row r="227" spans="1:5" ht="15.75" customHeight="1">
      <c r="A227" s="2"/>
      <c r="B227" s="2"/>
      <c r="C227" s="2"/>
      <c r="D227" s="2"/>
      <c r="E227" s="2"/>
    </row>
    <row r="228" spans="1:5" ht="15.75" customHeight="1">
      <c r="A228" s="2"/>
      <c r="B228" s="2"/>
      <c r="C228" s="2"/>
      <c r="D228" s="2"/>
      <c r="E228" s="2"/>
    </row>
    <row r="229" spans="1:5" ht="15.75" customHeight="1">
      <c r="A229" s="2"/>
      <c r="B229" s="2"/>
      <c r="C229" s="2"/>
      <c r="D229" s="2"/>
      <c r="E229" s="2"/>
    </row>
    <row r="230" spans="1:5" ht="15.75" customHeight="1">
      <c r="A230" s="2"/>
      <c r="B230" s="2"/>
      <c r="C230" s="2"/>
      <c r="D230" s="2"/>
      <c r="E230" s="2"/>
    </row>
    <row r="231" spans="1:5" ht="15.75" customHeight="1">
      <c r="A231" s="2"/>
      <c r="B231" s="2"/>
      <c r="C231" s="2"/>
      <c r="D231" s="2"/>
      <c r="E231" s="2"/>
    </row>
    <row r="232" spans="1:5" ht="15.75" customHeight="1">
      <c r="A232" s="2"/>
      <c r="B232" s="2"/>
      <c r="C232" s="2"/>
      <c r="D232" s="2"/>
      <c r="E232" s="2"/>
    </row>
    <row r="233" spans="1:5" ht="15.75" customHeight="1">
      <c r="A233" s="2"/>
      <c r="B233" s="2"/>
      <c r="C233" s="2"/>
      <c r="D233" s="2"/>
      <c r="E233" s="2"/>
    </row>
    <row r="234" spans="1:5" ht="15.75" customHeight="1">
      <c r="A234" s="2"/>
      <c r="B234" s="2"/>
      <c r="C234" s="2"/>
      <c r="D234" s="2"/>
      <c r="E234" s="2"/>
    </row>
    <row r="235" spans="1:5" ht="15.75" customHeight="1">
      <c r="A235" s="2"/>
      <c r="B235" s="2"/>
      <c r="C235" s="2"/>
      <c r="D235" s="2"/>
      <c r="E235" s="2"/>
    </row>
    <row r="236" spans="1:5" ht="15.75" customHeight="1">
      <c r="A236" s="2"/>
      <c r="B236" s="2"/>
      <c r="C236" s="2"/>
      <c r="D236" s="2"/>
      <c r="E236" s="2"/>
    </row>
    <row r="237" spans="1:5" ht="15.75" customHeight="1">
      <c r="A237" s="2"/>
      <c r="B237" s="2"/>
      <c r="C237" s="2"/>
      <c r="D237" s="2"/>
      <c r="E237" s="2"/>
    </row>
    <row r="238" spans="1:5" ht="15.75" customHeight="1">
      <c r="A238" s="2"/>
      <c r="B238" s="2"/>
      <c r="C238" s="2"/>
      <c r="D238" s="2"/>
      <c r="E238" s="2"/>
    </row>
    <row r="239" spans="1:5" ht="15.75" customHeight="1">
      <c r="A239" s="2"/>
      <c r="B239" s="2"/>
      <c r="C239" s="2"/>
      <c r="D239" s="2"/>
      <c r="E239" s="2"/>
    </row>
    <row r="240" spans="1:5" ht="15.75" customHeight="1">
      <c r="A240" s="2"/>
      <c r="B240" s="2"/>
      <c r="C240" s="2"/>
      <c r="D240" s="2"/>
      <c r="E240" s="2"/>
    </row>
    <row r="241" spans="1:5" ht="15.75" customHeight="1">
      <c r="A241" s="2"/>
      <c r="B241" s="2"/>
      <c r="C241" s="2"/>
      <c r="D241" s="2"/>
      <c r="E241" s="2"/>
    </row>
    <row r="242" spans="1:5" ht="15.75" customHeight="1">
      <c r="A242" s="2"/>
      <c r="B242" s="2"/>
      <c r="C242" s="2"/>
      <c r="D242" s="2"/>
      <c r="E242" s="2"/>
    </row>
    <row r="243" spans="1:5" ht="15.75" customHeight="1">
      <c r="A243" s="2"/>
      <c r="B243" s="2"/>
      <c r="C243" s="2"/>
      <c r="D243" s="2"/>
      <c r="E243" s="2"/>
    </row>
    <row r="244" spans="1:5" ht="15.75" customHeight="1">
      <c r="A244" s="2"/>
      <c r="B244" s="2"/>
      <c r="C244" s="2"/>
      <c r="D244" s="2"/>
      <c r="E244" s="2"/>
    </row>
    <row r="245" spans="1:5" ht="15.75" customHeight="1">
      <c r="A245" s="2"/>
      <c r="B245" s="2"/>
      <c r="C245" s="2"/>
      <c r="D245" s="2"/>
      <c r="E245" s="2"/>
    </row>
    <row r="246" spans="1:5" ht="15.75" customHeight="1">
      <c r="A246" s="2"/>
      <c r="B246" s="2"/>
      <c r="C246" s="2"/>
      <c r="D246" s="2"/>
      <c r="E246" s="2"/>
    </row>
    <row r="247" spans="1:5" ht="15.75" customHeight="1">
      <c r="A247" s="2"/>
      <c r="B247" s="2"/>
      <c r="C247" s="2"/>
      <c r="D247" s="2"/>
      <c r="E247" s="2"/>
    </row>
    <row r="248" spans="1:5" ht="15.75" customHeight="1">
      <c r="A248" s="2"/>
      <c r="B248" s="2"/>
      <c r="C248" s="2"/>
      <c r="D248" s="2"/>
      <c r="E248" s="2"/>
    </row>
    <row r="249" spans="1:5" ht="15.75" customHeight="1">
      <c r="A249" s="2"/>
      <c r="B249" s="2"/>
      <c r="C249" s="2"/>
      <c r="D249" s="2"/>
      <c r="E249" s="2"/>
    </row>
    <row r="250" spans="1:5" ht="15.75" customHeight="1">
      <c r="A250" s="2"/>
      <c r="B250" s="2"/>
      <c r="C250" s="2"/>
      <c r="D250" s="2"/>
      <c r="E250" s="2"/>
    </row>
    <row r="251" spans="1:5" ht="15.75" customHeight="1">
      <c r="A251" s="2"/>
      <c r="B251" s="2"/>
      <c r="C251" s="2"/>
      <c r="D251" s="2"/>
      <c r="E251" s="2"/>
    </row>
    <row r="252" spans="1:5" ht="15.75" customHeight="1">
      <c r="A252" s="2"/>
      <c r="B252" s="2"/>
      <c r="C252" s="2"/>
      <c r="D252" s="2"/>
      <c r="E252" s="2"/>
    </row>
    <row r="253" spans="1:5" ht="15.75" customHeight="1">
      <c r="A253" s="2"/>
      <c r="B253" s="2"/>
      <c r="C253" s="2"/>
      <c r="D253" s="2"/>
      <c r="E253" s="2"/>
    </row>
    <row r="254" spans="1:5" ht="15.75" customHeight="1">
      <c r="A254" s="2"/>
      <c r="B254" s="2"/>
      <c r="C254" s="2"/>
      <c r="D254" s="2"/>
      <c r="E254" s="2"/>
    </row>
    <row r="255" spans="1:5" ht="15.75" customHeight="1">
      <c r="A255" s="2"/>
      <c r="B255" s="2"/>
      <c r="C255" s="2"/>
      <c r="D255" s="2"/>
      <c r="E255" s="2"/>
    </row>
    <row r="256" spans="1:5" ht="15.75" customHeight="1">
      <c r="A256" s="2"/>
      <c r="B256" s="2"/>
      <c r="C256" s="2"/>
      <c r="D256" s="2"/>
      <c r="E256" s="2"/>
    </row>
    <row r="257" spans="1:5" ht="15.75" customHeight="1">
      <c r="A257" s="2"/>
      <c r="B257" s="2"/>
      <c r="C257" s="2"/>
      <c r="D257" s="2"/>
      <c r="E257" s="2"/>
    </row>
    <row r="258" spans="1:5" ht="15.75" customHeight="1">
      <c r="A258" s="2"/>
      <c r="B258" s="2"/>
      <c r="C258" s="2"/>
      <c r="D258" s="2"/>
      <c r="E258" s="2"/>
    </row>
    <row r="259" spans="1:5" ht="15.75" customHeight="1">
      <c r="A259" s="2"/>
      <c r="B259" s="2"/>
      <c r="C259" s="2"/>
      <c r="D259" s="2"/>
      <c r="E259" s="2"/>
    </row>
    <row r="260" spans="1:5" ht="15.75" customHeight="1">
      <c r="A260" s="2"/>
      <c r="B260" s="2"/>
      <c r="C260" s="2"/>
      <c r="D260" s="2"/>
      <c r="E260" s="2"/>
    </row>
    <row r="261" spans="1:5" ht="15.75" customHeight="1">
      <c r="A261" s="2"/>
      <c r="B261" s="2"/>
      <c r="C261" s="2"/>
      <c r="D261" s="2"/>
      <c r="E261" s="2"/>
    </row>
    <row r="262" spans="1:5" ht="15.75" customHeight="1">
      <c r="A262" s="2"/>
      <c r="B262" s="2"/>
      <c r="C262" s="2"/>
      <c r="D262" s="2"/>
      <c r="E262" s="2"/>
    </row>
    <row r="263" spans="1:5" ht="15.75" customHeight="1">
      <c r="A263" s="2"/>
      <c r="B263" s="2"/>
      <c r="C263" s="2"/>
      <c r="D263" s="2"/>
      <c r="E263" s="2"/>
    </row>
    <row r="264" spans="1:5" ht="15.75" customHeight="1">
      <c r="A264" s="2"/>
      <c r="B264" s="2"/>
      <c r="C264" s="2"/>
      <c r="D264" s="2"/>
      <c r="E264" s="2"/>
    </row>
    <row r="265" spans="1:5" ht="15.75" customHeight="1">
      <c r="A265" s="2"/>
      <c r="B265" s="2"/>
      <c r="C265" s="2"/>
      <c r="D265" s="2"/>
      <c r="E265" s="2"/>
    </row>
    <row r="266" spans="1:5" ht="15.75" customHeight="1">
      <c r="A266" s="2"/>
      <c r="B266" s="2"/>
      <c r="C266" s="2"/>
      <c r="D266" s="2"/>
      <c r="E266" s="2"/>
    </row>
    <row r="267" spans="1:5" ht="15.75" customHeight="1">
      <c r="A267" s="2"/>
      <c r="B267" s="2"/>
      <c r="C267" s="2"/>
      <c r="D267" s="2"/>
      <c r="E267" s="2"/>
    </row>
    <row r="268" spans="1:5" ht="15.75" customHeight="1">
      <c r="A268" s="2"/>
      <c r="B268" s="2"/>
      <c r="C268" s="2"/>
      <c r="D268" s="2"/>
      <c r="E268" s="2"/>
    </row>
    <row r="269" spans="1:5" ht="15.75" customHeight="1">
      <c r="A269" s="2"/>
      <c r="B269" s="2"/>
      <c r="C269" s="2"/>
      <c r="D269" s="2"/>
      <c r="E269" s="2"/>
    </row>
    <row r="270" spans="1:5" ht="15.75" customHeight="1">
      <c r="A270" s="2"/>
      <c r="B270" s="2"/>
      <c r="C270" s="2"/>
      <c r="D270" s="2"/>
      <c r="E270" s="2"/>
    </row>
    <row r="271" spans="1:5" ht="15.75" customHeight="1">
      <c r="A271" s="2"/>
      <c r="B271" s="2"/>
      <c r="C271" s="2"/>
      <c r="D271" s="2"/>
      <c r="E271" s="2"/>
    </row>
    <row r="272" spans="1:5" ht="15.75" customHeight="1">
      <c r="A272" s="2"/>
      <c r="B272" s="2"/>
      <c r="C272" s="2"/>
      <c r="D272" s="2"/>
      <c r="E272" s="2"/>
    </row>
    <row r="273" spans="1:5" ht="15.75" customHeight="1">
      <c r="A273" s="2"/>
      <c r="B273" s="2"/>
      <c r="C273" s="2"/>
      <c r="D273" s="2"/>
      <c r="E273" s="2"/>
    </row>
    <row r="274" spans="1:5" ht="15.75" customHeight="1">
      <c r="A274" s="2"/>
      <c r="B274" s="2"/>
      <c r="C274" s="2"/>
      <c r="D274" s="2"/>
      <c r="E274" s="2"/>
    </row>
    <row r="275" spans="1:5" ht="15.75" customHeight="1">
      <c r="A275" s="2"/>
      <c r="B275" s="2"/>
      <c r="C275" s="2"/>
      <c r="D275" s="2"/>
      <c r="E275" s="2"/>
    </row>
    <row r="276" spans="1:5" ht="15.75" customHeight="1">
      <c r="A276" s="2"/>
      <c r="B276" s="2"/>
      <c r="C276" s="2"/>
      <c r="D276" s="2"/>
      <c r="E276" s="2"/>
    </row>
    <row r="277" spans="1:5" ht="15.75" customHeight="1">
      <c r="A277" s="2"/>
      <c r="B277" s="2"/>
      <c r="C277" s="2"/>
      <c r="D277" s="2"/>
      <c r="E277" s="2"/>
    </row>
    <row r="278" spans="1:5" ht="15.75" customHeight="1">
      <c r="A278" s="2"/>
      <c r="B278" s="2"/>
      <c r="C278" s="2"/>
      <c r="D278" s="2"/>
      <c r="E278" s="2"/>
    </row>
    <row r="279" spans="1:5" ht="15.75" customHeight="1">
      <c r="A279" s="2"/>
      <c r="B279" s="2"/>
      <c r="C279" s="2"/>
      <c r="D279" s="2"/>
      <c r="E279" s="2"/>
    </row>
    <row r="280" spans="1:5" ht="15.75" customHeight="1">
      <c r="A280" s="2"/>
      <c r="B280" s="2"/>
      <c r="C280" s="2"/>
      <c r="D280" s="2"/>
      <c r="E280" s="2"/>
    </row>
    <row r="281" spans="1:5" ht="15.75" customHeight="1">
      <c r="A281" s="2"/>
      <c r="B281" s="2"/>
      <c r="C281" s="2"/>
      <c r="D281" s="2"/>
      <c r="E281" s="2"/>
    </row>
    <row r="282" spans="1:5" ht="15.75" customHeight="1">
      <c r="A282" s="2"/>
      <c r="B282" s="2"/>
      <c r="C282" s="2"/>
      <c r="D282" s="2"/>
      <c r="E282" s="2"/>
    </row>
    <row r="283" spans="1:5" ht="15.75" customHeight="1">
      <c r="A283" s="2"/>
      <c r="B283" s="2"/>
      <c r="C283" s="2"/>
      <c r="D283" s="2"/>
      <c r="E283" s="2"/>
    </row>
    <row r="284" spans="1:5" ht="15.75" customHeight="1">
      <c r="A284" s="2"/>
      <c r="B284" s="2"/>
      <c r="C284" s="2"/>
      <c r="D284" s="2"/>
      <c r="E284" s="2"/>
    </row>
    <row r="285" spans="1:5" ht="15.75" customHeight="1">
      <c r="A285" s="2"/>
      <c r="B285" s="2"/>
      <c r="C285" s="2"/>
      <c r="D285" s="2"/>
      <c r="E285" s="2"/>
    </row>
    <row r="286" spans="1:5" ht="15.75" customHeight="1">
      <c r="A286" s="2"/>
      <c r="B286" s="2"/>
      <c r="C286" s="2"/>
      <c r="D286" s="2"/>
      <c r="E286" s="2"/>
    </row>
    <row r="287" spans="1:5" ht="15.75" customHeight="1">
      <c r="A287" s="2"/>
      <c r="B287" s="2"/>
      <c r="C287" s="2"/>
      <c r="D287" s="2"/>
      <c r="E287" s="2"/>
    </row>
    <row r="288" spans="1:5" ht="15.75" customHeight="1">
      <c r="A288" s="2"/>
      <c r="B288" s="2"/>
      <c r="C288" s="2"/>
      <c r="D288" s="2"/>
      <c r="E288" s="2"/>
    </row>
    <row r="289" spans="1:5" ht="15.75" customHeight="1">
      <c r="A289" s="2"/>
      <c r="B289" s="2"/>
      <c r="C289" s="2"/>
      <c r="D289" s="2"/>
      <c r="E289" s="2"/>
    </row>
    <row r="290" spans="1:5" ht="15.75" customHeight="1">
      <c r="A290" s="2"/>
      <c r="B290" s="2"/>
      <c r="C290" s="2"/>
      <c r="D290" s="2"/>
      <c r="E290" s="2"/>
    </row>
    <row r="291" spans="1:5" ht="15.75" customHeight="1">
      <c r="A291" s="2"/>
      <c r="B291" s="2"/>
      <c r="C291" s="2"/>
      <c r="D291" s="2"/>
      <c r="E291" s="2"/>
    </row>
    <row r="292" spans="1:5" ht="15.75" customHeight="1">
      <c r="A292" s="2"/>
      <c r="B292" s="2"/>
      <c r="C292" s="2"/>
      <c r="D292" s="2"/>
      <c r="E292" s="2"/>
    </row>
    <row r="293" spans="1:5" ht="15.75" customHeight="1">
      <c r="A293" s="2"/>
      <c r="B293" s="2"/>
      <c r="C293" s="2"/>
      <c r="D293" s="2"/>
      <c r="E293" s="2"/>
    </row>
    <row r="294" spans="1:5" ht="15.75" customHeight="1">
      <c r="A294" s="2"/>
      <c r="B294" s="2"/>
      <c r="C294" s="2"/>
      <c r="D294" s="2"/>
      <c r="E294" s="2"/>
    </row>
    <row r="295" spans="1:5" ht="15.75" customHeight="1">
      <c r="A295" s="2"/>
      <c r="B295" s="2"/>
      <c r="C295" s="2"/>
      <c r="D295" s="2"/>
      <c r="E295" s="2"/>
    </row>
    <row r="296" spans="1:5" ht="15.75" customHeight="1">
      <c r="A296" s="2"/>
      <c r="B296" s="2"/>
      <c r="C296" s="2"/>
      <c r="D296" s="2"/>
      <c r="E296" s="2"/>
    </row>
    <row r="297" spans="1:5" ht="15.75" customHeight="1">
      <c r="A297" s="2"/>
      <c r="B297" s="2"/>
      <c r="C297" s="2"/>
      <c r="D297" s="2"/>
      <c r="E297" s="2"/>
    </row>
    <row r="298" spans="1:5" ht="15.75" customHeight="1">
      <c r="A298" s="2"/>
      <c r="B298" s="2"/>
      <c r="C298" s="2"/>
      <c r="D298" s="2"/>
      <c r="E298" s="2"/>
    </row>
    <row r="299" spans="1:5" ht="15.75" customHeight="1">
      <c r="A299" s="2"/>
      <c r="B299" s="2"/>
      <c r="C299" s="2"/>
      <c r="D299" s="2"/>
      <c r="E299" s="2"/>
    </row>
    <row r="300" spans="1:5" ht="15.75" customHeight="1">
      <c r="A300" s="2"/>
      <c r="B300" s="2"/>
      <c r="C300" s="2"/>
      <c r="D300" s="2"/>
      <c r="E300" s="2"/>
    </row>
    <row r="301" spans="1:5" ht="15.75" customHeight="1">
      <c r="A301" s="2"/>
      <c r="B301" s="2"/>
      <c r="C301" s="2"/>
      <c r="D301" s="2"/>
      <c r="E301" s="2"/>
    </row>
    <row r="302" spans="1:5" ht="15.75" customHeight="1">
      <c r="A302" s="2"/>
      <c r="B302" s="2"/>
      <c r="C302" s="2"/>
      <c r="D302" s="2"/>
      <c r="E302" s="2"/>
    </row>
    <row r="303" spans="1:5" ht="15.75" customHeight="1">
      <c r="A303" s="2"/>
      <c r="B303" s="2"/>
      <c r="C303" s="2"/>
      <c r="D303" s="2"/>
      <c r="E303" s="2"/>
    </row>
    <row r="304" spans="1:5" ht="15.75" customHeight="1">
      <c r="A304" s="2"/>
      <c r="B304" s="2"/>
      <c r="C304" s="2"/>
      <c r="D304" s="2"/>
      <c r="E304" s="2"/>
    </row>
    <row r="305" spans="1:5" ht="15.75" customHeight="1">
      <c r="A305" s="2"/>
      <c r="B305" s="2"/>
      <c r="C305" s="2"/>
      <c r="D305" s="2"/>
      <c r="E305" s="2"/>
    </row>
    <row r="306" spans="1:5" ht="15.75" customHeight="1">
      <c r="A306" s="2"/>
      <c r="B306" s="2"/>
      <c r="C306" s="2"/>
      <c r="D306" s="2"/>
      <c r="E306" s="2"/>
    </row>
    <row r="307" spans="1:5" ht="15.75" customHeight="1">
      <c r="A307" s="2"/>
      <c r="B307" s="2"/>
      <c r="C307" s="2"/>
      <c r="D307" s="2"/>
      <c r="E307" s="2"/>
    </row>
    <row r="308" spans="1:5" ht="15.75" customHeight="1">
      <c r="A308" s="2"/>
      <c r="B308" s="2"/>
      <c r="C308" s="2"/>
      <c r="D308" s="2"/>
      <c r="E308" s="2"/>
    </row>
    <row r="309" spans="1:5" ht="15.75" customHeight="1">
      <c r="A309" s="2"/>
      <c r="B309" s="2"/>
      <c r="C309" s="2"/>
      <c r="D309" s="2"/>
      <c r="E309" s="2"/>
    </row>
    <row r="310" spans="1:5" ht="15.75" customHeight="1">
      <c r="A310" s="2"/>
      <c r="B310" s="2"/>
      <c r="C310" s="2"/>
      <c r="D310" s="2"/>
      <c r="E310" s="2"/>
    </row>
    <row r="311" spans="1:5" ht="15.75" customHeight="1">
      <c r="A311" s="2"/>
      <c r="B311" s="2"/>
      <c r="C311" s="2"/>
      <c r="D311" s="2"/>
      <c r="E311" s="2"/>
    </row>
    <row r="312" spans="1:5" ht="15.75" customHeight="1">
      <c r="A312" s="2"/>
      <c r="B312" s="2"/>
      <c r="C312" s="2"/>
      <c r="D312" s="2"/>
      <c r="E312" s="2"/>
    </row>
    <row r="313" spans="1:5" ht="15.75" customHeight="1">
      <c r="A313" s="2"/>
      <c r="B313" s="2"/>
      <c r="C313" s="2"/>
      <c r="D313" s="2"/>
      <c r="E313" s="2"/>
    </row>
    <row r="314" spans="1:5" ht="15.75" customHeight="1">
      <c r="A314" s="2"/>
      <c r="B314" s="2"/>
      <c r="C314" s="2"/>
      <c r="D314" s="2"/>
      <c r="E314" s="2"/>
    </row>
    <row r="315" spans="1:5" ht="15.75" customHeight="1">
      <c r="A315" s="2"/>
      <c r="B315" s="2"/>
      <c r="C315" s="2"/>
      <c r="D315" s="2"/>
      <c r="E315" s="2"/>
    </row>
    <row r="316" spans="1:5" ht="15.75" customHeight="1">
      <c r="A316" s="2"/>
      <c r="B316" s="2"/>
      <c r="C316" s="2"/>
      <c r="D316" s="2"/>
      <c r="E316" s="2"/>
    </row>
    <row r="317" spans="1:5" ht="15.75" customHeight="1">
      <c r="A317" s="2"/>
      <c r="B317" s="2"/>
      <c r="C317" s="2"/>
      <c r="D317" s="2"/>
      <c r="E317" s="2"/>
    </row>
    <row r="318" spans="1:5" ht="15.75" customHeight="1">
      <c r="A318" s="2"/>
      <c r="B318" s="2"/>
      <c r="C318" s="2"/>
      <c r="D318" s="2"/>
      <c r="E318" s="2"/>
    </row>
    <row r="319" spans="1:5" ht="15.75" customHeight="1">
      <c r="A319" s="2"/>
      <c r="B319" s="2"/>
      <c r="C319" s="2"/>
      <c r="D319" s="2"/>
      <c r="E319" s="2"/>
    </row>
    <row r="320" spans="1:5" ht="15.75" customHeight="1">
      <c r="A320" s="2"/>
      <c r="B320" s="2"/>
      <c r="C320" s="2"/>
      <c r="D320" s="2"/>
      <c r="E320" s="2"/>
    </row>
    <row r="321" spans="1:5" ht="15.75" customHeight="1">
      <c r="A321" s="2"/>
      <c r="B321" s="2"/>
      <c r="C321" s="2"/>
      <c r="D321" s="2"/>
      <c r="E321" s="2"/>
    </row>
    <row r="322" spans="1:5" ht="15.75" customHeight="1">
      <c r="A322" s="2"/>
      <c r="B322" s="2"/>
      <c r="C322" s="2"/>
      <c r="D322" s="2"/>
      <c r="E322" s="2"/>
    </row>
    <row r="323" spans="1:5" ht="15.75" customHeight="1">
      <c r="A323" s="2"/>
      <c r="B323" s="2"/>
      <c r="C323" s="2"/>
      <c r="D323" s="2"/>
      <c r="E323" s="2"/>
    </row>
    <row r="324" spans="1:5" ht="15.75" customHeight="1">
      <c r="A324" s="2"/>
      <c r="B324" s="2"/>
      <c r="C324" s="2"/>
      <c r="D324" s="2"/>
      <c r="E324" s="2"/>
    </row>
    <row r="325" spans="1:5" ht="15.75" customHeight="1">
      <c r="A325" s="2"/>
      <c r="B325" s="2"/>
      <c r="C325" s="2"/>
      <c r="D325" s="2"/>
      <c r="E325" s="2"/>
    </row>
    <row r="326" spans="1:5" ht="15.75" customHeight="1">
      <c r="A326" s="2"/>
      <c r="B326" s="2"/>
      <c r="C326" s="2"/>
      <c r="D326" s="2"/>
      <c r="E326" s="2"/>
    </row>
    <row r="327" spans="1:5" ht="15.75" customHeight="1">
      <c r="A327" s="2"/>
      <c r="B327" s="2"/>
      <c r="C327" s="2"/>
      <c r="D327" s="2"/>
      <c r="E327" s="2"/>
    </row>
    <row r="328" spans="1:5" ht="15.75" customHeight="1">
      <c r="A328" s="2"/>
      <c r="B328" s="2"/>
      <c r="C328" s="2"/>
      <c r="D328" s="2"/>
      <c r="E328" s="2"/>
    </row>
    <row r="329" spans="1:5" ht="15.75" customHeight="1">
      <c r="A329" s="2"/>
      <c r="B329" s="2"/>
      <c r="C329" s="2"/>
      <c r="D329" s="2"/>
      <c r="E329" s="2"/>
    </row>
    <row r="330" spans="1:5" ht="15.75" customHeight="1">
      <c r="A330" s="2"/>
      <c r="B330" s="2"/>
      <c r="C330" s="2"/>
      <c r="D330" s="2"/>
      <c r="E330" s="2"/>
    </row>
    <row r="331" spans="1:5" ht="15.75" customHeight="1">
      <c r="A331" s="2"/>
      <c r="B331" s="2"/>
      <c r="C331" s="2"/>
      <c r="D331" s="2"/>
      <c r="E331" s="2"/>
    </row>
    <row r="332" spans="1:5" ht="15.75" customHeight="1">
      <c r="A332" s="2"/>
      <c r="B332" s="2"/>
      <c r="C332" s="2"/>
      <c r="D332" s="2"/>
      <c r="E332" s="2"/>
    </row>
    <row r="333" spans="1:5" ht="15.75" customHeight="1">
      <c r="A333" s="2"/>
      <c r="B333" s="2"/>
      <c r="C333" s="2"/>
      <c r="D333" s="2"/>
      <c r="E333" s="2"/>
    </row>
    <row r="334" spans="1:5" ht="15.75" customHeight="1">
      <c r="A334" s="2"/>
      <c r="B334" s="2"/>
      <c r="C334" s="2"/>
      <c r="D334" s="2"/>
      <c r="E334" s="2"/>
    </row>
    <row r="335" spans="1:5" ht="15.75" customHeight="1">
      <c r="A335" s="2"/>
      <c r="B335" s="2"/>
      <c r="C335" s="2"/>
      <c r="D335" s="2"/>
      <c r="E335" s="2"/>
    </row>
    <row r="336" spans="1:5" ht="15.75" customHeight="1">
      <c r="A336" s="2"/>
      <c r="B336" s="2"/>
      <c r="C336" s="2"/>
      <c r="D336" s="2"/>
      <c r="E336" s="2"/>
    </row>
    <row r="337" spans="1:5" ht="15.75" customHeight="1">
      <c r="A337" s="2"/>
      <c r="B337" s="2"/>
      <c r="C337" s="2"/>
      <c r="D337" s="2"/>
      <c r="E337" s="2"/>
    </row>
    <row r="338" spans="1:5" ht="15.75" customHeight="1">
      <c r="A338" s="2"/>
      <c r="B338" s="2"/>
      <c r="C338" s="2"/>
      <c r="D338" s="2"/>
      <c r="E338" s="2"/>
    </row>
    <row r="339" spans="1:5" ht="15.75" customHeight="1">
      <c r="A339" s="2"/>
      <c r="B339" s="2"/>
      <c r="C339" s="2"/>
      <c r="D339" s="2"/>
      <c r="E339" s="2"/>
    </row>
    <row r="340" spans="1:5" ht="15.75" customHeight="1">
      <c r="A340" s="2"/>
      <c r="B340" s="2"/>
      <c r="C340" s="2"/>
      <c r="D340" s="2"/>
      <c r="E340" s="2"/>
    </row>
    <row r="341" spans="1:5" ht="15.75" customHeight="1">
      <c r="A341" s="2"/>
      <c r="B341" s="2"/>
      <c r="C341" s="2"/>
      <c r="D341" s="2"/>
      <c r="E341" s="2"/>
    </row>
    <row r="342" spans="1:5" ht="15.75" customHeight="1">
      <c r="A342" s="2"/>
      <c r="B342" s="2"/>
      <c r="C342" s="2"/>
      <c r="D342" s="2"/>
      <c r="E342" s="2"/>
    </row>
    <row r="343" spans="1:5" ht="15.75" customHeight="1">
      <c r="A343" s="2"/>
      <c r="B343" s="2"/>
      <c r="C343" s="2"/>
      <c r="D343" s="2"/>
      <c r="E343" s="2"/>
    </row>
    <row r="344" spans="1:5" ht="15.75" customHeight="1">
      <c r="A344" s="2"/>
      <c r="B344" s="2"/>
      <c r="C344" s="2"/>
      <c r="D344" s="2"/>
      <c r="E344" s="2"/>
    </row>
    <row r="345" spans="1:5" ht="15.75" customHeight="1">
      <c r="A345" s="2"/>
      <c r="B345" s="2"/>
      <c r="C345" s="2"/>
      <c r="D345" s="2"/>
      <c r="E345" s="2"/>
    </row>
    <row r="346" spans="1:5" ht="15.75" customHeight="1">
      <c r="A346" s="2"/>
      <c r="B346" s="2"/>
      <c r="C346" s="2"/>
      <c r="D346" s="2"/>
      <c r="E346" s="2"/>
    </row>
    <row r="347" spans="1:5" ht="15.75" customHeight="1">
      <c r="A347" s="2"/>
      <c r="B347" s="2"/>
      <c r="C347" s="2"/>
      <c r="D347" s="2"/>
      <c r="E347" s="2"/>
    </row>
    <row r="348" spans="1:5" ht="15.75" customHeight="1">
      <c r="A348" s="2"/>
      <c r="B348" s="2"/>
      <c r="C348" s="2"/>
      <c r="D348" s="2"/>
      <c r="E348" s="2"/>
    </row>
    <row r="349" spans="1:5" ht="15.75" customHeight="1">
      <c r="A349" s="2"/>
      <c r="B349" s="2"/>
      <c r="C349" s="2"/>
      <c r="D349" s="2"/>
      <c r="E349" s="2"/>
    </row>
    <row r="350" spans="1:5" ht="15.75" customHeight="1">
      <c r="A350" s="2"/>
      <c r="B350" s="2"/>
      <c r="C350" s="2"/>
      <c r="D350" s="2"/>
      <c r="E350" s="2"/>
    </row>
    <row r="351" spans="1:5" ht="15.75" customHeight="1">
      <c r="A351" s="2"/>
      <c r="B351" s="2"/>
      <c r="C351" s="2"/>
      <c r="D351" s="2"/>
      <c r="E351" s="2"/>
    </row>
    <row r="352" spans="1:5" ht="15.75" customHeight="1">
      <c r="A352" s="2"/>
      <c r="B352" s="2"/>
      <c r="C352" s="2"/>
      <c r="D352" s="2"/>
      <c r="E352" s="2"/>
    </row>
    <row r="353" spans="1:5" ht="15.75" customHeight="1">
      <c r="A353" s="2"/>
      <c r="B353" s="2"/>
      <c r="C353" s="2"/>
      <c r="D353" s="2"/>
      <c r="E353" s="2"/>
    </row>
    <row r="354" spans="1:5" ht="15.75" customHeight="1">
      <c r="A354" s="2"/>
      <c r="B354" s="2"/>
      <c r="C354" s="2"/>
      <c r="D354" s="2"/>
      <c r="E354" s="2"/>
    </row>
    <row r="355" spans="1:5" ht="15.75" customHeight="1">
      <c r="A355" s="2"/>
      <c r="B355" s="2"/>
      <c r="C355" s="2"/>
      <c r="D355" s="2"/>
      <c r="E355" s="2"/>
    </row>
    <row r="356" spans="1:5" ht="15.75" customHeight="1">
      <c r="A356" s="2"/>
      <c r="B356" s="2"/>
      <c r="C356" s="2"/>
      <c r="D356" s="2"/>
      <c r="E356" s="2"/>
    </row>
    <row r="357" spans="1:5" ht="15.75" customHeight="1">
      <c r="A357" s="2"/>
      <c r="B357" s="2"/>
      <c r="C357" s="2"/>
      <c r="D357" s="2"/>
      <c r="E357" s="2"/>
    </row>
    <row r="358" spans="1:5" ht="15.75" customHeight="1">
      <c r="A358" s="2"/>
      <c r="B358" s="2"/>
      <c r="C358" s="2"/>
      <c r="D358" s="2"/>
      <c r="E358" s="2"/>
    </row>
    <row r="359" spans="1:5" ht="15.75" customHeight="1">
      <c r="A359" s="2"/>
      <c r="B359" s="2"/>
      <c r="C359" s="2"/>
      <c r="D359" s="2"/>
      <c r="E359" s="2"/>
    </row>
    <row r="360" spans="1:5" ht="15.75" customHeight="1">
      <c r="A360" s="2"/>
      <c r="B360" s="2"/>
      <c r="C360" s="2"/>
      <c r="D360" s="2"/>
      <c r="E360" s="2"/>
    </row>
    <row r="361" spans="1:5" ht="15.75" customHeight="1">
      <c r="A361" s="2"/>
      <c r="B361" s="2"/>
      <c r="C361" s="2"/>
      <c r="D361" s="2"/>
      <c r="E361" s="2"/>
    </row>
    <row r="362" spans="1:5" ht="15.75" customHeight="1">
      <c r="A362" s="2"/>
      <c r="B362" s="2"/>
      <c r="C362" s="2"/>
      <c r="D362" s="2"/>
      <c r="E362" s="2"/>
    </row>
    <row r="363" spans="1:5" ht="15.75" customHeight="1">
      <c r="A363" s="2"/>
      <c r="B363" s="2"/>
      <c r="C363" s="2"/>
      <c r="D363" s="2"/>
      <c r="E363" s="2"/>
    </row>
    <row r="364" spans="1:5" ht="15.75" customHeight="1">
      <c r="A364" s="2"/>
      <c r="B364" s="2"/>
      <c r="C364" s="2"/>
      <c r="D364" s="2"/>
      <c r="E364" s="2"/>
    </row>
    <row r="365" spans="1:5" ht="15.75" customHeight="1">
      <c r="A365" s="2"/>
      <c r="B365" s="2"/>
      <c r="C365" s="2"/>
      <c r="D365" s="2"/>
      <c r="E365" s="2"/>
    </row>
    <row r="366" spans="1:5" ht="15.75" customHeight="1">
      <c r="A366" s="2"/>
      <c r="B366" s="2"/>
      <c r="C366" s="2"/>
      <c r="D366" s="2"/>
      <c r="E366" s="2"/>
    </row>
    <row r="367" spans="1:5" ht="15.75" customHeight="1">
      <c r="A367" s="2"/>
      <c r="B367" s="2"/>
      <c r="C367" s="2"/>
      <c r="D367" s="2"/>
      <c r="E367" s="2"/>
    </row>
    <row r="368" spans="1:5" ht="15.75" customHeight="1">
      <c r="A368" s="2"/>
      <c r="B368" s="2"/>
      <c r="C368" s="2"/>
      <c r="D368" s="2"/>
      <c r="E368" s="2"/>
    </row>
    <row r="369" spans="1:5" ht="15.75" customHeight="1">
      <c r="A369" s="2"/>
      <c r="B369" s="2"/>
      <c r="C369" s="2"/>
      <c r="D369" s="2"/>
      <c r="E369" s="2"/>
    </row>
    <row r="370" spans="1:5" ht="15.75" customHeight="1">
      <c r="A370" s="2"/>
      <c r="B370" s="2"/>
      <c r="C370" s="2"/>
      <c r="D370" s="2"/>
      <c r="E370" s="2"/>
    </row>
    <row r="371" spans="1:5" ht="15.75" customHeight="1">
      <c r="A371" s="2"/>
      <c r="B371" s="2"/>
      <c r="C371" s="2"/>
      <c r="D371" s="2"/>
      <c r="E371" s="2"/>
    </row>
    <row r="372" spans="1:5" ht="15.75" customHeight="1">
      <c r="A372" s="2"/>
      <c r="B372" s="2"/>
      <c r="C372" s="2"/>
      <c r="D372" s="2"/>
      <c r="E372" s="2"/>
    </row>
    <row r="373" spans="1:5" ht="15.75" customHeight="1">
      <c r="A373" s="2"/>
      <c r="B373" s="2"/>
      <c r="C373" s="2"/>
      <c r="D373" s="2"/>
      <c r="E373" s="2"/>
    </row>
    <row r="374" spans="1:5" ht="15.75" customHeight="1">
      <c r="A374" s="2"/>
      <c r="B374" s="2"/>
      <c r="C374" s="2"/>
      <c r="D374" s="2"/>
      <c r="E374" s="2"/>
    </row>
    <row r="375" spans="1:5" ht="15.75" customHeight="1">
      <c r="A375" s="2"/>
      <c r="B375" s="2"/>
      <c r="C375" s="2"/>
      <c r="D375" s="2"/>
      <c r="E375" s="2"/>
    </row>
    <row r="376" spans="1:5" ht="15.75" customHeight="1">
      <c r="A376" s="2"/>
      <c r="B376" s="2"/>
      <c r="C376" s="2"/>
      <c r="D376" s="2"/>
      <c r="E376" s="2"/>
    </row>
    <row r="377" spans="1:5" ht="15.75" customHeight="1">
      <c r="A377" s="2"/>
      <c r="B377" s="2"/>
      <c r="C377" s="2"/>
      <c r="D377" s="2"/>
      <c r="E377" s="2"/>
    </row>
    <row r="378" spans="1:5" ht="15.75" customHeight="1">
      <c r="A378" s="2"/>
      <c r="B378" s="2"/>
      <c r="C378" s="2"/>
      <c r="D378" s="2"/>
      <c r="E378" s="2"/>
    </row>
    <row r="379" spans="1:5" ht="15.75" customHeight="1">
      <c r="A379" s="2"/>
      <c r="B379" s="2"/>
      <c r="C379" s="2"/>
      <c r="D379" s="2"/>
      <c r="E379" s="2"/>
    </row>
    <row r="380" spans="1:5" ht="15.75" customHeight="1">
      <c r="A380" s="2"/>
      <c r="B380" s="2"/>
      <c r="C380" s="2"/>
      <c r="D380" s="2"/>
      <c r="E380" s="2"/>
    </row>
    <row r="381" spans="1:5" ht="15.75" customHeight="1">
      <c r="A381" s="2"/>
      <c r="B381" s="2"/>
      <c r="C381" s="2"/>
      <c r="D381" s="2"/>
      <c r="E381" s="2"/>
    </row>
    <row r="382" spans="1:5" ht="15.75" customHeight="1">
      <c r="A382" s="2"/>
      <c r="B382" s="2"/>
      <c r="C382" s="2"/>
      <c r="D382" s="2"/>
      <c r="E382" s="2"/>
    </row>
    <row r="383" spans="1:5" ht="15.75" customHeight="1">
      <c r="A383" s="2"/>
      <c r="B383" s="2"/>
      <c r="C383" s="2"/>
      <c r="D383" s="2"/>
      <c r="E383" s="2"/>
    </row>
    <row r="384" spans="1:5" ht="15.75" customHeight="1">
      <c r="A384" s="2"/>
      <c r="B384" s="2"/>
      <c r="C384" s="2"/>
      <c r="D384" s="2"/>
      <c r="E384" s="2"/>
    </row>
    <row r="385" spans="1:5" ht="15.75" customHeight="1">
      <c r="A385" s="2"/>
      <c r="B385" s="2"/>
      <c r="C385" s="2"/>
      <c r="D385" s="2"/>
      <c r="E385" s="2"/>
    </row>
    <row r="386" spans="1:5" ht="15.75" customHeight="1">
      <c r="A386" s="2"/>
      <c r="B386" s="2"/>
      <c r="C386" s="2"/>
      <c r="D386" s="2"/>
      <c r="E386" s="2"/>
    </row>
    <row r="387" spans="1:5" ht="15.75" customHeight="1">
      <c r="A387" s="2"/>
      <c r="B387" s="2"/>
      <c r="C387" s="2"/>
      <c r="D387" s="2"/>
      <c r="E387" s="2"/>
    </row>
    <row r="388" spans="1:5" ht="15.75" customHeight="1">
      <c r="A388" s="2"/>
      <c r="B388" s="2"/>
      <c r="C388" s="2"/>
      <c r="D388" s="2"/>
      <c r="E388" s="2"/>
    </row>
    <row r="389" spans="1:5" ht="15.75" customHeight="1">
      <c r="A389" s="2"/>
      <c r="B389" s="2"/>
      <c r="C389" s="2"/>
      <c r="D389" s="2"/>
      <c r="E389" s="2"/>
    </row>
    <row r="390" spans="1:5" ht="15.75" customHeight="1">
      <c r="A390" s="2"/>
      <c r="B390" s="2"/>
      <c r="C390" s="2"/>
      <c r="D390" s="2"/>
      <c r="E390" s="2"/>
    </row>
    <row r="391" spans="1:5" ht="15.75" customHeight="1">
      <c r="A391" s="2"/>
      <c r="B391" s="2"/>
      <c r="C391" s="2"/>
      <c r="D391" s="2"/>
      <c r="E391" s="2"/>
    </row>
    <row r="392" spans="1:5" ht="15.75" customHeight="1">
      <c r="A392" s="2"/>
      <c r="B392" s="2"/>
      <c r="C392" s="2"/>
      <c r="D392" s="2"/>
      <c r="E392" s="2"/>
    </row>
    <row r="393" spans="1:5" ht="15.75" customHeight="1">
      <c r="A393" s="2"/>
      <c r="B393" s="2"/>
      <c r="C393" s="2"/>
      <c r="D393" s="2"/>
      <c r="E393" s="2"/>
    </row>
    <row r="394" spans="1:5" ht="15.75" customHeight="1">
      <c r="A394" s="2"/>
      <c r="B394" s="2"/>
      <c r="C394" s="2"/>
      <c r="D394" s="2"/>
      <c r="E394" s="2"/>
    </row>
    <row r="395" spans="1:5" ht="15.75" customHeight="1">
      <c r="A395" s="2"/>
      <c r="B395" s="2"/>
      <c r="C395" s="2"/>
      <c r="D395" s="2"/>
      <c r="E395" s="2"/>
    </row>
    <row r="396" spans="1:5" ht="15.75" customHeight="1">
      <c r="A396" s="2"/>
      <c r="B396" s="2"/>
      <c r="C396" s="2"/>
      <c r="D396" s="2"/>
      <c r="E396" s="2"/>
    </row>
    <row r="397" spans="1:5" ht="15.75" customHeight="1">
      <c r="A397" s="2"/>
      <c r="B397" s="2"/>
      <c r="C397" s="2"/>
      <c r="D397" s="2"/>
      <c r="E397" s="2"/>
    </row>
    <row r="398" spans="1:5" ht="15.75" customHeight="1">
      <c r="A398" s="2"/>
      <c r="B398" s="2"/>
      <c r="C398" s="2"/>
      <c r="D398" s="2"/>
      <c r="E398" s="2"/>
    </row>
    <row r="399" spans="1:5" ht="15.75" customHeight="1">
      <c r="A399" s="2"/>
      <c r="B399" s="2"/>
      <c r="C399" s="2"/>
      <c r="D399" s="2"/>
      <c r="E399" s="2"/>
    </row>
    <row r="400" spans="1:5" ht="15.75" customHeight="1">
      <c r="A400" s="2"/>
      <c r="B400" s="2"/>
      <c r="C400" s="2"/>
      <c r="D400" s="2"/>
      <c r="E400" s="2"/>
    </row>
    <row r="401" spans="1:5" ht="15.75" customHeight="1">
      <c r="A401" s="2"/>
      <c r="B401" s="2"/>
      <c r="C401" s="2"/>
      <c r="D401" s="2"/>
      <c r="E401" s="2"/>
    </row>
    <row r="402" spans="1:5" ht="15.75" customHeight="1">
      <c r="A402" s="2"/>
      <c r="B402" s="2"/>
      <c r="C402" s="2"/>
      <c r="D402" s="2"/>
      <c r="E402" s="2"/>
    </row>
    <row r="403" spans="1:5" ht="15.75" customHeight="1">
      <c r="A403" s="2"/>
      <c r="B403" s="2"/>
      <c r="C403" s="2"/>
      <c r="D403" s="2"/>
      <c r="E403" s="2"/>
    </row>
    <row r="404" spans="1:5" ht="15.75" customHeight="1">
      <c r="A404" s="2"/>
      <c r="B404" s="2"/>
      <c r="C404" s="2"/>
      <c r="D404" s="2"/>
      <c r="E404" s="2"/>
    </row>
    <row r="405" spans="1:5" ht="15.75" customHeight="1">
      <c r="A405" s="2"/>
      <c r="B405" s="2"/>
      <c r="C405" s="2"/>
      <c r="D405" s="2"/>
      <c r="E405" s="2"/>
    </row>
    <row r="406" spans="1:5" ht="15.75" customHeight="1">
      <c r="A406" s="2"/>
      <c r="B406" s="2"/>
      <c r="C406" s="2"/>
      <c r="D406" s="2"/>
      <c r="E406" s="2"/>
    </row>
    <row r="407" spans="1:5" ht="15.75" customHeight="1">
      <c r="A407" s="2"/>
      <c r="B407" s="2"/>
      <c r="C407" s="2"/>
      <c r="D407" s="2"/>
      <c r="E407" s="2"/>
    </row>
    <row r="408" spans="1:5" ht="15.75" customHeight="1">
      <c r="A408" s="2"/>
      <c r="B408" s="2"/>
      <c r="C408" s="2"/>
      <c r="D408" s="2"/>
      <c r="E408" s="2"/>
    </row>
    <row r="409" spans="1:5" ht="15.75" customHeight="1">
      <c r="A409" s="2"/>
      <c r="B409" s="2"/>
      <c r="C409" s="2"/>
      <c r="D409" s="2"/>
      <c r="E409" s="2"/>
    </row>
    <row r="410" spans="1:5" ht="15.75" customHeight="1">
      <c r="A410" s="2"/>
      <c r="B410" s="2"/>
      <c r="C410" s="2"/>
      <c r="D410" s="2"/>
      <c r="E410" s="2"/>
    </row>
    <row r="411" spans="1:5" ht="15.75" customHeight="1">
      <c r="A411" s="2"/>
      <c r="B411" s="2"/>
      <c r="C411" s="2"/>
      <c r="D411" s="2"/>
      <c r="E411" s="2"/>
    </row>
    <row r="412" spans="1:5" ht="15.75" customHeight="1">
      <c r="A412" s="2"/>
      <c r="B412" s="2"/>
      <c r="C412" s="2"/>
      <c r="D412" s="2"/>
      <c r="E412" s="2"/>
    </row>
    <row r="413" spans="1:5" ht="15.75" customHeight="1">
      <c r="A413" s="2"/>
      <c r="B413" s="2"/>
      <c r="C413" s="2"/>
      <c r="D413" s="2"/>
      <c r="E413" s="2"/>
    </row>
    <row r="414" spans="1:5" ht="15.75" customHeight="1">
      <c r="A414" s="2"/>
      <c r="B414" s="2"/>
      <c r="C414" s="2"/>
      <c r="D414" s="2"/>
      <c r="E414" s="2"/>
    </row>
    <row r="415" spans="1:5" ht="15.75" customHeight="1">
      <c r="A415" s="2"/>
      <c r="B415" s="2"/>
      <c r="C415" s="2"/>
      <c r="D415" s="2"/>
      <c r="E415" s="2"/>
    </row>
    <row r="416" spans="1:5" ht="15.75" customHeight="1">
      <c r="A416" s="2"/>
      <c r="B416" s="2"/>
      <c r="C416" s="2"/>
      <c r="D416" s="2"/>
      <c r="E416" s="2"/>
    </row>
    <row r="417" spans="1:5" ht="15.75" customHeight="1">
      <c r="A417" s="2"/>
      <c r="B417" s="2"/>
      <c r="C417" s="2"/>
      <c r="D417" s="2"/>
      <c r="E417" s="2"/>
    </row>
    <row r="418" spans="1:5" ht="15.75" customHeight="1">
      <c r="A418" s="2"/>
      <c r="B418" s="2"/>
      <c r="C418" s="2"/>
      <c r="D418" s="2"/>
      <c r="E418" s="2"/>
    </row>
    <row r="419" spans="1:5" ht="15.75" customHeight="1">
      <c r="A419" s="2"/>
      <c r="B419" s="2"/>
      <c r="C419" s="2"/>
      <c r="D419" s="2"/>
      <c r="E419" s="2"/>
    </row>
    <row r="420" spans="1:5" ht="15.75" customHeight="1">
      <c r="A420" s="2"/>
      <c r="B420" s="2"/>
      <c r="C420" s="2"/>
      <c r="D420" s="2"/>
      <c r="E420" s="2"/>
    </row>
    <row r="421" spans="1:5" ht="15.75" customHeight="1">
      <c r="A421" s="2"/>
      <c r="B421" s="2"/>
      <c r="C421" s="2"/>
      <c r="D421" s="2"/>
      <c r="E421" s="2"/>
    </row>
    <row r="422" spans="1:5" ht="15.75" customHeight="1">
      <c r="A422" s="2"/>
      <c r="B422" s="2"/>
      <c r="C422" s="2"/>
      <c r="D422" s="2"/>
      <c r="E422" s="2"/>
    </row>
    <row r="423" spans="1:5" ht="15.75" customHeight="1">
      <c r="A423" s="2"/>
      <c r="B423" s="2"/>
      <c r="C423" s="2"/>
      <c r="D423" s="2"/>
      <c r="E423" s="2"/>
    </row>
    <row r="424" spans="1:5" ht="15.75" customHeight="1">
      <c r="A424" s="2"/>
      <c r="B424" s="2"/>
      <c r="C424" s="2"/>
      <c r="D424" s="2"/>
      <c r="E424" s="2"/>
    </row>
    <row r="425" spans="1:5" ht="15.75" customHeight="1">
      <c r="A425" s="2"/>
      <c r="B425" s="2"/>
      <c r="C425" s="2"/>
      <c r="D425" s="2"/>
      <c r="E425" s="2"/>
    </row>
    <row r="426" spans="1:5" ht="15.75" customHeight="1">
      <c r="A426" s="2"/>
      <c r="B426" s="2"/>
      <c r="C426" s="2"/>
      <c r="D426" s="2"/>
      <c r="E426" s="2"/>
    </row>
    <row r="427" spans="1:5" ht="15.75" customHeight="1">
      <c r="A427" s="2"/>
      <c r="B427" s="2"/>
      <c r="C427" s="2"/>
      <c r="D427" s="2"/>
      <c r="E427" s="2"/>
    </row>
    <row r="428" spans="1:5" ht="15.75" customHeight="1">
      <c r="A428" s="2"/>
      <c r="B428" s="2"/>
      <c r="C428" s="2"/>
      <c r="D428" s="2"/>
      <c r="E428" s="2"/>
    </row>
    <row r="429" spans="1:5" ht="15.75" customHeight="1">
      <c r="A429" s="2"/>
      <c r="B429" s="2"/>
      <c r="C429" s="2"/>
      <c r="D429" s="2"/>
      <c r="E429" s="2"/>
    </row>
    <row r="430" spans="1:5" ht="15.75" customHeight="1">
      <c r="A430" s="2"/>
      <c r="B430" s="2"/>
      <c r="C430" s="2"/>
      <c r="D430" s="2"/>
      <c r="E430" s="2"/>
    </row>
    <row r="431" spans="1:5" ht="15.75" customHeight="1">
      <c r="A431" s="2"/>
      <c r="B431" s="2"/>
      <c r="C431" s="2"/>
      <c r="D431" s="2"/>
      <c r="E431" s="2"/>
    </row>
    <row r="432" spans="1:5" ht="15.75" customHeight="1">
      <c r="A432" s="2"/>
      <c r="B432" s="2"/>
      <c r="C432" s="2"/>
      <c r="D432" s="2"/>
      <c r="E432" s="2"/>
    </row>
    <row r="433" spans="1:5" ht="15.75" customHeight="1">
      <c r="A433" s="2"/>
      <c r="B433" s="2"/>
      <c r="C433" s="2"/>
      <c r="D433" s="2"/>
      <c r="E433" s="2"/>
    </row>
    <row r="434" spans="1:5" ht="15.75" customHeight="1">
      <c r="A434" s="2"/>
      <c r="B434" s="2"/>
      <c r="C434" s="2"/>
      <c r="D434" s="2"/>
      <c r="E434" s="2"/>
    </row>
    <row r="435" spans="1:5" ht="15.75" customHeight="1">
      <c r="A435" s="2"/>
      <c r="B435" s="2"/>
      <c r="C435" s="2"/>
      <c r="D435" s="2"/>
      <c r="E435" s="2"/>
    </row>
    <row r="436" spans="1:5" ht="15.75" customHeight="1">
      <c r="A436" s="2"/>
      <c r="B436" s="2"/>
      <c r="C436" s="2"/>
      <c r="D436" s="2"/>
      <c r="E436" s="2"/>
    </row>
    <row r="437" spans="1:5" ht="15.75" customHeight="1">
      <c r="A437" s="2"/>
      <c r="B437" s="2"/>
      <c r="C437" s="2"/>
      <c r="D437" s="2"/>
      <c r="E437" s="2"/>
    </row>
    <row r="438" spans="1:5" ht="15.75" customHeight="1">
      <c r="A438" s="2"/>
      <c r="B438" s="2"/>
      <c r="C438" s="2"/>
      <c r="D438" s="2"/>
      <c r="E438" s="2"/>
    </row>
    <row r="439" spans="1:5" ht="15.75" customHeight="1">
      <c r="A439" s="2"/>
      <c r="B439" s="2"/>
      <c r="C439" s="2"/>
      <c r="D439" s="2"/>
      <c r="E439" s="2"/>
    </row>
    <row r="440" spans="1:5" ht="15.75" customHeight="1">
      <c r="A440" s="2"/>
      <c r="B440" s="2"/>
      <c r="C440" s="2"/>
      <c r="D440" s="2"/>
      <c r="E440" s="2"/>
    </row>
    <row r="441" spans="1:5" ht="15.75" customHeight="1">
      <c r="A441" s="2"/>
      <c r="B441" s="2"/>
      <c r="C441" s="2"/>
      <c r="D441" s="2"/>
      <c r="E441" s="2"/>
    </row>
    <row r="442" spans="1:5" ht="15.75" customHeight="1">
      <c r="A442" s="2"/>
      <c r="B442" s="2"/>
      <c r="C442" s="2"/>
      <c r="D442" s="2"/>
      <c r="E442" s="2"/>
    </row>
    <row r="443" spans="1:5" ht="15.75" customHeight="1">
      <c r="A443" s="2"/>
      <c r="B443" s="2"/>
      <c r="C443" s="2"/>
      <c r="D443" s="2"/>
      <c r="E443" s="2"/>
    </row>
    <row r="444" spans="1:5" ht="15.75" customHeight="1">
      <c r="A444" s="2"/>
      <c r="B444" s="2"/>
      <c r="C444" s="2"/>
      <c r="D444" s="2"/>
      <c r="E444" s="2"/>
    </row>
    <row r="445" spans="1:5" ht="15.75" customHeight="1">
      <c r="A445" s="2"/>
      <c r="B445" s="2"/>
      <c r="C445" s="2"/>
      <c r="D445" s="2"/>
      <c r="E445" s="2"/>
    </row>
    <row r="446" spans="1:5" ht="15.75" customHeight="1">
      <c r="A446" s="2"/>
      <c r="B446" s="2"/>
      <c r="C446" s="2"/>
      <c r="D446" s="2"/>
      <c r="E446" s="2"/>
    </row>
    <row r="447" spans="1:5" ht="15.75" customHeight="1">
      <c r="A447" s="2"/>
      <c r="B447" s="2"/>
      <c r="C447" s="2"/>
      <c r="D447" s="2"/>
      <c r="E447" s="2"/>
    </row>
    <row r="448" spans="1:5" ht="15.75" customHeight="1">
      <c r="A448" s="2"/>
      <c r="B448" s="2"/>
      <c r="C448" s="2"/>
      <c r="D448" s="2"/>
      <c r="E448" s="2"/>
    </row>
    <row r="449" spans="1:5" ht="15.75" customHeight="1">
      <c r="A449" s="2"/>
      <c r="B449" s="2"/>
      <c r="C449" s="2"/>
      <c r="D449" s="2"/>
      <c r="E449" s="2"/>
    </row>
    <row r="450" spans="1:5" ht="15.75" customHeight="1">
      <c r="A450" s="2"/>
      <c r="B450" s="2"/>
      <c r="C450" s="2"/>
      <c r="D450" s="2"/>
      <c r="E450" s="2"/>
    </row>
    <row r="451" spans="1:5" ht="15.75" customHeight="1">
      <c r="A451" s="2"/>
      <c r="B451" s="2"/>
      <c r="C451" s="2"/>
      <c r="D451" s="2"/>
      <c r="E451" s="2"/>
    </row>
    <row r="452" spans="1:5" ht="15.75" customHeight="1">
      <c r="A452" s="2"/>
      <c r="B452" s="2"/>
      <c r="C452" s="2"/>
      <c r="D452" s="2"/>
      <c r="E452" s="2"/>
    </row>
    <row r="453" spans="1:5" ht="15.75" customHeight="1">
      <c r="A453" s="2"/>
      <c r="B453" s="2"/>
      <c r="C453" s="2"/>
      <c r="D453" s="2"/>
      <c r="E453" s="2"/>
    </row>
    <row r="454" spans="1:5" ht="15.75" customHeight="1">
      <c r="A454" s="2"/>
      <c r="B454" s="2"/>
      <c r="C454" s="2"/>
      <c r="D454" s="2"/>
      <c r="E454" s="2"/>
    </row>
    <row r="455" spans="1:5" ht="15.75" customHeight="1">
      <c r="A455" s="2"/>
      <c r="B455" s="2"/>
      <c r="C455" s="2"/>
      <c r="D455" s="2"/>
      <c r="E455" s="2"/>
    </row>
    <row r="456" spans="1:5" ht="15.75" customHeight="1">
      <c r="A456" s="2"/>
      <c r="B456" s="2"/>
      <c r="C456" s="2"/>
      <c r="D456" s="2"/>
      <c r="E456" s="2"/>
    </row>
    <row r="457" spans="1:5" ht="15.75" customHeight="1">
      <c r="A457" s="2"/>
      <c r="B457" s="2"/>
      <c r="C457" s="2"/>
      <c r="D457" s="2"/>
      <c r="E457" s="2"/>
    </row>
    <row r="458" spans="1:5" ht="15.75" customHeight="1">
      <c r="A458" s="2"/>
      <c r="B458" s="2"/>
      <c r="C458" s="2"/>
      <c r="D458" s="2"/>
      <c r="E458" s="2"/>
    </row>
    <row r="459" spans="1:5" ht="15.75" customHeight="1">
      <c r="A459" s="2"/>
      <c r="B459" s="2"/>
      <c r="C459" s="2"/>
      <c r="D459" s="2"/>
      <c r="E459" s="2"/>
    </row>
    <row r="460" spans="1:5" ht="15.75" customHeight="1">
      <c r="A460" s="2"/>
      <c r="B460" s="2"/>
      <c r="C460" s="2"/>
      <c r="D460" s="2"/>
      <c r="E460" s="2"/>
    </row>
    <row r="461" spans="1:5" ht="15.75" customHeight="1">
      <c r="A461" s="2"/>
      <c r="B461" s="2"/>
      <c r="C461" s="2"/>
      <c r="D461" s="2"/>
      <c r="E461" s="2"/>
    </row>
    <row r="462" spans="1:5" ht="15.75" customHeight="1">
      <c r="A462" s="2"/>
      <c r="B462" s="2"/>
      <c r="C462" s="2"/>
      <c r="D462" s="2"/>
      <c r="E462" s="2"/>
    </row>
    <row r="463" spans="1:5" ht="15.75" customHeight="1">
      <c r="A463" s="2"/>
      <c r="B463" s="2"/>
      <c r="C463" s="2"/>
      <c r="D463" s="2"/>
      <c r="E463" s="2"/>
    </row>
    <row r="464" spans="1:5" ht="15.75" customHeight="1">
      <c r="A464" s="2"/>
      <c r="B464" s="2"/>
      <c r="C464" s="2"/>
      <c r="D464" s="2"/>
      <c r="E464" s="2"/>
    </row>
    <row r="465" spans="1:5" ht="15.75" customHeight="1">
      <c r="A465" s="2"/>
      <c r="B465" s="2"/>
      <c r="C465" s="2"/>
      <c r="D465" s="2"/>
      <c r="E465" s="2"/>
    </row>
    <row r="466" spans="1:5" ht="15.75" customHeight="1">
      <c r="A466" s="2"/>
      <c r="B466" s="2"/>
      <c r="C466" s="2"/>
      <c r="D466" s="2"/>
      <c r="E466" s="2"/>
    </row>
    <row r="467" spans="1:5" ht="15.75" customHeight="1">
      <c r="A467" s="2"/>
      <c r="B467" s="2"/>
      <c r="C467" s="2"/>
      <c r="D467" s="2"/>
      <c r="E467" s="2"/>
    </row>
    <row r="468" spans="1:5" ht="15.75" customHeight="1">
      <c r="A468" s="2"/>
      <c r="B468" s="2"/>
      <c r="C468" s="2"/>
      <c r="D468" s="2"/>
      <c r="E468" s="2"/>
    </row>
    <row r="469" spans="1:5" ht="15.75" customHeight="1">
      <c r="A469" s="2"/>
      <c r="B469" s="2"/>
      <c r="C469" s="2"/>
      <c r="D469" s="2"/>
      <c r="E469" s="2"/>
    </row>
    <row r="470" spans="1:5" ht="15.75" customHeight="1">
      <c r="A470" s="2"/>
      <c r="B470" s="2"/>
      <c r="C470" s="2"/>
      <c r="D470" s="2"/>
      <c r="E470" s="2"/>
    </row>
    <row r="471" spans="1:5" ht="15.75" customHeight="1">
      <c r="A471" s="2"/>
      <c r="B471" s="2"/>
      <c r="C471" s="2"/>
      <c r="D471" s="2"/>
      <c r="E471" s="2"/>
    </row>
    <row r="472" spans="1:5" ht="15.75" customHeight="1">
      <c r="A472" s="2"/>
      <c r="B472" s="2"/>
      <c r="C472" s="2"/>
      <c r="D472" s="2"/>
      <c r="E472" s="2"/>
    </row>
    <row r="473" spans="1:5" ht="15.75" customHeight="1">
      <c r="A473" s="2"/>
      <c r="B473" s="2"/>
      <c r="C473" s="2"/>
      <c r="D473" s="2"/>
      <c r="E473" s="2"/>
    </row>
    <row r="474" spans="1:5" ht="15.75" customHeight="1">
      <c r="A474" s="2"/>
      <c r="B474" s="2"/>
      <c r="C474" s="2"/>
      <c r="D474" s="2"/>
      <c r="E474" s="2"/>
    </row>
    <row r="475" spans="1:5" ht="15.75" customHeight="1">
      <c r="A475" s="2"/>
      <c r="B475" s="2"/>
      <c r="C475" s="2"/>
      <c r="D475" s="2"/>
      <c r="E475" s="2"/>
    </row>
    <row r="476" spans="1:5" ht="15.75" customHeight="1">
      <c r="A476" s="2"/>
      <c r="B476" s="2"/>
      <c r="C476" s="2"/>
      <c r="D476" s="2"/>
      <c r="E476" s="2"/>
    </row>
    <row r="477" spans="1:5" ht="15.75" customHeight="1">
      <c r="A477" s="2"/>
      <c r="B477" s="2"/>
      <c r="C477" s="2"/>
      <c r="D477" s="2"/>
      <c r="E477" s="2"/>
    </row>
    <row r="478" spans="1:5" ht="15.75" customHeight="1">
      <c r="A478" s="2"/>
      <c r="B478" s="2"/>
      <c r="C478" s="2"/>
      <c r="D478" s="2"/>
      <c r="E478" s="2"/>
    </row>
    <row r="479" spans="1:5" ht="15.75" customHeight="1">
      <c r="A479" s="2"/>
      <c r="B479" s="2"/>
      <c r="C479" s="2"/>
      <c r="D479" s="2"/>
      <c r="E479" s="2"/>
    </row>
    <row r="480" spans="1:5" ht="15.75" customHeight="1">
      <c r="A480" s="2"/>
      <c r="B480" s="2"/>
      <c r="C480" s="2"/>
      <c r="D480" s="2"/>
      <c r="E480" s="2"/>
    </row>
    <row r="481" spans="1:5" ht="15.75" customHeight="1">
      <c r="A481" s="2"/>
      <c r="B481" s="2"/>
      <c r="C481" s="2"/>
      <c r="D481" s="2"/>
      <c r="E481" s="2"/>
    </row>
    <row r="482" spans="1:5" ht="15.75" customHeight="1">
      <c r="A482" s="2"/>
      <c r="B482" s="2"/>
      <c r="C482" s="2"/>
      <c r="D482" s="2"/>
      <c r="E482" s="2"/>
    </row>
    <row r="483" spans="1:5" ht="15.75" customHeight="1">
      <c r="A483" s="2"/>
      <c r="B483" s="2"/>
      <c r="C483" s="2"/>
      <c r="D483" s="2"/>
      <c r="E483" s="2"/>
    </row>
    <row r="484" spans="1:5" ht="15.75" customHeight="1">
      <c r="A484" s="2"/>
      <c r="B484" s="2"/>
      <c r="C484" s="2"/>
      <c r="D484" s="2"/>
      <c r="E484" s="2"/>
    </row>
    <row r="485" spans="1:5" ht="15.75" customHeight="1">
      <c r="A485" s="2"/>
      <c r="B485" s="2"/>
      <c r="C485" s="2"/>
      <c r="D485" s="2"/>
      <c r="E485" s="2"/>
    </row>
    <row r="486" spans="1:5" ht="15.75" customHeight="1">
      <c r="A486" s="2"/>
      <c r="B486" s="2"/>
      <c r="C486" s="2"/>
      <c r="D486" s="2"/>
      <c r="E486" s="2"/>
    </row>
    <row r="487" spans="1:5" ht="15.75" customHeight="1">
      <c r="A487" s="2"/>
      <c r="B487" s="2"/>
      <c r="C487" s="2"/>
      <c r="D487" s="2"/>
      <c r="E487" s="2"/>
    </row>
    <row r="488" spans="1:5" ht="15.75" customHeight="1">
      <c r="A488" s="2"/>
      <c r="B488" s="2"/>
      <c r="C488" s="2"/>
      <c r="D488" s="2"/>
      <c r="E488" s="2"/>
    </row>
    <row r="489" spans="1:5" ht="15.75" customHeight="1">
      <c r="A489" s="2"/>
      <c r="B489" s="2"/>
      <c r="C489" s="2"/>
      <c r="D489" s="2"/>
      <c r="E489" s="2"/>
    </row>
    <row r="490" spans="1:5" ht="15.75" customHeight="1">
      <c r="A490" s="2"/>
      <c r="B490" s="2"/>
      <c r="C490" s="2"/>
      <c r="D490" s="2"/>
      <c r="E490" s="2"/>
    </row>
    <row r="491" spans="1:5" ht="15.75" customHeight="1">
      <c r="A491" s="2"/>
      <c r="B491" s="2"/>
      <c r="C491" s="2"/>
      <c r="D491" s="2"/>
      <c r="E491" s="2"/>
    </row>
    <row r="492" spans="1:5" ht="15.75" customHeight="1">
      <c r="A492" s="2"/>
      <c r="B492" s="2"/>
      <c r="C492" s="2"/>
      <c r="D492" s="2"/>
      <c r="E492" s="2"/>
    </row>
    <row r="493" spans="1:5" ht="15.75" customHeight="1">
      <c r="A493" s="2"/>
      <c r="B493" s="2"/>
      <c r="C493" s="2"/>
      <c r="D493" s="2"/>
      <c r="E493" s="2"/>
    </row>
    <row r="494" spans="1:5" ht="15.75" customHeight="1">
      <c r="A494" s="2"/>
      <c r="B494" s="2"/>
      <c r="C494" s="2"/>
      <c r="D494" s="2"/>
      <c r="E494" s="2"/>
    </row>
    <row r="495" spans="1:5" ht="15.75" customHeight="1">
      <c r="A495" s="2"/>
      <c r="B495" s="2"/>
      <c r="C495" s="2"/>
      <c r="D495" s="2"/>
      <c r="E495" s="2"/>
    </row>
    <row r="496" spans="1:5" ht="15.75" customHeight="1">
      <c r="A496" s="2"/>
      <c r="B496" s="2"/>
      <c r="C496" s="2"/>
      <c r="D496" s="2"/>
      <c r="E496" s="2"/>
    </row>
    <row r="497" spans="1:5" ht="15.75" customHeight="1">
      <c r="A497" s="2"/>
      <c r="B497" s="2"/>
      <c r="C497" s="2"/>
      <c r="D497" s="2"/>
      <c r="E497" s="2"/>
    </row>
    <row r="498" spans="1:5" ht="15.75" customHeight="1">
      <c r="A498" s="2"/>
      <c r="B498" s="2"/>
      <c r="C498" s="2"/>
      <c r="D498" s="2"/>
      <c r="E498" s="2"/>
    </row>
    <row r="499" spans="1:5" ht="15.75" customHeight="1">
      <c r="A499" s="2"/>
      <c r="B499" s="2"/>
      <c r="C499" s="2"/>
      <c r="D499" s="2"/>
      <c r="E499" s="2"/>
    </row>
    <row r="500" spans="1:5" ht="15.75" customHeight="1">
      <c r="A500" s="2"/>
      <c r="B500" s="2"/>
      <c r="C500" s="2"/>
      <c r="D500" s="2"/>
      <c r="E500" s="2"/>
    </row>
    <row r="501" spans="1:5" ht="15.75" customHeight="1">
      <c r="A501" s="2"/>
      <c r="B501" s="2"/>
      <c r="C501" s="2"/>
      <c r="D501" s="2"/>
      <c r="E501" s="2"/>
    </row>
    <row r="502" spans="1:5" ht="15.75" customHeight="1">
      <c r="A502" s="2"/>
      <c r="B502" s="2"/>
      <c r="C502" s="2"/>
      <c r="D502" s="2"/>
      <c r="E502" s="2"/>
    </row>
    <row r="503" spans="1:5" ht="15.75" customHeight="1">
      <c r="A503" s="2"/>
      <c r="B503" s="2"/>
      <c r="C503" s="2"/>
      <c r="D503" s="2"/>
      <c r="E503" s="2"/>
    </row>
    <row r="504" spans="1:5" ht="15.75" customHeight="1">
      <c r="A504" s="2"/>
      <c r="B504" s="2"/>
      <c r="C504" s="2"/>
      <c r="D504" s="2"/>
      <c r="E504" s="2"/>
    </row>
    <row r="505" spans="1:5" ht="15.75" customHeight="1">
      <c r="A505" s="2"/>
      <c r="B505" s="2"/>
      <c r="C505" s="2"/>
      <c r="D505" s="2"/>
      <c r="E505" s="2"/>
    </row>
    <row r="506" spans="1:5" ht="15.75" customHeight="1">
      <c r="A506" s="2"/>
      <c r="B506" s="2"/>
      <c r="C506" s="2"/>
      <c r="D506" s="2"/>
      <c r="E506" s="2"/>
    </row>
    <row r="507" spans="1:5" ht="15.75" customHeight="1">
      <c r="A507" s="2"/>
      <c r="B507" s="2"/>
      <c r="C507" s="2"/>
      <c r="D507" s="2"/>
      <c r="E507" s="2"/>
    </row>
    <row r="508" spans="1:5" ht="15.75" customHeight="1">
      <c r="A508" s="2"/>
      <c r="B508" s="2"/>
      <c r="C508" s="2"/>
      <c r="D508" s="2"/>
      <c r="E508" s="2"/>
    </row>
    <row r="509" spans="1:5" ht="15.75" customHeight="1">
      <c r="A509" s="2"/>
      <c r="B509" s="2"/>
      <c r="C509" s="2"/>
      <c r="D509" s="2"/>
      <c r="E509" s="2"/>
    </row>
    <row r="510" spans="1:5" ht="15.75" customHeight="1">
      <c r="A510" s="2"/>
      <c r="B510" s="2"/>
      <c r="C510" s="2"/>
      <c r="D510" s="2"/>
      <c r="E510" s="2"/>
    </row>
    <row r="511" spans="1:5" ht="15.75" customHeight="1">
      <c r="A511" s="2"/>
      <c r="B511" s="2"/>
      <c r="C511" s="2"/>
      <c r="D511" s="2"/>
      <c r="E511" s="2"/>
    </row>
    <row r="512" spans="1:5" ht="15.75" customHeight="1">
      <c r="A512" s="2"/>
      <c r="B512" s="2"/>
      <c r="C512" s="2"/>
      <c r="D512" s="2"/>
      <c r="E512" s="2"/>
    </row>
    <row r="513" spans="1:5" ht="15.75" customHeight="1">
      <c r="A513" s="2"/>
      <c r="B513" s="2"/>
      <c r="C513" s="2"/>
      <c r="D513" s="2"/>
      <c r="E513" s="2"/>
    </row>
    <row r="514" spans="1:5" ht="15.75" customHeight="1">
      <c r="A514" s="2"/>
      <c r="B514" s="2"/>
      <c r="C514" s="2"/>
      <c r="D514" s="2"/>
      <c r="E514" s="2"/>
    </row>
    <row r="515" spans="1:5" ht="15.75" customHeight="1">
      <c r="A515" s="2"/>
      <c r="B515" s="2"/>
      <c r="C515" s="2"/>
      <c r="D515" s="2"/>
      <c r="E515" s="2"/>
    </row>
    <row r="516" spans="1:5" ht="15.75" customHeight="1">
      <c r="A516" s="2"/>
      <c r="B516" s="2"/>
      <c r="C516" s="2"/>
      <c r="D516" s="2"/>
      <c r="E516" s="2"/>
    </row>
    <row r="517" spans="1:5" ht="15.75" customHeight="1">
      <c r="A517" s="2"/>
      <c r="B517" s="2"/>
      <c r="C517" s="2"/>
      <c r="D517" s="2"/>
      <c r="E517" s="2"/>
    </row>
    <row r="518" spans="1:5" ht="15.75" customHeight="1">
      <c r="A518" s="2"/>
      <c r="B518" s="2"/>
      <c r="C518" s="2"/>
      <c r="D518" s="2"/>
      <c r="E518" s="2"/>
    </row>
    <row r="519" spans="1:5" ht="15.75" customHeight="1">
      <c r="A519" s="2"/>
      <c r="B519" s="2"/>
      <c r="C519" s="2"/>
      <c r="D519" s="2"/>
      <c r="E519" s="2"/>
    </row>
    <row r="520" spans="1:5" ht="15.75" customHeight="1">
      <c r="A520" s="2"/>
      <c r="B520" s="2"/>
      <c r="C520" s="2"/>
      <c r="D520" s="2"/>
      <c r="E520" s="2"/>
    </row>
    <row r="521" spans="1:5" ht="15.75" customHeight="1">
      <c r="A521" s="2"/>
      <c r="B521" s="2"/>
      <c r="C521" s="2"/>
      <c r="D521" s="2"/>
      <c r="E521" s="2"/>
    </row>
    <row r="522" spans="1:5" ht="15.75" customHeight="1">
      <c r="A522" s="2"/>
      <c r="B522" s="2"/>
      <c r="C522" s="2"/>
      <c r="D522" s="2"/>
      <c r="E522" s="2"/>
    </row>
    <row r="523" spans="1:5" ht="15.75" customHeight="1">
      <c r="A523" s="2"/>
      <c r="B523" s="2"/>
      <c r="C523" s="2"/>
      <c r="D523" s="2"/>
      <c r="E523" s="2"/>
    </row>
    <row r="524" spans="1:5" ht="15.75" customHeight="1">
      <c r="A524" s="2"/>
      <c r="B524" s="2"/>
      <c r="C524" s="2"/>
      <c r="D524" s="2"/>
      <c r="E524" s="2"/>
    </row>
    <row r="525" spans="1:5" ht="15.75" customHeight="1">
      <c r="A525" s="2"/>
      <c r="B525" s="2"/>
      <c r="C525" s="2"/>
      <c r="D525" s="2"/>
      <c r="E525" s="2"/>
    </row>
    <row r="526" spans="1:5" ht="15.75" customHeight="1">
      <c r="A526" s="2"/>
      <c r="B526" s="2"/>
      <c r="C526" s="2"/>
      <c r="D526" s="2"/>
      <c r="E526" s="2"/>
    </row>
    <row r="527" spans="1:5" ht="15.75" customHeight="1">
      <c r="A527" s="2"/>
      <c r="B527" s="2"/>
      <c r="C527" s="2"/>
      <c r="D527" s="2"/>
      <c r="E527" s="2"/>
    </row>
    <row r="528" spans="1:5" ht="15.75" customHeight="1">
      <c r="A528" s="2"/>
      <c r="B528" s="2"/>
      <c r="C528" s="2"/>
      <c r="D528" s="2"/>
      <c r="E528" s="2"/>
    </row>
    <row r="529" spans="1:5" ht="15.75" customHeight="1">
      <c r="A529" s="2"/>
      <c r="B529" s="2"/>
      <c r="C529" s="2"/>
      <c r="D529" s="2"/>
      <c r="E529" s="2"/>
    </row>
    <row r="530" spans="1:5" ht="15.75" customHeight="1">
      <c r="A530" s="2"/>
      <c r="B530" s="2"/>
      <c r="C530" s="2"/>
      <c r="D530" s="2"/>
      <c r="E530" s="2"/>
    </row>
    <row r="531" spans="1:5" ht="15.75" customHeight="1">
      <c r="A531" s="2"/>
      <c r="B531" s="2"/>
      <c r="C531" s="2"/>
      <c r="D531" s="2"/>
      <c r="E531" s="2"/>
    </row>
    <row r="532" spans="1:5" ht="15.75" customHeight="1">
      <c r="A532" s="2"/>
      <c r="B532" s="2"/>
      <c r="C532" s="2"/>
      <c r="D532" s="2"/>
      <c r="E532" s="2"/>
    </row>
    <row r="533" spans="1:5" ht="15.75" customHeight="1">
      <c r="A533" s="2"/>
      <c r="B533" s="2"/>
      <c r="C533" s="2"/>
      <c r="D533" s="2"/>
      <c r="E533" s="2"/>
    </row>
    <row r="534" spans="1:5" ht="15.75" customHeight="1">
      <c r="A534" s="2"/>
      <c r="B534" s="2"/>
      <c r="C534" s="2"/>
      <c r="D534" s="2"/>
      <c r="E534" s="2"/>
    </row>
    <row r="535" spans="1:5" ht="15.75" customHeight="1">
      <c r="A535" s="2"/>
      <c r="B535" s="2"/>
      <c r="C535" s="2"/>
      <c r="D535" s="2"/>
      <c r="E535" s="2"/>
    </row>
    <row r="536" spans="1:5" ht="15.75" customHeight="1">
      <c r="A536" s="2"/>
      <c r="B536" s="2"/>
      <c r="C536" s="2"/>
      <c r="D536" s="2"/>
      <c r="E536" s="2"/>
    </row>
    <row r="537" spans="1:5" ht="15.75" customHeight="1">
      <c r="A537" s="2"/>
      <c r="B537" s="2"/>
      <c r="C537" s="2"/>
      <c r="D537" s="2"/>
      <c r="E537" s="2"/>
    </row>
    <row r="538" spans="1:5" ht="15.75" customHeight="1">
      <c r="A538" s="2"/>
      <c r="B538" s="2"/>
      <c r="C538" s="2"/>
      <c r="D538" s="2"/>
      <c r="E538" s="2"/>
    </row>
    <row r="539" spans="1:5" ht="15.75" customHeight="1">
      <c r="A539" s="2"/>
      <c r="B539" s="2"/>
      <c r="C539" s="2"/>
      <c r="D539" s="2"/>
      <c r="E539" s="2"/>
    </row>
    <row r="540" spans="1:5" ht="15.75" customHeight="1">
      <c r="A540" s="2"/>
      <c r="B540" s="2"/>
      <c r="C540" s="2"/>
      <c r="D540" s="2"/>
      <c r="E540" s="2"/>
    </row>
    <row r="541" spans="1:5" ht="15.75" customHeight="1">
      <c r="A541" s="2"/>
      <c r="B541" s="2"/>
      <c r="C541" s="2"/>
      <c r="D541" s="2"/>
      <c r="E541" s="2"/>
    </row>
    <row r="542" spans="1:5" ht="15.75" customHeight="1">
      <c r="A542" s="2"/>
      <c r="B542" s="2"/>
      <c r="C542" s="2"/>
      <c r="D542" s="2"/>
      <c r="E542" s="2"/>
    </row>
    <row r="543" spans="1:5" ht="15.75" customHeight="1">
      <c r="A543" s="2"/>
      <c r="B543" s="2"/>
      <c r="C543" s="2"/>
      <c r="D543" s="2"/>
      <c r="E543" s="2"/>
    </row>
    <row r="544" spans="1:5" ht="15.75" customHeight="1">
      <c r="A544" s="2"/>
      <c r="B544" s="2"/>
      <c r="C544" s="2"/>
      <c r="D544" s="2"/>
      <c r="E544" s="2"/>
    </row>
    <row r="545" spans="1:5" ht="15.75" customHeight="1">
      <c r="A545" s="2"/>
      <c r="B545" s="2"/>
      <c r="C545" s="2"/>
      <c r="D545" s="2"/>
      <c r="E545" s="2"/>
    </row>
    <row r="546" spans="1:5" ht="15.75" customHeight="1">
      <c r="A546" s="2"/>
      <c r="B546" s="2"/>
      <c r="C546" s="2"/>
      <c r="D546" s="2"/>
      <c r="E546" s="2"/>
    </row>
    <row r="547" spans="1:5" ht="15.75" customHeight="1">
      <c r="A547" s="2"/>
      <c r="B547" s="2"/>
      <c r="C547" s="2"/>
      <c r="D547" s="2"/>
      <c r="E547" s="2"/>
    </row>
    <row r="548" spans="1:5" ht="15.75" customHeight="1">
      <c r="A548" s="2"/>
      <c r="B548" s="2"/>
      <c r="C548" s="2"/>
      <c r="D548" s="2"/>
      <c r="E548" s="2"/>
    </row>
    <row r="549" spans="1:5" ht="15.75" customHeight="1">
      <c r="A549" s="2"/>
      <c r="B549" s="2"/>
      <c r="C549" s="2"/>
      <c r="D549" s="2"/>
      <c r="E549" s="2"/>
    </row>
    <row r="550" spans="1:5" ht="15.75" customHeight="1">
      <c r="A550" s="2"/>
      <c r="B550" s="2"/>
      <c r="C550" s="2"/>
      <c r="D550" s="2"/>
      <c r="E550" s="2"/>
    </row>
    <row r="551" spans="1:5" ht="15.75" customHeight="1">
      <c r="A551" s="2"/>
      <c r="B551" s="2"/>
      <c r="C551" s="2"/>
      <c r="D551" s="2"/>
      <c r="E551" s="2"/>
    </row>
    <row r="552" spans="1:5" ht="15.75" customHeight="1">
      <c r="A552" s="2"/>
      <c r="B552" s="2"/>
      <c r="C552" s="2"/>
      <c r="D552" s="2"/>
      <c r="E552" s="2"/>
    </row>
    <row r="553" spans="1:5" ht="15.75" customHeight="1">
      <c r="A553" s="2"/>
      <c r="B553" s="2"/>
      <c r="C553" s="2"/>
      <c r="D553" s="2"/>
      <c r="E553" s="2"/>
    </row>
    <row r="554" spans="1:5" ht="15.75" customHeight="1">
      <c r="A554" s="2"/>
      <c r="B554" s="2"/>
      <c r="C554" s="2"/>
      <c r="D554" s="2"/>
      <c r="E554" s="2"/>
    </row>
    <row r="555" spans="1:5" ht="15.75" customHeight="1">
      <c r="A555" s="2"/>
      <c r="B555" s="2"/>
      <c r="C555" s="2"/>
      <c r="D555" s="2"/>
      <c r="E555" s="2"/>
    </row>
    <row r="556" spans="1:5" ht="15.75" customHeight="1">
      <c r="A556" s="2"/>
      <c r="B556" s="2"/>
      <c r="C556" s="2"/>
      <c r="D556" s="2"/>
      <c r="E556" s="2"/>
    </row>
    <row r="557" spans="1:5" ht="15.75" customHeight="1">
      <c r="A557" s="2"/>
      <c r="B557" s="2"/>
      <c r="C557" s="2"/>
      <c r="D557" s="2"/>
      <c r="E557" s="2"/>
    </row>
    <row r="558" spans="1:5" ht="15.75" customHeight="1">
      <c r="A558" s="2"/>
      <c r="B558" s="2"/>
      <c r="C558" s="2"/>
      <c r="D558" s="2"/>
      <c r="E558" s="2"/>
    </row>
    <row r="559" spans="1:5" ht="15.75" customHeight="1">
      <c r="A559" s="2"/>
      <c r="B559" s="2"/>
      <c r="C559" s="2"/>
      <c r="D559" s="2"/>
      <c r="E559" s="2"/>
    </row>
    <row r="560" spans="1:5" ht="15.75" customHeight="1">
      <c r="A560" s="2"/>
      <c r="B560" s="2"/>
      <c r="C560" s="2"/>
      <c r="D560" s="2"/>
      <c r="E560" s="2"/>
    </row>
    <row r="561" spans="1:5" ht="15.75" customHeight="1">
      <c r="A561" s="2"/>
      <c r="B561" s="2"/>
      <c r="C561" s="2"/>
      <c r="D561" s="2"/>
      <c r="E561" s="2"/>
    </row>
    <row r="562" spans="1:5" ht="15.75" customHeight="1">
      <c r="A562" s="2"/>
      <c r="B562" s="2"/>
      <c r="C562" s="2"/>
      <c r="D562" s="2"/>
      <c r="E562" s="2"/>
    </row>
    <row r="563" spans="1:5" ht="15.75" customHeight="1">
      <c r="A563" s="2"/>
      <c r="B563" s="2"/>
      <c r="C563" s="2"/>
      <c r="D563" s="2"/>
      <c r="E563" s="2"/>
    </row>
    <row r="564" spans="1:5" ht="15.75" customHeight="1">
      <c r="A564" s="2"/>
      <c r="B564" s="2"/>
      <c r="C564" s="2"/>
      <c r="D564" s="2"/>
      <c r="E564" s="2"/>
    </row>
    <row r="565" spans="1:5" ht="15.75" customHeight="1">
      <c r="A565" s="2"/>
      <c r="B565" s="2"/>
      <c r="C565" s="2"/>
      <c r="D565" s="2"/>
      <c r="E565" s="2"/>
    </row>
    <row r="566" spans="1:5" ht="15.75" customHeight="1">
      <c r="A566" s="2"/>
      <c r="B566" s="2"/>
      <c r="C566" s="2"/>
      <c r="D566" s="2"/>
      <c r="E566" s="2"/>
    </row>
    <row r="567" spans="1:5" ht="15.75" customHeight="1">
      <c r="A567" s="2"/>
      <c r="B567" s="2"/>
      <c r="C567" s="2"/>
      <c r="D567" s="2"/>
      <c r="E567" s="2"/>
    </row>
    <row r="568" spans="1:5" ht="15.75" customHeight="1">
      <c r="A568" s="2"/>
      <c r="B568" s="2"/>
      <c r="C568" s="2"/>
      <c r="D568" s="2"/>
      <c r="E568" s="2"/>
    </row>
    <row r="569" spans="1:5" ht="15.75" customHeight="1">
      <c r="A569" s="2"/>
      <c r="B569" s="2"/>
      <c r="C569" s="2"/>
      <c r="D569" s="2"/>
      <c r="E569" s="2"/>
    </row>
    <row r="570" spans="1:5" ht="15.75" customHeight="1">
      <c r="A570" s="2"/>
      <c r="B570" s="2"/>
      <c r="C570" s="2"/>
      <c r="D570" s="2"/>
      <c r="E570" s="2"/>
    </row>
    <row r="571" spans="1:5" ht="15.75" customHeight="1">
      <c r="A571" s="2"/>
      <c r="B571" s="2"/>
      <c r="C571" s="2"/>
      <c r="D571" s="2"/>
      <c r="E571" s="2"/>
    </row>
    <row r="572" spans="1:5" ht="15.75" customHeight="1">
      <c r="A572" s="2"/>
      <c r="B572" s="2"/>
      <c r="C572" s="2"/>
      <c r="D572" s="2"/>
      <c r="E572" s="2"/>
    </row>
    <row r="573" spans="1:5" ht="15.75" customHeight="1">
      <c r="A573" s="2"/>
      <c r="B573" s="2"/>
      <c r="C573" s="2"/>
      <c r="D573" s="2"/>
      <c r="E573" s="2"/>
    </row>
    <row r="574" spans="1:5" ht="15.75" customHeight="1">
      <c r="A574" s="2"/>
      <c r="B574" s="2"/>
      <c r="C574" s="2"/>
      <c r="D574" s="2"/>
      <c r="E574" s="2"/>
    </row>
    <row r="575" spans="1:5" ht="15.75" customHeight="1">
      <c r="A575" s="2"/>
      <c r="B575" s="2"/>
      <c r="C575" s="2"/>
      <c r="D575" s="2"/>
      <c r="E575" s="2"/>
    </row>
    <row r="576" spans="1:5" ht="15.75" customHeight="1">
      <c r="A576" s="2"/>
      <c r="B576" s="2"/>
      <c r="C576" s="2"/>
      <c r="D576" s="2"/>
      <c r="E576" s="2"/>
    </row>
    <row r="577" spans="1:5" ht="15.75" customHeight="1">
      <c r="A577" s="2"/>
      <c r="B577" s="2"/>
      <c r="C577" s="2"/>
      <c r="D577" s="2"/>
      <c r="E577" s="2"/>
    </row>
    <row r="578" spans="1:5" ht="15.75" customHeight="1">
      <c r="A578" s="2"/>
      <c r="B578" s="2"/>
      <c r="C578" s="2"/>
      <c r="D578" s="2"/>
      <c r="E578" s="2"/>
    </row>
    <row r="579" spans="1:5" ht="15.75" customHeight="1">
      <c r="A579" s="2"/>
      <c r="B579" s="2"/>
      <c r="C579" s="2"/>
      <c r="D579" s="2"/>
      <c r="E579" s="2"/>
    </row>
    <row r="580" spans="1:5" ht="15.75" customHeight="1">
      <c r="A580" s="2"/>
      <c r="B580" s="2"/>
      <c r="C580" s="2"/>
      <c r="D580" s="2"/>
      <c r="E580" s="2"/>
    </row>
    <row r="581" spans="1:5" ht="15.75" customHeight="1">
      <c r="A581" s="2"/>
      <c r="B581" s="2"/>
      <c r="C581" s="2"/>
      <c r="D581" s="2"/>
      <c r="E581" s="2"/>
    </row>
    <row r="582" spans="1:5" ht="15.75" customHeight="1">
      <c r="A582" s="2"/>
      <c r="B582" s="2"/>
      <c r="C582" s="2"/>
      <c r="D582" s="2"/>
      <c r="E582" s="2"/>
    </row>
    <row r="583" spans="1:5" ht="15.75" customHeight="1">
      <c r="A583" s="2"/>
      <c r="B583" s="2"/>
      <c r="C583" s="2"/>
      <c r="D583" s="2"/>
      <c r="E583" s="2"/>
    </row>
    <row r="584" spans="1:5" ht="15.75" customHeight="1">
      <c r="A584" s="2"/>
      <c r="B584" s="2"/>
      <c r="C584" s="2"/>
      <c r="D584" s="2"/>
      <c r="E584" s="2"/>
    </row>
    <row r="585" spans="1:5" ht="15.75" customHeight="1">
      <c r="A585" s="2"/>
      <c r="B585" s="2"/>
      <c r="C585" s="2"/>
      <c r="D585" s="2"/>
      <c r="E585" s="2"/>
    </row>
    <row r="586" spans="1:5" ht="15.75" customHeight="1">
      <c r="A586" s="2"/>
      <c r="B586" s="2"/>
      <c r="C586" s="2"/>
      <c r="D586" s="2"/>
      <c r="E586" s="2"/>
    </row>
    <row r="587" spans="1:5" ht="15.75" customHeight="1">
      <c r="A587" s="2"/>
      <c r="B587" s="2"/>
      <c r="C587" s="2"/>
      <c r="D587" s="2"/>
      <c r="E587" s="2"/>
    </row>
    <row r="588" spans="1:5" ht="15.75" customHeight="1">
      <c r="A588" s="2"/>
      <c r="B588" s="2"/>
      <c r="C588" s="2"/>
      <c r="D588" s="2"/>
      <c r="E588" s="2"/>
    </row>
    <row r="589" spans="1:5" ht="15.75" customHeight="1">
      <c r="A589" s="2"/>
      <c r="B589" s="2"/>
      <c r="C589" s="2"/>
      <c r="D589" s="2"/>
      <c r="E589" s="2"/>
    </row>
    <row r="590" spans="1:5" ht="15.75" customHeight="1">
      <c r="A590" s="2"/>
      <c r="B590" s="2"/>
      <c r="C590" s="2"/>
      <c r="D590" s="2"/>
      <c r="E590" s="2"/>
    </row>
    <row r="591" spans="1:5" ht="15.75" customHeight="1">
      <c r="A591" s="2"/>
      <c r="B591" s="2"/>
      <c r="C591" s="2"/>
      <c r="D591" s="2"/>
      <c r="E591" s="2"/>
    </row>
    <row r="592" spans="1:5" ht="15.75" customHeight="1">
      <c r="A592" s="2"/>
      <c r="B592" s="2"/>
      <c r="C592" s="2"/>
      <c r="D592" s="2"/>
      <c r="E592" s="2"/>
    </row>
    <row r="593" spans="1:5" ht="15.75" customHeight="1">
      <c r="A593" s="2"/>
      <c r="B593" s="2"/>
      <c r="C593" s="2"/>
      <c r="D593" s="2"/>
      <c r="E593" s="2"/>
    </row>
    <row r="594" spans="1:5" ht="15.75" customHeight="1">
      <c r="A594" s="2"/>
      <c r="B594" s="2"/>
      <c r="C594" s="2"/>
      <c r="D594" s="2"/>
      <c r="E594" s="2"/>
    </row>
    <row r="595" spans="1:5" ht="15.75" customHeight="1">
      <c r="A595" s="2"/>
      <c r="B595" s="2"/>
      <c r="C595" s="2"/>
      <c r="D595" s="2"/>
      <c r="E595" s="2"/>
    </row>
    <row r="596" spans="1:5" ht="15.75" customHeight="1">
      <c r="A596" s="2"/>
      <c r="B596" s="2"/>
      <c r="C596" s="2"/>
      <c r="D596" s="2"/>
      <c r="E596" s="2"/>
    </row>
    <row r="597" spans="1:5" ht="15.75" customHeight="1">
      <c r="A597" s="2"/>
      <c r="B597" s="2"/>
      <c r="C597" s="2"/>
      <c r="D597" s="2"/>
      <c r="E597" s="2"/>
    </row>
    <row r="598" spans="1:5" ht="15.75" customHeight="1">
      <c r="A598" s="2"/>
      <c r="B598" s="2"/>
      <c r="C598" s="2"/>
      <c r="D598" s="2"/>
      <c r="E598" s="2"/>
    </row>
    <row r="599" spans="1:5" ht="15.75" customHeight="1">
      <c r="A599" s="2"/>
      <c r="B599" s="2"/>
      <c r="C599" s="2"/>
      <c r="D599" s="2"/>
      <c r="E599" s="2"/>
    </row>
    <row r="600" spans="1:5" ht="15.75" customHeight="1">
      <c r="A600" s="2"/>
      <c r="B600" s="2"/>
      <c r="C600" s="2"/>
      <c r="D600" s="2"/>
      <c r="E600" s="2"/>
    </row>
    <row r="601" spans="1:5" ht="15.75" customHeight="1">
      <c r="A601" s="2"/>
      <c r="B601" s="2"/>
      <c r="C601" s="2"/>
      <c r="D601" s="2"/>
      <c r="E601" s="2"/>
    </row>
    <row r="602" spans="1:5" ht="15.75" customHeight="1">
      <c r="A602" s="2"/>
      <c r="B602" s="2"/>
      <c r="C602" s="2"/>
      <c r="D602" s="2"/>
      <c r="E602" s="2"/>
    </row>
    <row r="603" spans="1:5" ht="15.75" customHeight="1">
      <c r="A603" s="2"/>
      <c r="B603" s="2"/>
      <c r="C603" s="2"/>
      <c r="D603" s="2"/>
      <c r="E603" s="2"/>
    </row>
    <row r="604" spans="1:5" ht="15.75" customHeight="1">
      <c r="A604" s="2"/>
      <c r="B604" s="2"/>
      <c r="C604" s="2"/>
      <c r="D604" s="2"/>
      <c r="E604" s="2"/>
    </row>
    <row r="605" spans="1:5" ht="15.75" customHeight="1">
      <c r="A605" s="2"/>
      <c r="B605" s="2"/>
      <c r="C605" s="2"/>
      <c r="D605" s="2"/>
      <c r="E605" s="2"/>
    </row>
    <row r="606" spans="1:5" ht="15.75" customHeight="1">
      <c r="A606" s="2"/>
      <c r="B606" s="2"/>
      <c r="C606" s="2"/>
      <c r="D606" s="2"/>
      <c r="E606" s="2"/>
    </row>
    <row r="607" spans="1:5" ht="15.75" customHeight="1">
      <c r="A607" s="2"/>
      <c r="B607" s="2"/>
      <c r="C607" s="2"/>
      <c r="D607" s="2"/>
      <c r="E607" s="2"/>
    </row>
    <row r="608" spans="1:5" ht="15.75" customHeight="1">
      <c r="A608" s="2"/>
      <c r="B608" s="2"/>
      <c r="C608" s="2"/>
      <c r="D608" s="2"/>
      <c r="E608" s="2"/>
    </row>
    <row r="609" spans="1:5" ht="15.75" customHeight="1">
      <c r="A609" s="2"/>
      <c r="B609" s="2"/>
      <c r="C609" s="2"/>
      <c r="D609" s="2"/>
      <c r="E609" s="2"/>
    </row>
    <row r="610" spans="1:5" ht="15.75" customHeight="1">
      <c r="A610" s="2"/>
      <c r="B610" s="2"/>
      <c r="C610" s="2"/>
      <c r="D610" s="2"/>
      <c r="E610" s="2"/>
    </row>
    <row r="611" spans="1:5" ht="15.75" customHeight="1">
      <c r="A611" s="2"/>
      <c r="B611" s="2"/>
      <c r="C611" s="2"/>
      <c r="D611" s="2"/>
      <c r="E611" s="2"/>
    </row>
    <row r="612" spans="1:5" ht="15.75" customHeight="1">
      <c r="A612" s="2"/>
      <c r="B612" s="2"/>
      <c r="C612" s="2"/>
      <c r="D612" s="2"/>
      <c r="E612" s="2"/>
    </row>
    <row r="613" spans="1:5" ht="15.75" customHeight="1">
      <c r="A613" s="2"/>
      <c r="B613" s="2"/>
      <c r="C613" s="2"/>
      <c r="D613" s="2"/>
      <c r="E613" s="2"/>
    </row>
    <row r="614" spans="1:5" ht="15.75" customHeight="1">
      <c r="A614" s="2"/>
      <c r="B614" s="2"/>
      <c r="C614" s="2"/>
      <c r="D614" s="2"/>
      <c r="E614" s="2"/>
    </row>
    <row r="615" spans="1:5" ht="15.75" customHeight="1">
      <c r="A615" s="2"/>
      <c r="B615" s="2"/>
      <c r="C615" s="2"/>
      <c r="D615" s="2"/>
      <c r="E615" s="2"/>
    </row>
    <row r="616" spans="1:5" ht="15.75" customHeight="1">
      <c r="A616" s="2"/>
      <c r="B616" s="2"/>
      <c r="C616" s="2"/>
      <c r="D616" s="2"/>
      <c r="E616" s="2"/>
    </row>
    <row r="617" spans="1:5" ht="15.75" customHeight="1">
      <c r="A617" s="2"/>
      <c r="B617" s="2"/>
      <c r="C617" s="2"/>
      <c r="D617" s="2"/>
      <c r="E617" s="2"/>
    </row>
    <row r="618" spans="1:5" ht="15.75" customHeight="1">
      <c r="A618" s="2"/>
      <c r="B618" s="2"/>
      <c r="C618" s="2"/>
      <c r="D618" s="2"/>
      <c r="E618" s="2"/>
    </row>
    <row r="619" spans="1:5" ht="15.75" customHeight="1">
      <c r="A619" s="2"/>
      <c r="B619" s="2"/>
      <c r="C619" s="2"/>
      <c r="D619" s="2"/>
      <c r="E619" s="2"/>
    </row>
    <row r="620" spans="1:5" ht="15.75" customHeight="1">
      <c r="A620" s="2"/>
      <c r="B620" s="2"/>
      <c r="C620" s="2"/>
      <c r="D620" s="2"/>
      <c r="E620" s="2"/>
    </row>
    <row r="621" spans="1:5" ht="15.75" customHeight="1">
      <c r="A621" s="2"/>
      <c r="B621" s="2"/>
      <c r="C621" s="2"/>
      <c r="D621" s="2"/>
      <c r="E621" s="2"/>
    </row>
    <row r="622" spans="1:5" ht="15.75" customHeight="1">
      <c r="A622" s="2"/>
      <c r="B622" s="2"/>
      <c r="C622" s="2"/>
      <c r="D622" s="2"/>
      <c r="E622" s="2"/>
    </row>
    <row r="623" spans="1:5" ht="15.75" customHeight="1">
      <c r="A623" s="2"/>
      <c r="B623" s="2"/>
      <c r="C623" s="2"/>
      <c r="D623" s="2"/>
      <c r="E623" s="2"/>
    </row>
    <row r="624" spans="1:5" ht="15.75" customHeight="1">
      <c r="A624" s="2"/>
      <c r="B624" s="2"/>
      <c r="C624" s="2"/>
      <c r="D624" s="2"/>
      <c r="E624" s="2"/>
    </row>
    <row r="625" spans="1:5" ht="15.75" customHeight="1">
      <c r="A625" s="2"/>
      <c r="B625" s="2"/>
      <c r="C625" s="2"/>
      <c r="D625" s="2"/>
      <c r="E625" s="2"/>
    </row>
    <row r="626" spans="1:5" ht="15.75" customHeight="1">
      <c r="A626" s="2"/>
      <c r="B626" s="2"/>
      <c r="C626" s="2"/>
      <c r="D626" s="2"/>
      <c r="E626" s="2"/>
    </row>
    <row r="627" spans="1:5" ht="15.75" customHeight="1">
      <c r="A627" s="2"/>
      <c r="B627" s="2"/>
      <c r="C627" s="2"/>
      <c r="D627" s="2"/>
      <c r="E627" s="2"/>
    </row>
    <row r="628" spans="1:5" ht="15.75" customHeight="1">
      <c r="A628" s="2"/>
      <c r="B628" s="2"/>
      <c r="C628" s="2"/>
      <c r="D628" s="2"/>
      <c r="E628" s="2"/>
    </row>
    <row r="629" spans="1:5" ht="15.75" customHeight="1">
      <c r="A629" s="2"/>
      <c r="B629" s="2"/>
      <c r="C629" s="2"/>
      <c r="D629" s="2"/>
      <c r="E629" s="2"/>
    </row>
    <row r="630" spans="1:5" ht="15.75" customHeight="1">
      <c r="A630" s="2"/>
      <c r="B630" s="2"/>
      <c r="C630" s="2"/>
      <c r="D630" s="2"/>
      <c r="E630" s="2"/>
    </row>
    <row r="631" spans="1:5" ht="15.75" customHeight="1">
      <c r="A631" s="2"/>
      <c r="B631" s="2"/>
      <c r="C631" s="2"/>
      <c r="D631" s="2"/>
      <c r="E631" s="2"/>
    </row>
    <row r="632" spans="1:5" ht="15.75" customHeight="1">
      <c r="A632" s="2"/>
      <c r="B632" s="2"/>
      <c r="C632" s="2"/>
      <c r="D632" s="2"/>
      <c r="E632" s="2"/>
    </row>
    <row r="633" spans="1:5" ht="15.75" customHeight="1">
      <c r="A633" s="2"/>
      <c r="B633" s="2"/>
      <c r="C633" s="2"/>
      <c r="D633" s="2"/>
      <c r="E633" s="2"/>
    </row>
    <row r="634" spans="1:5" ht="15.75" customHeight="1">
      <c r="A634" s="2"/>
      <c r="B634" s="2"/>
      <c r="C634" s="2"/>
      <c r="D634" s="2"/>
      <c r="E634" s="2"/>
    </row>
    <row r="635" spans="1:5" ht="15.75" customHeight="1">
      <c r="A635" s="2"/>
      <c r="B635" s="2"/>
      <c r="C635" s="2"/>
      <c r="D635" s="2"/>
      <c r="E635" s="2"/>
    </row>
    <row r="636" spans="1:5" ht="15.75" customHeight="1">
      <c r="A636" s="2"/>
      <c r="B636" s="2"/>
      <c r="C636" s="2"/>
      <c r="D636" s="2"/>
      <c r="E636" s="2"/>
    </row>
    <row r="637" spans="1:5" ht="15.75" customHeight="1">
      <c r="A637" s="2"/>
      <c r="B637" s="2"/>
      <c r="C637" s="2"/>
      <c r="D637" s="2"/>
      <c r="E637" s="2"/>
    </row>
    <row r="638" spans="1:5" ht="15.75" customHeight="1">
      <c r="A638" s="2"/>
      <c r="B638" s="2"/>
      <c r="C638" s="2"/>
      <c r="D638" s="2"/>
      <c r="E638" s="2"/>
    </row>
    <row r="639" spans="1:5" ht="15.75" customHeight="1">
      <c r="A639" s="2"/>
      <c r="B639" s="2"/>
      <c r="C639" s="2"/>
      <c r="D639" s="2"/>
      <c r="E639" s="2"/>
    </row>
    <row r="640" spans="1:5" ht="15.75" customHeight="1">
      <c r="A640" s="2"/>
      <c r="B640" s="2"/>
      <c r="C640" s="2"/>
      <c r="D640" s="2"/>
      <c r="E640" s="2"/>
    </row>
    <row r="641" spans="1:5" ht="15.75" customHeight="1">
      <c r="A641" s="2"/>
      <c r="B641" s="2"/>
      <c r="C641" s="2"/>
      <c r="D641" s="2"/>
      <c r="E641" s="2"/>
    </row>
    <row r="642" spans="1:5" ht="15.75" customHeight="1">
      <c r="A642" s="2"/>
      <c r="B642" s="2"/>
      <c r="C642" s="2"/>
      <c r="D642" s="2"/>
      <c r="E642" s="2"/>
    </row>
    <row r="643" spans="1:5" ht="15.75" customHeight="1">
      <c r="A643" s="2"/>
      <c r="B643" s="2"/>
      <c r="C643" s="2"/>
      <c r="D643" s="2"/>
      <c r="E643" s="2"/>
    </row>
    <row r="644" spans="1:5" ht="15.75" customHeight="1">
      <c r="A644" s="2"/>
      <c r="B644" s="2"/>
      <c r="C644" s="2"/>
      <c r="D644" s="2"/>
      <c r="E644" s="2"/>
    </row>
    <row r="645" spans="1:5" ht="15.75" customHeight="1">
      <c r="A645" s="2"/>
      <c r="B645" s="2"/>
      <c r="C645" s="2"/>
      <c r="D645" s="2"/>
      <c r="E645" s="2"/>
    </row>
    <row r="646" spans="1:5" ht="15.75" customHeight="1">
      <c r="A646" s="2"/>
      <c r="B646" s="2"/>
      <c r="C646" s="2"/>
      <c r="D646" s="2"/>
      <c r="E646" s="2"/>
    </row>
    <row r="647" spans="1:5" ht="15.75" customHeight="1">
      <c r="A647" s="2"/>
      <c r="B647" s="2"/>
      <c r="C647" s="2"/>
      <c r="D647" s="2"/>
      <c r="E647" s="2"/>
    </row>
    <row r="648" spans="1:5" ht="15.75" customHeight="1">
      <c r="A648" s="2"/>
      <c r="B648" s="2"/>
      <c r="C648" s="2"/>
      <c r="D648" s="2"/>
      <c r="E648" s="2"/>
    </row>
    <row r="649" spans="1:5" ht="15.75" customHeight="1">
      <c r="A649" s="2"/>
      <c r="B649" s="2"/>
      <c r="C649" s="2"/>
      <c r="D649" s="2"/>
      <c r="E649" s="2"/>
    </row>
    <row r="650" spans="1:5" ht="15.75" customHeight="1">
      <c r="A650" s="2"/>
      <c r="B650" s="2"/>
      <c r="C650" s="2"/>
      <c r="D650" s="2"/>
      <c r="E650" s="2"/>
    </row>
    <row r="651" spans="1:5" ht="15.75" customHeight="1">
      <c r="A651" s="2"/>
      <c r="B651" s="2"/>
      <c r="C651" s="2"/>
      <c r="D651" s="2"/>
      <c r="E651" s="2"/>
    </row>
    <row r="652" spans="1:5" ht="15.75" customHeight="1">
      <c r="A652" s="2"/>
      <c r="B652" s="2"/>
      <c r="C652" s="2"/>
      <c r="D652" s="2"/>
      <c r="E652" s="2"/>
    </row>
    <row r="653" spans="1:5" ht="15.75" customHeight="1">
      <c r="A653" s="2"/>
      <c r="B653" s="2"/>
      <c r="C653" s="2"/>
      <c r="D653" s="2"/>
      <c r="E653" s="2"/>
    </row>
    <row r="654" spans="1:5" ht="15.75" customHeight="1">
      <c r="A654" s="2"/>
      <c r="B654" s="2"/>
      <c r="C654" s="2"/>
      <c r="D654" s="2"/>
      <c r="E654" s="2"/>
    </row>
    <row r="655" spans="1:5" ht="15.75" customHeight="1">
      <c r="A655" s="2"/>
      <c r="B655" s="2"/>
      <c r="C655" s="2"/>
      <c r="D655" s="2"/>
      <c r="E655" s="2"/>
    </row>
    <row r="656" spans="1:5" ht="15.75" customHeight="1">
      <c r="A656" s="2"/>
      <c r="B656" s="2"/>
      <c r="C656" s="2"/>
      <c r="D656" s="2"/>
      <c r="E656" s="2"/>
    </row>
    <row r="657" spans="1:5" ht="15.75" customHeight="1">
      <c r="A657" s="2"/>
      <c r="B657" s="2"/>
      <c r="C657" s="2"/>
      <c r="D657" s="2"/>
      <c r="E657" s="2"/>
    </row>
    <row r="658" spans="1:5" ht="15.75" customHeight="1">
      <c r="A658" s="2"/>
      <c r="B658" s="2"/>
      <c r="C658" s="2"/>
      <c r="D658" s="2"/>
      <c r="E658" s="2"/>
    </row>
    <row r="659" spans="1:5" ht="15.75" customHeight="1">
      <c r="A659" s="2"/>
      <c r="B659" s="2"/>
      <c r="C659" s="2"/>
      <c r="D659" s="2"/>
      <c r="E659" s="2"/>
    </row>
    <row r="660" spans="1:5" ht="15.75" customHeight="1">
      <c r="A660" s="2"/>
      <c r="B660" s="2"/>
      <c r="C660" s="2"/>
      <c r="D660" s="2"/>
      <c r="E660" s="2"/>
    </row>
    <row r="661" spans="1:5" ht="15.75" customHeight="1">
      <c r="A661" s="2"/>
      <c r="B661" s="2"/>
      <c r="C661" s="2"/>
      <c r="D661" s="2"/>
      <c r="E661" s="2"/>
    </row>
    <row r="662" spans="1:5" ht="15.75" customHeight="1">
      <c r="A662" s="2"/>
      <c r="B662" s="2"/>
      <c r="C662" s="2"/>
      <c r="D662" s="2"/>
      <c r="E662" s="2"/>
    </row>
    <row r="663" spans="1:5" ht="15.75" customHeight="1">
      <c r="A663" s="2"/>
      <c r="B663" s="2"/>
      <c r="C663" s="2"/>
      <c r="D663" s="2"/>
      <c r="E663" s="2"/>
    </row>
    <row r="664" spans="1:5" ht="15.75" customHeight="1">
      <c r="A664" s="2"/>
      <c r="B664" s="2"/>
      <c r="C664" s="2"/>
      <c r="D664" s="2"/>
      <c r="E664" s="2"/>
    </row>
    <row r="665" spans="1:5" ht="15.75" customHeight="1">
      <c r="A665" s="2"/>
      <c r="B665" s="2"/>
      <c r="C665" s="2"/>
      <c r="D665" s="2"/>
      <c r="E665" s="2"/>
    </row>
    <row r="666" spans="1:5" ht="15.75" customHeight="1">
      <c r="A666" s="2"/>
      <c r="B666" s="2"/>
      <c r="C666" s="2"/>
      <c r="D666" s="2"/>
      <c r="E666" s="2"/>
    </row>
    <row r="667" spans="1:5" ht="15.75" customHeight="1">
      <c r="A667" s="2"/>
      <c r="B667" s="2"/>
      <c r="C667" s="2"/>
      <c r="D667" s="2"/>
      <c r="E667" s="2"/>
    </row>
    <row r="668" spans="1:5" ht="15.75" customHeight="1">
      <c r="A668" s="2"/>
      <c r="B668" s="2"/>
      <c r="C668" s="2"/>
      <c r="D668" s="2"/>
      <c r="E668" s="2"/>
    </row>
    <row r="669" spans="1:5" ht="15.75" customHeight="1">
      <c r="A669" s="2"/>
      <c r="B669" s="2"/>
      <c r="C669" s="2"/>
      <c r="D669" s="2"/>
      <c r="E669" s="2"/>
    </row>
    <row r="670" spans="1:5" ht="15.75" customHeight="1">
      <c r="A670" s="2"/>
      <c r="B670" s="2"/>
      <c r="C670" s="2"/>
      <c r="D670" s="2"/>
      <c r="E670" s="2"/>
    </row>
    <row r="671" spans="1:5" ht="15.75" customHeight="1">
      <c r="A671" s="2"/>
      <c r="B671" s="2"/>
      <c r="C671" s="2"/>
      <c r="D671" s="2"/>
      <c r="E671" s="2"/>
    </row>
    <row r="672" spans="1:5" ht="15.75" customHeight="1">
      <c r="A672" s="2"/>
      <c r="B672" s="2"/>
      <c r="C672" s="2"/>
      <c r="D672" s="2"/>
      <c r="E672" s="2"/>
    </row>
    <row r="673" spans="1:5" ht="15.75" customHeight="1">
      <c r="A673" s="2"/>
      <c r="B673" s="2"/>
      <c r="C673" s="2"/>
      <c r="D673" s="2"/>
      <c r="E673" s="2"/>
    </row>
    <row r="674" spans="1:5" ht="15.75" customHeight="1">
      <c r="A674" s="2"/>
      <c r="B674" s="2"/>
      <c r="C674" s="2"/>
      <c r="D674" s="2"/>
      <c r="E674" s="2"/>
    </row>
    <row r="675" spans="1:5" ht="15.75" customHeight="1">
      <c r="A675" s="2"/>
      <c r="B675" s="2"/>
      <c r="C675" s="2"/>
      <c r="D675" s="2"/>
      <c r="E675" s="2"/>
    </row>
    <row r="676" spans="1:5" ht="15.75" customHeight="1">
      <c r="A676" s="2"/>
      <c r="B676" s="2"/>
      <c r="C676" s="2"/>
      <c r="D676" s="2"/>
      <c r="E676" s="2"/>
    </row>
    <row r="677" spans="1:5" ht="15.75" customHeight="1">
      <c r="A677" s="2"/>
      <c r="B677" s="2"/>
      <c r="C677" s="2"/>
      <c r="D677" s="2"/>
      <c r="E677" s="2"/>
    </row>
    <row r="678" spans="1:5" ht="15.75" customHeight="1">
      <c r="A678" s="2"/>
      <c r="B678" s="2"/>
      <c r="C678" s="2"/>
      <c r="D678" s="2"/>
      <c r="E678" s="2"/>
    </row>
    <row r="679" spans="1:5" ht="15.75" customHeight="1">
      <c r="A679" s="2"/>
      <c r="B679" s="2"/>
      <c r="C679" s="2"/>
      <c r="D679" s="2"/>
      <c r="E679" s="2"/>
    </row>
    <row r="680" spans="1:5" ht="15.75" customHeight="1">
      <c r="A680" s="2"/>
      <c r="B680" s="2"/>
      <c r="C680" s="2"/>
      <c r="D680" s="2"/>
      <c r="E680" s="2"/>
    </row>
    <row r="681" spans="1:5" ht="15.75" customHeight="1">
      <c r="A681" s="2"/>
      <c r="B681" s="2"/>
      <c r="C681" s="2"/>
      <c r="D681" s="2"/>
      <c r="E681" s="2"/>
    </row>
    <row r="682" spans="1:5" ht="15.75" customHeight="1">
      <c r="A682" s="2"/>
      <c r="B682" s="2"/>
      <c r="C682" s="2"/>
      <c r="D682" s="2"/>
      <c r="E682" s="2"/>
    </row>
    <row r="683" spans="1:5" ht="15.75" customHeight="1">
      <c r="A683" s="2"/>
      <c r="B683" s="2"/>
      <c r="C683" s="2"/>
      <c r="D683" s="2"/>
      <c r="E683" s="2"/>
    </row>
    <row r="684" spans="1:5" ht="15.75" customHeight="1">
      <c r="A684" s="2"/>
      <c r="B684" s="2"/>
      <c r="C684" s="2"/>
      <c r="D684" s="2"/>
      <c r="E684" s="2"/>
    </row>
    <row r="685" spans="1:5" ht="15.75" customHeight="1">
      <c r="A685" s="2"/>
      <c r="B685" s="2"/>
      <c r="C685" s="2"/>
      <c r="D685" s="2"/>
      <c r="E685" s="2"/>
    </row>
    <row r="686" spans="1:5" ht="15.75" customHeight="1">
      <c r="A686" s="2"/>
      <c r="B686" s="2"/>
      <c r="C686" s="2"/>
      <c r="D686" s="2"/>
      <c r="E686" s="2"/>
    </row>
    <row r="687" spans="1:5" ht="15.75" customHeight="1">
      <c r="A687" s="2"/>
      <c r="B687" s="2"/>
      <c r="C687" s="2"/>
      <c r="D687" s="2"/>
      <c r="E687" s="2"/>
    </row>
    <row r="688" spans="1:5" ht="15.75" customHeight="1">
      <c r="A688" s="2"/>
      <c r="B688" s="2"/>
      <c r="C688" s="2"/>
      <c r="D688" s="2"/>
      <c r="E688" s="2"/>
    </row>
    <row r="689" spans="1:5" ht="15.75" customHeight="1">
      <c r="A689" s="2"/>
      <c r="B689" s="2"/>
      <c r="C689" s="2"/>
      <c r="D689" s="2"/>
      <c r="E689" s="2"/>
    </row>
    <row r="690" spans="1:5" ht="15.75" customHeight="1">
      <c r="A690" s="2"/>
      <c r="B690" s="2"/>
      <c r="C690" s="2"/>
      <c r="D690" s="2"/>
      <c r="E690" s="2"/>
    </row>
    <row r="691" spans="1:5" ht="15.75" customHeight="1">
      <c r="A691" s="2"/>
      <c r="B691" s="2"/>
      <c r="C691" s="2"/>
      <c r="D691" s="2"/>
      <c r="E691" s="2"/>
    </row>
    <row r="692" spans="1:5" ht="15.75" customHeight="1">
      <c r="A692" s="2"/>
      <c r="B692" s="2"/>
      <c r="C692" s="2"/>
      <c r="D692" s="2"/>
      <c r="E692" s="2"/>
    </row>
    <row r="693" spans="1:5" ht="15.75" customHeight="1">
      <c r="A693" s="2"/>
      <c r="B693" s="2"/>
      <c r="C693" s="2"/>
      <c r="D693" s="2"/>
      <c r="E693" s="2"/>
    </row>
    <row r="694" spans="1:5" ht="15.75" customHeight="1">
      <c r="A694" s="2"/>
      <c r="B694" s="2"/>
      <c r="C694" s="2"/>
      <c r="D694" s="2"/>
      <c r="E694" s="2"/>
    </row>
    <row r="695" spans="1:5" ht="15.75" customHeight="1">
      <c r="A695" s="2"/>
      <c r="B695" s="2"/>
      <c r="C695" s="2"/>
      <c r="D695" s="2"/>
      <c r="E695" s="2"/>
    </row>
    <row r="696" spans="1:5" ht="15.75" customHeight="1">
      <c r="A696" s="2"/>
      <c r="B696" s="2"/>
      <c r="C696" s="2"/>
      <c r="D696" s="2"/>
      <c r="E696" s="2"/>
    </row>
    <row r="697" spans="1:5" ht="15.75" customHeight="1">
      <c r="A697" s="2"/>
      <c r="B697" s="2"/>
      <c r="C697" s="2"/>
      <c r="D697" s="2"/>
      <c r="E697" s="2"/>
    </row>
    <row r="698" spans="1:5" ht="15.75" customHeight="1">
      <c r="A698" s="2"/>
      <c r="B698" s="2"/>
      <c r="C698" s="2"/>
      <c r="D698" s="2"/>
      <c r="E698" s="2"/>
    </row>
    <row r="699" spans="1:5" ht="15.75" customHeight="1">
      <c r="A699" s="2"/>
      <c r="B699" s="2"/>
      <c r="C699" s="2"/>
      <c r="D699" s="2"/>
      <c r="E699" s="2"/>
    </row>
    <row r="700" spans="1:5" ht="15.75" customHeight="1">
      <c r="A700" s="2"/>
      <c r="B700" s="2"/>
      <c r="C700" s="2"/>
      <c r="D700" s="2"/>
      <c r="E700" s="2"/>
    </row>
    <row r="701" spans="1:5" ht="15.75" customHeight="1">
      <c r="A701" s="2"/>
      <c r="B701" s="2"/>
      <c r="C701" s="2"/>
      <c r="D701" s="2"/>
      <c r="E701" s="2"/>
    </row>
    <row r="702" spans="1:5" ht="15.75" customHeight="1">
      <c r="A702" s="2"/>
      <c r="B702" s="2"/>
      <c r="C702" s="2"/>
      <c r="D702" s="2"/>
      <c r="E702" s="2"/>
    </row>
    <row r="703" spans="1:5" ht="15.75" customHeight="1">
      <c r="A703" s="2"/>
      <c r="B703" s="2"/>
      <c r="C703" s="2"/>
      <c r="D703" s="2"/>
      <c r="E703" s="2"/>
    </row>
    <row r="704" spans="1:5" ht="15.75" customHeight="1">
      <c r="A704" s="2"/>
      <c r="B704" s="2"/>
      <c r="C704" s="2"/>
      <c r="D704" s="2"/>
      <c r="E704" s="2"/>
    </row>
    <row r="705" spans="1:5" ht="15.75" customHeight="1">
      <c r="A705" s="2"/>
      <c r="B705" s="2"/>
      <c r="C705" s="2"/>
      <c r="D705" s="2"/>
      <c r="E705" s="2"/>
    </row>
    <row r="706" spans="1:5" ht="15.75" customHeight="1">
      <c r="A706" s="2"/>
      <c r="B706" s="2"/>
      <c r="C706" s="2"/>
      <c r="D706" s="2"/>
      <c r="E706" s="2"/>
    </row>
    <row r="707" spans="1:5" ht="15.75" customHeight="1">
      <c r="A707" s="2"/>
      <c r="B707" s="2"/>
      <c r="C707" s="2"/>
      <c r="D707" s="2"/>
      <c r="E707" s="2"/>
    </row>
    <row r="708" spans="1:5" ht="15.75" customHeight="1">
      <c r="A708" s="2"/>
      <c r="B708" s="2"/>
      <c r="C708" s="2"/>
      <c r="D708" s="2"/>
      <c r="E708" s="2"/>
    </row>
    <row r="709" spans="1:5" ht="15.75" customHeight="1">
      <c r="A709" s="2"/>
      <c r="B709" s="2"/>
      <c r="C709" s="2"/>
      <c r="D709" s="2"/>
      <c r="E709" s="2"/>
    </row>
    <row r="710" spans="1:5" ht="15.75" customHeight="1">
      <c r="A710" s="2"/>
      <c r="B710" s="2"/>
      <c r="C710" s="2"/>
      <c r="D710" s="2"/>
      <c r="E710" s="2"/>
    </row>
    <row r="711" spans="1:5" ht="15.75" customHeight="1">
      <c r="A711" s="2"/>
      <c r="B711" s="2"/>
      <c r="C711" s="2"/>
      <c r="D711" s="2"/>
      <c r="E711" s="2"/>
    </row>
    <row r="712" spans="1:5" ht="15.75" customHeight="1">
      <c r="A712" s="2"/>
      <c r="B712" s="2"/>
      <c r="C712" s="2"/>
      <c r="D712" s="2"/>
      <c r="E712" s="2"/>
    </row>
    <row r="713" spans="1:5" ht="15.75" customHeight="1">
      <c r="A713" s="2"/>
      <c r="B713" s="2"/>
      <c r="C713" s="2"/>
      <c r="D713" s="2"/>
      <c r="E713" s="2"/>
    </row>
    <row r="714" spans="1:5" ht="15.75" customHeight="1">
      <c r="A714" s="2"/>
      <c r="B714" s="2"/>
      <c r="C714" s="2"/>
      <c r="D714" s="2"/>
      <c r="E714" s="2"/>
    </row>
    <row r="715" spans="1:5" ht="15.75" customHeight="1">
      <c r="A715" s="2"/>
      <c r="B715" s="2"/>
      <c r="C715" s="2"/>
      <c r="D715" s="2"/>
      <c r="E715" s="2"/>
    </row>
    <row r="716" spans="1:5" ht="15.75" customHeight="1">
      <c r="A716" s="2"/>
      <c r="B716" s="2"/>
      <c r="C716" s="2"/>
      <c r="D716" s="2"/>
      <c r="E716" s="2"/>
    </row>
    <row r="717" spans="1:5" ht="15.75" customHeight="1">
      <c r="A717" s="2"/>
      <c r="B717" s="2"/>
      <c r="C717" s="2"/>
      <c r="D717" s="2"/>
      <c r="E717" s="2"/>
    </row>
    <row r="718" spans="1:5" ht="15.75" customHeight="1">
      <c r="A718" s="2"/>
      <c r="B718" s="2"/>
      <c r="C718" s="2"/>
      <c r="D718" s="2"/>
      <c r="E718" s="2"/>
    </row>
    <row r="719" spans="1:5" ht="15.75" customHeight="1">
      <c r="A719" s="2"/>
      <c r="B719" s="2"/>
      <c r="C719" s="2"/>
      <c r="D719" s="2"/>
      <c r="E719" s="2"/>
    </row>
    <row r="720" spans="1:5" ht="15.75" customHeight="1">
      <c r="A720" s="2"/>
      <c r="B720" s="2"/>
      <c r="C720" s="2"/>
      <c r="D720" s="2"/>
      <c r="E720" s="2"/>
    </row>
    <row r="721" spans="1:5" ht="15.75" customHeight="1">
      <c r="A721" s="2"/>
      <c r="B721" s="2"/>
      <c r="C721" s="2"/>
      <c r="D721" s="2"/>
      <c r="E721" s="2"/>
    </row>
    <row r="722" spans="1:5" ht="15.75" customHeight="1">
      <c r="A722" s="2"/>
      <c r="B722" s="2"/>
      <c r="C722" s="2"/>
      <c r="D722" s="2"/>
      <c r="E722" s="2"/>
    </row>
    <row r="723" spans="1:5" ht="15.75" customHeight="1">
      <c r="A723" s="2"/>
      <c r="B723" s="2"/>
      <c r="C723" s="2"/>
      <c r="D723" s="2"/>
      <c r="E723" s="2"/>
    </row>
    <row r="724" spans="1:5" ht="15.75" customHeight="1">
      <c r="A724" s="2"/>
      <c r="B724" s="2"/>
      <c r="C724" s="2"/>
      <c r="D724" s="2"/>
      <c r="E724" s="2"/>
    </row>
    <row r="725" spans="1:5" ht="15.75" customHeight="1">
      <c r="A725" s="2"/>
      <c r="B725" s="2"/>
      <c r="C725" s="2"/>
      <c r="D725" s="2"/>
      <c r="E725" s="2"/>
    </row>
    <row r="726" spans="1:5" ht="15.75" customHeight="1">
      <c r="A726" s="2"/>
      <c r="B726" s="2"/>
      <c r="C726" s="2"/>
      <c r="D726" s="2"/>
      <c r="E726" s="2"/>
    </row>
    <row r="727" spans="1:5" ht="15.75" customHeight="1">
      <c r="A727" s="2"/>
      <c r="B727" s="2"/>
      <c r="C727" s="2"/>
      <c r="D727" s="2"/>
      <c r="E727" s="2"/>
    </row>
    <row r="728" spans="1:5" ht="15.75" customHeight="1">
      <c r="A728" s="2"/>
      <c r="B728" s="2"/>
      <c r="C728" s="2"/>
      <c r="D728" s="2"/>
      <c r="E728" s="2"/>
    </row>
    <row r="729" spans="1:5" ht="15.75" customHeight="1">
      <c r="A729" s="2"/>
      <c r="B729" s="2"/>
      <c r="C729" s="2"/>
      <c r="D729" s="2"/>
      <c r="E729" s="2"/>
    </row>
    <row r="730" spans="1:5" ht="15.75" customHeight="1">
      <c r="A730" s="2"/>
      <c r="B730" s="2"/>
      <c r="C730" s="2"/>
      <c r="D730" s="2"/>
      <c r="E730" s="2"/>
    </row>
    <row r="731" spans="1:5" ht="15.75" customHeight="1">
      <c r="A731" s="2"/>
      <c r="B731" s="2"/>
      <c r="C731" s="2"/>
      <c r="D731" s="2"/>
      <c r="E731" s="2"/>
    </row>
    <row r="732" spans="1:5" ht="15.75" customHeight="1">
      <c r="A732" s="2"/>
      <c r="B732" s="2"/>
      <c r="C732" s="2"/>
      <c r="D732" s="2"/>
      <c r="E732" s="2"/>
    </row>
    <row r="733" spans="1:5" ht="15.75" customHeight="1">
      <c r="A733" s="2"/>
      <c r="B733" s="2"/>
      <c r="C733" s="2"/>
      <c r="D733" s="2"/>
      <c r="E733" s="2"/>
    </row>
    <row r="734" spans="1:5" ht="15.75" customHeight="1">
      <c r="A734" s="2"/>
      <c r="B734" s="2"/>
      <c r="C734" s="2"/>
      <c r="D734" s="2"/>
      <c r="E734" s="2"/>
    </row>
    <row r="735" spans="1:5" ht="15.75" customHeight="1">
      <c r="A735" s="2"/>
      <c r="B735" s="2"/>
      <c r="C735" s="2"/>
      <c r="D735" s="2"/>
      <c r="E735" s="2"/>
    </row>
    <row r="736" spans="1:5" ht="15.75" customHeight="1">
      <c r="A736" s="2"/>
      <c r="B736" s="2"/>
      <c r="C736" s="2"/>
      <c r="D736" s="2"/>
      <c r="E736" s="2"/>
    </row>
    <row r="737" spans="1:5" ht="15.75" customHeight="1">
      <c r="A737" s="2"/>
      <c r="B737" s="2"/>
      <c r="C737" s="2"/>
      <c r="D737" s="2"/>
      <c r="E737" s="2"/>
    </row>
    <row r="738" spans="1:5" ht="15.75" customHeight="1">
      <c r="A738" s="2"/>
      <c r="B738" s="2"/>
      <c r="C738" s="2"/>
      <c r="D738" s="2"/>
      <c r="E738" s="2"/>
    </row>
    <row r="739" spans="1:5" ht="15.75" customHeight="1">
      <c r="A739" s="2"/>
      <c r="B739" s="2"/>
      <c r="C739" s="2"/>
      <c r="D739" s="2"/>
      <c r="E739" s="2"/>
    </row>
    <row r="740" spans="1:5" ht="15.75" customHeight="1">
      <c r="A740" s="2"/>
      <c r="B740" s="2"/>
      <c r="C740" s="2"/>
      <c r="D740" s="2"/>
      <c r="E740" s="2"/>
    </row>
    <row r="741" spans="1:5" ht="15.75" customHeight="1">
      <c r="A741" s="2"/>
      <c r="B741" s="2"/>
      <c r="C741" s="2"/>
      <c r="D741" s="2"/>
      <c r="E741" s="2"/>
    </row>
    <row r="742" spans="1:5" ht="15.75" customHeight="1">
      <c r="A742" s="2"/>
      <c r="B742" s="2"/>
      <c r="C742" s="2"/>
      <c r="D742" s="2"/>
      <c r="E742" s="2"/>
    </row>
    <row r="743" spans="1:5" ht="15.75" customHeight="1">
      <c r="A743" s="2"/>
      <c r="B743" s="2"/>
      <c r="C743" s="2"/>
      <c r="D743" s="2"/>
      <c r="E743" s="2"/>
    </row>
    <row r="744" spans="1:5" ht="15.75" customHeight="1">
      <c r="A744" s="2"/>
      <c r="B744" s="2"/>
      <c r="C744" s="2"/>
      <c r="D744" s="2"/>
      <c r="E744" s="2"/>
    </row>
    <row r="745" spans="1:5" ht="15.75" customHeight="1">
      <c r="A745" s="2"/>
      <c r="B745" s="2"/>
      <c r="C745" s="2"/>
      <c r="D745" s="2"/>
      <c r="E745" s="2"/>
    </row>
    <row r="746" spans="1:5" ht="15.75" customHeight="1">
      <c r="A746" s="2"/>
      <c r="B746" s="2"/>
      <c r="C746" s="2"/>
      <c r="D746" s="2"/>
      <c r="E746" s="2"/>
    </row>
    <row r="747" spans="1:5" ht="15.75" customHeight="1">
      <c r="A747" s="2"/>
      <c r="B747" s="2"/>
      <c r="C747" s="2"/>
      <c r="D747" s="2"/>
      <c r="E747" s="2"/>
    </row>
    <row r="748" spans="1:5" ht="15.75" customHeight="1">
      <c r="A748" s="2"/>
      <c r="B748" s="2"/>
      <c r="C748" s="2"/>
      <c r="D748" s="2"/>
      <c r="E748" s="2"/>
    </row>
    <row r="749" spans="1:5" ht="15.75" customHeight="1">
      <c r="A749" s="2"/>
      <c r="B749" s="2"/>
      <c r="C749" s="2"/>
      <c r="D749" s="2"/>
      <c r="E749" s="2"/>
    </row>
    <row r="750" spans="1:5" ht="15.75" customHeight="1">
      <c r="A750" s="2"/>
      <c r="B750" s="2"/>
      <c r="C750" s="2"/>
      <c r="D750" s="2"/>
      <c r="E750" s="2"/>
    </row>
    <row r="751" spans="1:5" ht="15.75" customHeight="1">
      <c r="A751" s="2"/>
      <c r="B751" s="2"/>
      <c r="C751" s="2"/>
      <c r="D751" s="2"/>
      <c r="E751" s="2"/>
    </row>
    <row r="752" spans="1:5" ht="15.75" customHeight="1">
      <c r="A752" s="2"/>
      <c r="B752" s="2"/>
      <c r="C752" s="2"/>
      <c r="D752" s="2"/>
      <c r="E752" s="2"/>
    </row>
    <row r="753" spans="1:5" ht="15.75" customHeight="1">
      <c r="A753" s="2"/>
      <c r="B753" s="2"/>
      <c r="C753" s="2"/>
      <c r="D753" s="2"/>
      <c r="E753" s="2"/>
    </row>
    <row r="754" spans="1:5" ht="15.75" customHeight="1">
      <c r="A754" s="2"/>
      <c r="B754" s="2"/>
      <c r="C754" s="2"/>
      <c r="D754" s="2"/>
      <c r="E754" s="2"/>
    </row>
    <row r="755" spans="1:5" ht="15.75" customHeight="1">
      <c r="A755" s="2"/>
      <c r="B755" s="2"/>
      <c r="C755" s="2"/>
      <c r="D755" s="2"/>
      <c r="E755" s="2"/>
    </row>
    <row r="756" spans="1:5" ht="15.75" customHeight="1">
      <c r="A756" s="2"/>
      <c r="B756" s="2"/>
      <c r="C756" s="2"/>
      <c r="D756" s="2"/>
      <c r="E756" s="2"/>
    </row>
    <row r="757" spans="1:5" ht="15.75" customHeight="1">
      <c r="A757" s="2"/>
      <c r="B757" s="2"/>
      <c r="C757" s="2"/>
      <c r="D757" s="2"/>
      <c r="E757" s="2"/>
    </row>
    <row r="758" spans="1:5" ht="15.75" customHeight="1">
      <c r="A758" s="2"/>
      <c r="B758" s="2"/>
      <c r="C758" s="2"/>
      <c r="D758" s="2"/>
      <c r="E758" s="2"/>
    </row>
    <row r="759" spans="1:5" ht="15.75" customHeight="1">
      <c r="A759" s="2"/>
      <c r="B759" s="2"/>
      <c r="C759" s="2"/>
      <c r="D759" s="2"/>
      <c r="E759" s="2"/>
    </row>
    <row r="760" spans="1:5" ht="15.75" customHeight="1">
      <c r="A760" s="2"/>
      <c r="B760" s="2"/>
      <c r="C760" s="2"/>
      <c r="D760" s="2"/>
      <c r="E760" s="2"/>
    </row>
    <row r="761" spans="1:5" ht="15.75" customHeight="1">
      <c r="A761" s="2"/>
      <c r="B761" s="2"/>
      <c r="C761" s="2"/>
      <c r="D761" s="2"/>
      <c r="E761" s="2"/>
    </row>
    <row r="762" spans="1:5" ht="15.75" customHeight="1">
      <c r="A762" s="2"/>
      <c r="B762" s="2"/>
      <c r="C762" s="2"/>
      <c r="D762" s="2"/>
      <c r="E762" s="2"/>
    </row>
    <row r="763" spans="1:5" ht="15.75" customHeight="1">
      <c r="A763" s="2"/>
      <c r="B763" s="2"/>
      <c r="C763" s="2"/>
      <c r="D763" s="2"/>
      <c r="E763" s="2"/>
    </row>
    <row r="764" spans="1:5" ht="15.75" customHeight="1">
      <c r="A764" s="2"/>
      <c r="B764" s="2"/>
      <c r="C764" s="2"/>
      <c r="D764" s="2"/>
      <c r="E764" s="2"/>
    </row>
    <row r="765" spans="1:5" ht="15.75" customHeight="1">
      <c r="A765" s="2"/>
      <c r="B765" s="2"/>
      <c r="C765" s="2"/>
      <c r="D765" s="2"/>
      <c r="E765" s="2"/>
    </row>
    <row r="766" spans="1:5" ht="15.75" customHeight="1">
      <c r="A766" s="2"/>
      <c r="B766" s="2"/>
      <c r="C766" s="2"/>
      <c r="D766" s="2"/>
      <c r="E766" s="2"/>
    </row>
    <row r="767" spans="1:5" ht="15.75" customHeight="1">
      <c r="A767" s="2"/>
      <c r="B767" s="2"/>
      <c r="C767" s="2"/>
      <c r="D767" s="2"/>
      <c r="E767" s="2"/>
    </row>
    <row r="768" spans="1:5" ht="15.75" customHeight="1">
      <c r="A768" s="2"/>
      <c r="B768" s="2"/>
      <c r="C768" s="2"/>
      <c r="D768" s="2"/>
      <c r="E768" s="2"/>
    </row>
    <row r="769" spans="1:5" ht="15.75" customHeight="1">
      <c r="A769" s="2"/>
      <c r="B769" s="2"/>
      <c r="C769" s="2"/>
      <c r="D769" s="2"/>
      <c r="E769" s="2"/>
    </row>
    <row r="770" spans="1:5" ht="15.75" customHeight="1">
      <c r="A770" s="2"/>
      <c r="B770" s="2"/>
      <c r="C770" s="2"/>
      <c r="D770" s="2"/>
      <c r="E770" s="2"/>
    </row>
    <row r="771" spans="1:5" ht="15.75" customHeight="1">
      <c r="A771" s="2"/>
      <c r="B771" s="2"/>
      <c r="C771" s="2"/>
      <c r="D771" s="2"/>
      <c r="E771" s="2"/>
    </row>
    <row r="772" spans="1:5" ht="15.75" customHeight="1">
      <c r="A772" s="2"/>
      <c r="B772" s="2"/>
      <c r="C772" s="2"/>
      <c r="D772" s="2"/>
      <c r="E772" s="2"/>
    </row>
    <row r="773" spans="1:5" ht="15.75" customHeight="1">
      <c r="A773" s="2"/>
      <c r="B773" s="2"/>
      <c r="C773" s="2"/>
      <c r="D773" s="2"/>
      <c r="E773" s="2"/>
    </row>
    <row r="774" spans="1:5" ht="15.75" customHeight="1">
      <c r="A774" s="2"/>
      <c r="B774" s="2"/>
      <c r="C774" s="2"/>
      <c r="D774" s="2"/>
      <c r="E774" s="2"/>
    </row>
    <row r="775" spans="1:5" ht="15.75" customHeight="1">
      <c r="A775" s="2"/>
      <c r="B775" s="2"/>
      <c r="C775" s="2"/>
      <c r="D775" s="2"/>
      <c r="E775" s="2"/>
    </row>
    <row r="776" spans="1:5" ht="15.75" customHeight="1">
      <c r="A776" s="2"/>
      <c r="B776" s="2"/>
      <c r="C776" s="2"/>
      <c r="D776" s="2"/>
      <c r="E776" s="2"/>
    </row>
    <row r="777" spans="1:5" ht="15.75" customHeight="1">
      <c r="A777" s="2"/>
      <c r="B777" s="2"/>
      <c r="C777" s="2"/>
      <c r="D777" s="2"/>
      <c r="E777" s="2"/>
    </row>
    <row r="778" spans="1:5" ht="15.75" customHeight="1">
      <c r="A778" s="2"/>
      <c r="B778" s="2"/>
      <c r="C778" s="2"/>
      <c r="D778" s="2"/>
      <c r="E778" s="2"/>
    </row>
    <row r="779" spans="1:5" ht="15.75" customHeight="1">
      <c r="A779" s="2"/>
      <c r="B779" s="2"/>
      <c r="C779" s="2"/>
      <c r="D779" s="2"/>
      <c r="E779" s="2"/>
    </row>
    <row r="780" spans="1:5" ht="15.75" customHeight="1">
      <c r="A780" s="2"/>
      <c r="B780" s="2"/>
      <c r="C780" s="2"/>
      <c r="D780" s="2"/>
      <c r="E780" s="2"/>
    </row>
    <row r="781" spans="1:5" ht="15.75" customHeight="1">
      <c r="A781" s="2"/>
      <c r="B781" s="2"/>
      <c r="C781" s="2"/>
      <c r="D781" s="2"/>
      <c r="E781" s="2"/>
    </row>
    <row r="782" spans="1:5" ht="15.75" customHeight="1">
      <c r="A782" s="2"/>
      <c r="B782" s="2"/>
      <c r="C782" s="2"/>
      <c r="D782" s="2"/>
      <c r="E782" s="2"/>
    </row>
    <row r="783" spans="1:5" ht="15.75" customHeight="1">
      <c r="A783" s="2"/>
      <c r="B783" s="2"/>
      <c r="C783" s="2"/>
      <c r="D783" s="2"/>
      <c r="E783" s="2"/>
    </row>
    <row r="784" spans="1:5" ht="15.75" customHeight="1">
      <c r="A784" s="2"/>
      <c r="B784" s="2"/>
      <c r="C784" s="2"/>
      <c r="D784" s="2"/>
      <c r="E784" s="2"/>
    </row>
    <row r="785" spans="1:5" ht="15.75" customHeight="1">
      <c r="A785" s="2"/>
      <c r="B785" s="2"/>
      <c r="C785" s="2"/>
      <c r="D785" s="2"/>
      <c r="E785" s="2"/>
    </row>
    <row r="786" spans="1:5" ht="15.75" customHeight="1">
      <c r="A786" s="2"/>
      <c r="B786" s="2"/>
      <c r="C786" s="2"/>
      <c r="D786" s="2"/>
      <c r="E786" s="2"/>
    </row>
    <row r="787" spans="1:5" ht="15.75" customHeight="1">
      <c r="A787" s="2"/>
      <c r="B787" s="2"/>
      <c r="C787" s="2"/>
      <c r="D787" s="2"/>
      <c r="E787" s="2"/>
    </row>
    <row r="788" spans="1:5" ht="15.75" customHeight="1">
      <c r="A788" s="2"/>
      <c r="B788" s="2"/>
      <c r="C788" s="2"/>
      <c r="D788" s="2"/>
      <c r="E788" s="2"/>
    </row>
    <row r="789" spans="1:5" ht="15.75" customHeight="1">
      <c r="A789" s="2"/>
      <c r="B789" s="2"/>
      <c r="C789" s="2"/>
      <c r="D789" s="2"/>
      <c r="E789" s="2"/>
    </row>
    <row r="790" spans="1:5" ht="15.75" customHeight="1">
      <c r="A790" s="2"/>
      <c r="B790" s="2"/>
      <c r="C790" s="2"/>
      <c r="D790" s="2"/>
      <c r="E790" s="2"/>
    </row>
    <row r="791" spans="1:5" ht="15.75" customHeight="1">
      <c r="A791" s="2"/>
      <c r="B791" s="2"/>
      <c r="C791" s="2"/>
      <c r="D791" s="2"/>
      <c r="E791" s="2"/>
    </row>
    <row r="792" spans="1:5" ht="15.75" customHeight="1">
      <c r="A792" s="2"/>
      <c r="B792" s="2"/>
      <c r="C792" s="2"/>
      <c r="D792" s="2"/>
      <c r="E792" s="2"/>
    </row>
    <row r="793" spans="1:5" ht="15.75" customHeight="1">
      <c r="A793" s="2"/>
      <c r="B793" s="2"/>
      <c r="C793" s="2"/>
      <c r="D793" s="2"/>
      <c r="E793" s="2"/>
    </row>
    <row r="794" spans="1:5" ht="15.75" customHeight="1">
      <c r="A794" s="2"/>
      <c r="B794" s="2"/>
      <c r="C794" s="2"/>
      <c r="D794" s="2"/>
      <c r="E794" s="2"/>
    </row>
    <row r="795" spans="1:5" ht="15.75" customHeight="1">
      <c r="A795" s="2"/>
      <c r="B795" s="2"/>
      <c r="C795" s="2"/>
      <c r="D795" s="2"/>
      <c r="E795" s="2"/>
    </row>
    <row r="796" spans="1:5" ht="15.75" customHeight="1">
      <c r="A796" s="2"/>
      <c r="B796" s="2"/>
      <c r="C796" s="2"/>
      <c r="D796" s="2"/>
      <c r="E796" s="2"/>
    </row>
    <row r="797" spans="1:5" ht="15.75" customHeight="1">
      <c r="A797" s="2"/>
      <c r="B797" s="2"/>
      <c r="C797" s="2"/>
      <c r="D797" s="2"/>
      <c r="E797" s="2"/>
    </row>
    <row r="798" spans="1:5" ht="15.75" customHeight="1">
      <c r="A798" s="2"/>
      <c r="B798" s="2"/>
      <c r="C798" s="2"/>
      <c r="D798" s="2"/>
      <c r="E798" s="2"/>
    </row>
    <row r="799" spans="1:5" ht="15.75" customHeight="1">
      <c r="A799" s="2"/>
      <c r="B799" s="2"/>
      <c r="C799" s="2"/>
      <c r="D799" s="2"/>
      <c r="E799" s="2"/>
    </row>
    <row r="800" spans="1:5" ht="15.75" customHeight="1">
      <c r="A800" s="2"/>
      <c r="B800" s="2"/>
      <c r="C800" s="2"/>
      <c r="D800" s="2"/>
      <c r="E800" s="2"/>
    </row>
    <row r="801" spans="1:5" ht="15.75" customHeight="1">
      <c r="A801" s="2"/>
      <c r="B801" s="2"/>
      <c r="C801" s="2"/>
      <c r="D801" s="2"/>
      <c r="E801" s="2"/>
    </row>
    <row r="802" spans="1:5" ht="15.75" customHeight="1">
      <c r="A802" s="2"/>
      <c r="B802" s="2"/>
      <c r="C802" s="2"/>
      <c r="D802" s="2"/>
      <c r="E802" s="2"/>
    </row>
    <row r="803" spans="1:5" ht="15.75" customHeight="1">
      <c r="A803" s="2"/>
      <c r="B803" s="2"/>
      <c r="C803" s="2"/>
      <c r="D803" s="2"/>
      <c r="E803" s="2"/>
    </row>
    <row r="804" spans="1:5" ht="15.75" customHeight="1">
      <c r="A804" s="2"/>
      <c r="B804" s="2"/>
      <c r="C804" s="2"/>
      <c r="D804" s="2"/>
      <c r="E804" s="2"/>
    </row>
    <row r="805" spans="1:5" ht="15.75" customHeight="1">
      <c r="A805" s="2"/>
      <c r="B805" s="2"/>
      <c r="C805" s="2"/>
      <c r="D805" s="2"/>
      <c r="E805" s="2"/>
    </row>
    <row r="806" spans="1:5" ht="15.75" customHeight="1">
      <c r="A806" s="2"/>
      <c r="B806" s="2"/>
      <c r="C806" s="2"/>
      <c r="D806" s="2"/>
      <c r="E806" s="2"/>
    </row>
    <row r="807" spans="1:5" ht="15.75" customHeight="1">
      <c r="A807" s="2"/>
      <c r="B807" s="2"/>
      <c r="C807" s="2"/>
      <c r="D807" s="2"/>
      <c r="E807" s="2"/>
    </row>
    <row r="808" spans="1:5" ht="15.75" customHeight="1">
      <c r="A808" s="2"/>
      <c r="B808" s="2"/>
      <c r="C808" s="2"/>
      <c r="D808" s="2"/>
      <c r="E808" s="2"/>
    </row>
    <row r="809" spans="1:5" ht="15.75" customHeight="1">
      <c r="A809" s="2"/>
      <c r="B809" s="2"/>
      <c r="C809" s="2"/>
      <c r="D809" s="2"/>
      <c r="E809" s="2"/>
    </row>
    <row r="810" spans="1:5" ht="15.75" customHeight="1">
      <c r="A810" s="2"/>
      <c r="B810" s="2"/>
      <c r="C810" s="2"/>
      <c r="D810" s="2"/>
      <c r="E810" s="2"/>
    </row>
    <row r="811" spans="1:5" ht="15.75" customHeight="1">
      <c r="A811" s="2"/>
      <c r="B811" s="2"/>
      <c r="C811" s="2"/>
      <c r="D811" s="2"/>
      <c r="E811" s="2"/>
    </row>
    <row r="812" spans="1:5" ht="15.75" customHeight="1">
      <c r="A812" s="2"/>
      <c r="B812" s="2"/>
      <c r="C812" s="2"/>
      <c r="D812" s="2"/>
      <c r="E812" s="2"/>
    </row>
    <row r="813" spans="1:5" ht="15.75" customHeight="1">
      <c r="A813" s="2"/>
      <c r="B813" s="2"/>
      <c r="C813" s="2"/>
      <c r="D813" s="2"/>
      <c r="E813" s="2"/>
    </row>
    <row r="814" spans="1:5" ht="15.75" customHeight="1">
      <c r="A814" s="2"/>
      <c r="B814" s="2"/>
      <c r="C814" s="2"/>
      <c r="D814" s="2"/>
      <c r="E814" s="2"/>
    </row>
    <row r="815" spans="1:5" ht="15.75" customHeight="1">
      <c r="A815" s="2"/>
      <c r="B815" s="2"/>
      <c r="C815" s="2"/>
      <c r="D815" s="2"/>
      <c r="E815" s="2"/>
    </row>
    <row r="816" spans="1:5" ht="15.75" customHeight="1">
      <c r="A816" s="2"/>
      <c r="B816" s="2"/>
      <c r="C816" s="2"/>
      <c r="D816" s="2"/>
      <c r="E816" s="2"/>
    </row>
    <row r="817" spans="1:5" ht="15.75" customHeight="1">
      <c r="A817" s="2"/>
      <c r="B817" s="2"/>
      <c r="C817" s="2"/>
      <c r="D817" s="2"/>
      <c r="E817" s="2"/>
    </row>
    <row r="818" spans="1:5" ht="15.75" customHeight="1">
      <c r="A818" s="2"/>
      <c r="B818" s="2"/>
      <c r="C818" s="2"/>
      <c r="D818" s="2"/>
      <c r="E818" s="2"/>
    </row>
    <row r="819" spans="1:5" ht="15.75" customHeight="1">
      <c r="A819" s="2"/>
      <c r="B819" s="2"/>
      <c r="C819" s="2"/>
      <c r="D819" s="2"/>
      <c r="E819" s="2"/>
    </row>
    <row r="820" spans="1:5" ht="15.75" customHeight="1">
      <c r="A820" s="2"/>
      <c r="B820" s="2"/>
      <c r="C820" s="2"/>
      <c r="D820" s="2"/>
      <c r="E820" s="2"/>
    </row>
    <row r="821" spans="1:5" ht="15.75" customHeight="1">
      <c r="A821" s="2"/>
      <c r="B821" s="2"/>
      <c r="C821" s="2"/>
      <c r="D821" s="2"/>
      <c r="E821" s="2"/>
    </row>
    <row r="822" spans="1:5" ht="15.75" customHeight="1">
      <c r="A822" s="2"/>
      <c r="B822" s="2"/>
      <c r="C822" s="2"/>
      <c r="D822" s="2"/>
      <c r="E822" s="2"/>
    </row>
    <row r="823" spans="1:5" ht="15.75" customHeight="1">
      <c r="A823" s="2"/>
      <c r="B823" s="2"/>
      <c r="C823" s="2"/>
      <c r="D823" s="2"/>
      <c r="E823" s="2"/>
    </row>
    <row r="824" spans="1:5" ht="15.75" customHeight="1">
      <c r="A824" s="2"/>
      <c r="B824" s="2"/>
      <c r="C824" s="2"/>
      <c r="D824" s="2"/>
      <c r="E824" s="2"/>
    </row>
    <row r="825" spans="1:5" ht="15.75" customHeight="1">
      <c r="A825" s="2"/>
      <c r="B825" s="2"/>
      <c r="C825" s="2"/>
      <c r="D825" s="2"/>
      <c r="E825" s="2"/>
    </row>
    <row r="826" spans="1:5" ht="15.75" customHeight="1">
      <c r="A826" s="2"/>
      <c r="B826" s="2"/>
      <c r="C826" s="2"/>
      <c r="D826" s="2"/>
      <c r="E826" s="2"/>
    </row>
    <row r="827" spans="1:5" ht="15.75" customHeight="1">
      <c r="A827" s="2"/>
      <c r="B827" s="2"/>
      <c r="C827" s="2"/>
      <c r="D827" s="2"/>
      <c r="E827" s="2"/>
    </row>
    <row r="828" spans="1:5" ht="15.75" customHeight="1">
      <c r="A828" s="2"/>
      <c r="B828" s="2"/>
      <c r="C828" s="2"/>
      <c r="D828" s="2"/>
      <c r="E828" s="2"/>
    </row>
    <row r="829" spans="1:5" ht="15.75" customHeight="1">
      <c r="A829" s="2"/>
      <c r="B829" s="2"/>
      <c r="C829" s="2"/>
      <c r="D829" s="2"/>
      <c r="E829" s="2"/>
    </row>
    <row r="830" spans="1:5" ht="15.75" customHeight="1">
      <c r="A830" s="2"/>
      <c r="B830" s="2"/>
      <c r="C830" s="2"/>
      <c r="D830" s="2"/>
      <c r="E830" s="2"/>
    </row>
    <row r="831" spans="1:5" ht="15.75" customHeight="1">
      <c r="A831" s="2"/>
      <c r="B831" s="2"/>
      <c r="C831" s="2"/>
      <c r="D831" s="2"/>
      <c r="E831" s="2"/>
    </row>
    <row r="832" spans="1:5" ht="15.75" customHeight="1">
      <c r="A832" s="2"/>
      <c r="B832" s="2"/>
      <c r="C832" s="2"/>
      <c r="D832" s="2"/>
      <c r="E832" s="2"/>
    </row>
    <row r="833" spans="1:5" ht="15.75" customHeight="1">
      <c r="A833" s="2"/>
      <c r="B833" s="2"/>
      <c r="C833" s="2"/>
      <c r="D833" s="2"/>
      <c r="E833" s="2"/>
    </row>
    <row r="834" spans="1:5" ht="15.75" customHeight="1">
      <c r="A834" s="2"/>
      <c r="B834" s="2"/>
      <c r="C834" s="2"/>
      <c r="D834" s="2"/>
      <c r="E834" s="2"/>
    </row>
    <row r="835" spans="1:5" ht="15.75" customHeight="1">
      <c r="A835" s="2"/>
      <c r="B835" s="2"/>
      <c r="C835" s="2"/>
      <c r="D835" s="2"/>
      <c r="E835" s="2"/>
    </row>
    <row r="836" spans="1:5" ht="15.75" customHeight="1">
      <c r="A836" s="2"/>
      <c r="B836" s="2"/>
      <c r="C836" s="2"/>
      <c r="D836" s="2"/>
      <c r="E836" s="2"/>
    </row>
    <row r="837" spans="1:5" ht="15.75" customHeight="1">
      <c r="A837" s="2"/>
      <c r="B837" s="2"/>
      <c r="C837" s="2"/>
      <c r="D837" s="2"/>
      <c r="E837" s="2"/>
    </row>
    <row r="838" spans="1:5" ht="15.75" customHeight="1">
      <c r="A838" s="2"/>
      <c r="B838" s="2"/>
      <c r="C838" s="2"/>
      <c r="D838" s="2"/>
      <c r="E838" s="2"/>
    </row>
    <row r="839" spans="1:5" ht="15.75" customHeight="1">
      <c r="A839" s="2"/>
      <c r="B839" s="2"/>
      <c r="C839" s="2"/>
      <c r="D839" s="2"/>
      <c r="E839" s="2"/>
    </row>
    <row r="840" spans="1:5" ht="15.75" customHeight="1">
      <c r="A840" s="2"/>
      <c r="B840" s="2"/>
      <c r="C840" s="2"/>
      <c r="D840" s="2"/>
      <c r="E840" s="2"/>
    </row>
    <row r="841" spans="1:5" ht="15.75" customHeight="1">
      <c r="A841" s="2"/>
      <c r="B841" s="2"/>
      <c r="C841" s="2"/>
      <c r="D841" s="2"/>
      <c r="E841" s="2"/>
    </row>
    <row r="842" spans="1:5" ht="15.75" customHeight="1">
      <c r="A842" s="2"/>
      <c r="B842" s="2"/>
      <c r="C842" s="2"/>
      <c r="D842" s="2"/>
      <c r="E842" s="2"/>
    </row>
    <row r="843" spans="1:5" ht="15.75" customHeight="1">
      <c r="A843" s="2"/>
      <c r="B843" s="2"/>
      <c r="C843" s="2"/>
      <c r="D843" s="2"/>
      <c r="E843" s="2"/>
    </row>
    <row r="844" spans="1:5" ht="15.75" customHeight="1">
      <c r="A844" s="2"/>
      <c r="B844" s="2"/>
      <c r="C844" s="2"/>
      <c r="D844" s="2"/>
      <c r="E844" s="2"/>
    </row>
    <row r="845" spans="1:5" ht="15.75" customHeight="1">
      <c r="A845" s="2"/>
      <c r="B845" s="2"/>
      <c r="C845" s="2"/>
      <c r="D845" s="2"/>
      <c r="E845" s="2"/>
    </row>
    <row r="846" spans="1:5" ht="15.75" customHeight="1">
      <c r="A846" s="2"/>
      <c r="B846" s="2"/>
      <c r="C846" s="2"/>
      <c r="D846" s="2"/>
      <c r="E846" s="2"/>
    </row>
    <row r="847" spans="1:5" ht="15.75" customHeight="1">
      <c r="A847" s="2"/>
      <c r="B847" s="2"/>
      <c r="C847" s="2"/>
      <c r="D847" s="2"/>
      <c r="E847" s="2"/>
    </row>
    <row r="848" spans="1:5" ht="15.75" customHeight="1">
      <c r="A848" s="2"/>
      <c r="B848" s="2"/>
      <c r="C848" s="2"/>
      <c r="D848" s="2"/>
      <c r="E848" s="2"/>
    </row>
    <row r="849" spans="1:5" ht="15.75" customHeight="1">
      <c r="A849" s="2"/>
      <c r="B849" s="2"/>
      <c r="C849" s="2"/>
      <c r="D849" s="2"/>
      <c r="E849" s="2"/>
    </row>
    <row r="850" spans="1:5" ht="15.75" customHeight="1">
      <c r="A850" s="2"/>
      <c r="B850" s="2"/>
      <c r="C850" s="2"/>
      <c r="D850" s="2"/>
      <c r="E850" s="2"/>
    </row>
    <row r="851" spans="1:5" ht="15.75" customHeight="1">
      <c r="A851" s="2"/>
      <c r="B851" s="2"/>
      <c r="C851" s="2"/>
      <c r="D851" s="2"/>
      <c r="E851" s="2"/>
    </row>
    <row r="852" spans="1:5" ht="15.75" customHeight="1">
      <c r="A852" s="2"/>
      <c r="B852" s="2"/>
      <c r="C852" s="2"/>
      <c r="D852" s="2"/>
      <c r="E852" s="2"/>
    </row>
    <row r="853" spans="1:5" ht="15.75" customHeight="1">
      <c r="A853" s="2"/>
      <c r="B853" s="2"/>
      <c r="C853" s="2"/>
      <c r="D853" s="2"/>
      <c r="E853" s="2"/>
    </row>
    <row r="854" spans="1:5" ht="15.75" customHeight="1">
      <c r="A854" s="2"/>
      <c r="B854" s="2"/>
      <c r="C854" s="2"/>
      <c r="D854" s="2"/>
      <c r="E854" s="2"/>
    </row>
    <row r="855" spans="1:5" ht="15.75" customHeight="1">
      <c r="A855" s="2"/>
      <c r="B855" s="2"/>
      <c r="C855" s="2"/>
      <c r="D855" s="2"/>
      <c r="E855" s="2"/>
    </row>
    <row r="856" spans="1:5" ht="15.75" customHeight="1">
      <c r="A856" s="2"/>
      <c r="B856" s="2"/>
      <c r="C856" s="2"/>
      <c r="D856" s="2"/>
      <c r="E856" s="2"/>
    </row>
    <row r="857" spans="1:5" ht="15.75" customHeight="1">
      <c r="A857" s="2"/>
      <c r="B857" s="2"/>
      <c r="C857" s="2"/>
      <c r="D857" s="2"/>
      <c r="E857" s="2"/>
    </row>
    <row r="858" spans="1:5" ht="15.75" customHeight="1">
      <c r="A858" s="2"/>
      <c r="B858" s="2"/>
      <c r="C858" s="2"/>
      <c r="D858" s="2"/>
      <c r="E858" s="2"/>
    </row>
    <row r="859" spans="1:5" ht="15.75" customHeight="1">
      <c r="A859" s="2"/>
      <c r="B859" s="2"/>
      <c r="C859" s="2"/>
      <c r="D859" s="2"/>
      <c r="E859" s="2"/>
    </row>
    <row r="860" spans="1:5" ht="15.75" customHeight="1">
      <c r="A860" s="2"/>
      <c r="B860" s="2"/>
      <c r="C860" s="2"/>
      <c r="D860" s="2"/>
      <c r="E860" s="2"/>
    </row>
    <row r="861" spans="1:5" ht="15.75" customHeight="1">
      <c r="A861" s="2"/>
      <c r="B861" s="2"/>
      <c r="C861" s="2"/>
      <c r="D861" s="2"/>
      <c r="E861" s="2"/>
    </row>
    <row r="862" spans="1:5" ht="15.75" customHeight="1">
      <c r="A862" s="2"/>
      <c r="B862" s="2"/>
      <c r="C862" s="2"/>
      <c r="D862" s="2"/>
      <c r="E862" s="2"/>
    </row>
    <row r="863" spans="1:5" ht="15.75" customHeight="1">
      <c r="A863" s="2"/>
      <c r="B863" s="2"/>
      <c r="C863" s="2"/>
      <c r="D863" s="2"/>
      <c r="E863" s="2"/>
    </row>
    <row r="864" spans="1:5" ht="15.75" customHeight="1">
      <c r="A864" s="2"/>
      <c r="B864" s="2"/>
      <c r="C864" s="2"/>
      <c r="D864" s="2"/>
      <c r="E864" s="2"/>
    </row>
    <row r="865" spans="1:5" ht="15.75" customHeight="1">
      <c r="A865" s="2"/>
      <c r="B865" s="2"/>
      <c r="C865" s="2"/>
      <c r="D865" s="2"/>
      <c r="E865" s="2"/>
    </row>
    <row r="866" spans="1:5" ht="15.75" customHeight="1">
      <c r="A866" s="2"/>
      <c r="B866" s="2"/>
      <c r="C866" s="2"/>
      <c r="D866" s="2"/>
      <c r="E866" s="2"/>
    </row>
    <row r="867" spans="1:5" ht="15.75" customHeight="1">
      <c r="A867" s="2"/>
      <c r="B867" s="2"/>
      <c r="C867" s="2"/>
      <c r="D867" s="2"/>
      <c r="E867" s="2"/>
    </row>
    <row r="868" spans="1:5" ht="15.75" customHeight="1">
      <c r="A868" s="2"/>
      <c r="B868" s="2"/>
      <c r="C868" s="2"/>
      <c r="D868" s="2"/>
      <c r="E868" s="2"/>
    </row>
    <row r="869" spans="1:5" ht="15.75" customHeight="1">
      <c r="A869" s="2"/>
      <c r="B869" s="2"/>
      <c r="C869" s="2"/>
      <c r="D869" s="2"/>
      <c r="E869" s="2"/>
    </row>
    <row r="870" spans="1:5" ht="15.75" customHeight="1">
      <c r="A870" s="2"/>
      <c r="B870" s="2"/>
      <c r="C870" s="2"/>
      <c r="D870" s="2"/>
      <c r="E870" s="2"/>
    </row>
    <row r="871" spans="1:5" ht="15.75" customHeight="1">
      <c r="A871" s="2"/>
      <c r="B871" s="2"/>
      <c r="C871" s="2"/>
      <c r="D871" s="2"/>
      <c r="E871" s="2"/>
    </row>
    <row r="872" spans="1:5" ht="15.75" customHeight="1">
      <c r="A872" s="2"/>
      <c r="B872" s="2"/>
      <c r="C872" s="2"/>
      <c r="D872" s="2"/>
      <c r="E872" s="2"/>
    </row>
    <row r="873" spans="1:5" ht="15.75" customHeight="1">
      <c r="A873" s="2"/>
      <c r="B873" s="2"/>
      <c r="C873" s="2"/>
      <c r="D873" s="2"/>
      <c r="E873" s="2"/>
    </row>
    <row r="874" spans="1:5" ht="15.75" customHeight="1">
      <c r="A874" s="2"/>
      <c r="B874" s="2"/>
      <c r="C874" s="2"/>
      <c r="D874" s="2"/>
      <c r="E874" s="2"/>
    </row>
    <row r="875" spans="1:5" ht="15.75" customHeight="1">
      <c r="A875" s="2"/>
      <c r="B875" s="2"/>
      <c r="C875" s="2"/>
      <c r="D875" s="2"/>
      <c r="E875" s="2"/>
    </row>
    <row r="876" spans="1:5" ht="15.75" customHeight="1">
      <c r="A876" s="2"/>
      <c r="B876" s="2"/>
      <c r="C876" s="2"/>
      <c r="D876" s="2"/>
      <c r="E876" s="2"/>
    </row>
    <row r="877" spans="1:5" ht="15.75" customHeight="1">
      <c r="A877" s="2"/>
      <c r="B877" s="2"/>
      <c r="C877" s="2"/>
      <c r="D877" s="2"/>
      <c r="E877" s="2"/>
    </row>
    <row r="878" spans="1:5" ht="15.75" customHeight="1">
      <c r="A878" s="2"/>
      <c r="B878" s="2"/>
      <c r="C878" s="2"/>
      <c r="D878" s="2"/>
      <c r="E878" s="2"/>
    </row>
    <row r="879" spans="1:5" ht="15.75" customHeight="1">
      <c r="A879" s="2"/>
      <c r="B879" s="2"/>
      <c r="C879" s="2"/>
      <c r="D879" s="2"/>
      <c r="E879" s="2"/>
    </row>
    <row r="880" spans="1:5" ht="15.75" customHeight="1">
      <c r="A880" s="2"/>
      <c r="B880" s="2"/>
      <c r="C880" s="2"/>
      <c r="D880" s="2"/>
      <c r="E880" s="2"/>
    </row>
    <row r="881" spans="1:5" ht="15.75" customHeight="1">
      <c r="A881" s="2"/>
      <c r="B881" s="2"/>
      <c r="C881" s="2"/>
      <c r="D881" s="2"/>
      <c r="E881" s="2"/>
    </row>
    <row r="882" spans="1:5" ht="15.75" customHeight="1">
      <c r="A882" s="2"/>
      <c r="B882" s="2"/>
      <c r="C882" s="2"/>
      <c r="D882" s="2"/>
      <c r="E882" s="2"/>
    </row>
    <row r="883" spans="1:5" ht="15.75" customHeight="1">
      <c r="A883" s="2"/>
      <c r="B883" s="2"/>
      <c r="C883" s="2"/>
      <c r="D883" s="2"/>
      <c r="E883" s="2"/>
    </row>
    <row r="884" spans="1:5" ht="15.75" customHeight="1">
      <c r="A884" s="2"/>
      <c r="B884" s="2"/>
      <c r="C884" s="2"/>
      <c r="D884" s="2"/>
      <c r="E884" s="2"/>
    </row>
    <row r="885" spans="1:5" ht="15.75" customHeight="1">
      <c r="A885" s="2"/>
      <c r="B885" s="2"/>
      <c r="C885" s="2"/>
      <c r="D885" s="2"/>
      <c r="E885" s="2"/>
    </row>
    <row r="886" spans="1:5" ht="15.75" customHeight="1">
      <c r="A886" s="2"/>
      <c r="B886" s="2"/>
      <c r="C886" s="2"/>
      <c r="D886" s="2"/>
      <c r="E886" s="2"/>
    </row>
    <row r="887" spans="1:5" ht="15.75" customHeight="1">
      <c r="A887" s="2"/>
      <c r="B887" s="2"/>
      <c r="C887" s="2"/>
      <c r="D887" s="2"/>
      <c r="E887" s="2"/>
    </row>
    <row r="888" spans="1:5" ht="15.75" customHeight="1">
      <c r="A888" s="2"/>
      <c r="B888" s="2"/>
      <c r="C888" s="2"/>
      <c r="D888" s="2"/>
      <c r="E888" s="2"/>
    </row>
    <row r="889" spans="1:5" ht="15.75" customHeight="1">
      <c r="A889" s="2"/>
      <c r="B889" s="2"/>
      <c r="C889" s="2"/>
      <c r="D889" s="2"/>
      <c r="E889" s="2"/>
    </row>
    <row r="890" spans="1:5" ht="15.75" customHeight="1">
      <c r="A890" s="2"/>
      <c r="B890" s="2"/>
      <c r="C890" s="2"/>
      <c r="D890" s="2"/>
      <c r="E890" s="2"/>
    </row>
    <row r="891" spans="1:5" ht="15.75" customHeight="1">
      <c r="A891" s="2"/>
      <c r="B891" s="2"/>
      <c r="C891" s="2"/>
      <c r="D891" s="2"/>
      <c r="E891" s="2"/>
    </row>
    <row r="892" spans="1:5" ht="15.75" customHeight="1">
      <c r="A892" s="2"/>
      <c r="B892" s="2"/>
      <c r="C892" s="2"/>
      <c r="D892" s="2"/>
      <c r="E892" s="2"/>
    </row>
    <row r="893" spans="1:5" ht="15.75" customHeight="1">
      <c r="A893" s="2"/>
      <c r="B893" s="2"/>
      <c r="C893" s="2"/>
      <c r="D893" s="2"/>
      <c r="E893" s="2"/>
    </row>
    <row r="894" spans="1:5" ht="15.75" customHeight="1">
      <c r="A894" s="2"/>
      <c r="B894" s="2"/>
      <c r="C894" s="2"/>
      <c r="D894" s="2"/>
      <c r="E894" s="2"/>
    </row>
    <row r="895" spans="1:5" ht="15.75" customHeight="1">
      <c r="A895" s="2"/>
      <c r="B895" s="2"/>
      <c r="C895" s="2"/>
      <c r="D895" s="2"/>
      <c r="E895" s="2"/>
    </row>
    <row r="896" spans="1:5" ht="15.75" customHeight="1">
      <c r="A896" s="2"/>
      <c r="B896" s="2"/>
      <c r="C896" s="2"/>
      <c r="D896" s="2"/>
      <c r="E896" s="2"/>
    </row>
    <row r="897" spans="1:5" ht="15.75" customHeight="1">
      <c r="A897" s="2"/>
      <c r="B897" s="2"/>
      <c r="C897" s="2"/>
      <c r="D897" s="2"/>
      <c r="E897" s="2"/>
    </row>
    <row r="898" spans="1:5" ht="15.75" customHeight="1">
      <c r="A898" s="2"/>
      <c r="B898" s="2"/>
      <c r="C898" s="2"/>
      <c r="D898" s="2"/>
      <c r="E898" s="2"/>
    </row>
    <row r="899" spans="1:5" ht="15.75" customHeight="1">
      <c r="A899" s="2"/>
      <c r="B899" s="2"/>
      <c r="C899" s="2"/>
      <c r="D899" s="2"/>
      <c r="E899" s="2"/>
    </row>
    <row r="900" spans="1:5" ht="15.75" customHeight="1">
      <c r="A900" s="2"/>
      <c r="B900" s="2"/>
      <c r="C900" s="2"/>
      <c r="D900" s="2"/>
      <c r="E900" s="2"/>
    </row>
    <row r="901" spans="1:5" ht="15.75" customHeight="1">
      <c r="A901" s="2"/>
      <c r="B901" s="2"/>
      <c r="C901" s="2"/>
      <c r="D901" s="2"/>
      <c r="E901" s="2"/>
    </row>
    <row r="902" spans="1:5" ht="15.75" customHeight="1">
      <c r="A902" s="2"/>
      <c r="B902" s="2"/>
      <c r="C902" s="2"/>
      <c r="D902" s="2"/>
      <c r="E902" s="2"/>
    </row>
    <row r="903" spans="1:5" ht="15.75" customHeight="1">
      <c r="A903" s="2"/>
      <c r="B903" s="2"/>
      <c r="C903" s="2"/>
      <c r="D903" s="2"/>
      <c r="E903" s="2"/>
    </row>
    <row r="904" spans="1:5" ht="15.75" customHeight="1">
      <c r="A904" s="2"/>
      <c r="B904" s="2"/>
      <c r="C904" s="2"/>
      <c r="D904" s="2"/>
      <c r="E904" s="2"/>
    </row>
    <row r="905" spans="1:5" ht="15.75" customHeight="1">
      <c r="A905" s="2"/>
      <c r="B905" s="2"/>
      <c r="C905" s="2"/>
      <c r="D905" s="2"/>
      <c r="E905" s="2"/>
    </row>
    <row r="906" spans="1:5" ht="15.75" customHeight="1">
      <c r="A906" s="2"/>
      <c r="B906" s="2"/>
      <c r="C906" s="2"/>
      <c r="D906" s="2"/>
      <c r="E906" s="2"/>
    </row>
    <row r="907" spans="1:5" ht="15.75" customHeight="1">
      <c r="A907" s="2"/>
      <c r="B907" s="2"/>
      <c r="C907" s="2"/>
      <c r="D907" s="2"/>
      <c r="E907" s="2"/>
    </row>
    <row r="908" spans="1:5" ht="15.75" customHeight="1">
      <c r="A908" s="2"/>
      <c r="B908" s="2"/>
      <c r="C908" s="2"/>
      <c r="D908" s="2"/>
      <c r="E908" s="2"/>
    </row>
    <row r="909" spans="1:5" ht="15.75" customHeight="1">
      <c r="A909" s="2"/>
      <c r="B909" s="2"/>
      <c r="C909" s="2"/>
      <c r="D909" s="2"/>
      <c r="E909" s="2"/>
    </row>
    <row r="910" spans="1:5" ht="15.75" customHeight="1">
      <c r="A910" s="2"/>
      <c r="B910" s="2"/>
      <c r="C910" s="2"/>
      <c r="D910" s="2"/>
      <c r="E910" s="2"/>
    </row>
    <row r="911" spans="1:5" ht="15.75" customHeight="1">
      <c r="A911" s="2"/>
      <c r="B911" s="2"/>
      <c r="C911" s="2"/>
      <c r="D911" s="2"/>
      <c r="E911" s="2"/>
    </row>
    <row r="912" spans="1:5" ht="15.75" customHeight="1">
      <c r="A912" s="2"/>
      <c r="B912" s="2"/>
      <c r="C912" s="2"/>
      <c r="D912" s="2"/>
      <c r="E912" s="2"/>
    </row>
    <row r="913" spans="1:5" ht="15.75" customHeight="1">
      <c r="A913" s="2"/>
      <c r="B913" s="2"/>
      <c r="C913" s="2"/>
      <c r="D913" s="2"/>
      <c r="E913" s="2"/>
    </row>
    <row r="914" spans="1:5" ht="15.75" customHeight="1">
      <c r="A914" s="2"/>
      <c r="B914" s="2"/>
      <c r="C914" s="2"/>
      <c r="D914" s="2"/>
      <c r="E914" s="2"/>
    </row>
    <row r="915" spans="1:5" ht="15.75" customHeight="1">
      <c r="A915" s="2"/>
      <c r="B915" s="2"/>
      <c r="C915" s="2"/>
      <c r="D915" s="2"/>
      <c r="E915" s="2"/>
    </row>
    <row r="916" spans="1:5" ht="15.75" customHeight="1">
      <c r="A916" s="2"/>
      <c r="B916" s="2"/>
      <c r="C916" s="2"/>
      <c r="D916" s="2"/>
      <c r="E916" s="2"/>
    </row>
    <row r="917" spans="1:5" ht="15.75" customHeight="1">
      <c r="A917" s="2"/>
      <c r="B917" s="2"/>
      <c r="C917" s="2"/>
      <c r="D917" s="2"/>
      <c r="E917" s="2"/>
    </row>
    <row r="918" spans="1:5" ht="15.75" customHeight="1">
      <c r="A918" s="2"/>
      <c r="B918" s="2"/>
      <c r="C918" s="2"/>
      <c r="D918" s="2"/>
      <c r="E918" s="2"/>
    </row>
    <row r="919" spans="1:5" ht="15.75" customHeight="1">
      <c r="A919" s="2"/>
      <c r="B919" s="2"/>
      <c r="C919" s="2"/>
      <c r="D919" s="2"/>
      <c r="E919" s="2"/>
    </row>
    <row r="920" spans="1:5" ht="15.75" customHeight="1">
      <c r="A920" s="2"/>
      <c r="B920" s="2"/>
      <c r="C920" s="2"/>
      <c r="D920" s="2"/>
      <c r="E920" s="2"/>
    </row>
    <row r="921" spans="1:5" ht="15.75" customHeight="1">
      <c r="A921" s="2"/>
      <c r="B921" s="2"/>
      <c r="C921" s="2"/>
      <c r="D921" s="2"/>
      <c r="E921" s="2"/>
    </row>
    <row r="922" spans="1:5" ht="15.75" customHeight="1">
      <c r="A922" s="2"/>
      <c r="B922" s="2"/>
      <c r="C922" s="2"/>
      <c r="D922" s="2"/>
      <c r="E922" s="2"/>
    </row>
    <row r="923" spans="1:5" ht="15.75" customHeight="1">
      <c r="A923" s="2"/>
      <c r="B923" s="2"/>
      <c r="C923" s="2"/>
      <c r="D923" s="2"/>
      <c r="E923" s="2"/>
    </row>
    <row r="924" spans="1:5" ht="15.75" customHeight="1">
      <c r="A924" s="2"/>
      <c r="B924" s="2"/>
      <c r="C924" s="2"/>
      <c r="D924" s="2"/>
      <c r="E924" s="2"/>
    </row>
    <row r="925" spans="1:5" ht="15.75" customHeight="1">
      <c r="A925" s="2"/>
      <c r="B925" s="2"/>
      <c r="C925" s="2"/>
      <c r="D925" s="2"/>
      <c r="E925" s="2"/>
    </row>
    <row r="926" spans="1:5" ht="15.75" customHeight="1">
      <c r="A926" s="2"/>
      <c r="B926" s="2"/>
      <c r="C926" s="2"/>
      <c r="D926" s="2"/>
      <c r="E926" s="2"/>
    </row>
    <row r="927" spans="1:5" ht="15.75" customHeight="1">
      <c r="A927" s="2"/>
      <c r="B927" s="2"/>
      <c r="C927" s="2"/>
      <c r="D927" s="2"/>
      <c r="E927" s="2"/>
    </row>
    <row r="928" spans="1:5" ht="15.75" customHeight="1">
      <c r="A928" s="2"/>
      <c r="B928" s="2"/>
      <c r="C928" s="2"/>
      <c r="D928" s="2"/>
      <c r="E928" s="2"/>
    </row>
    <row r="929" spans="1:5" ht="15.75" customHeight="1">
      <c r="A929" s="2"/>
      <c r="B929" s="2"/>
      <c r="C929" s="2"/>
      <c r="D929" s="2"/>
      <c r="E929" s="2"/>
    </row>
    <row r="930" spans="1:5" ht="15.75" customHeight="1">
      <c r="A930" s="2"/>
      <c r="B930" s="2"/>
      <c r="C930" s="2"/>
      <c r="D930" s="2"/>
      <c r="E930" s="2"/>
    </row>
    <row r="931" spans="1:5" ht="15.75" customHeight="1">
      <c r="A931" s="2"/>
      <c r="B931" s="2"/>
      <c r="C931" s="2"/>
      <c r="D931" s="2"/>
      <c r="E931" s="2"/>
    </row>
    <row r="932" spans="1:5" ht="15.75" customHeight="1">
      <c r="A932" s="2"/>
      <c r="B932" s="2"/>
      <c r="C932" s="2"/>
      <c r="D932" s="2"/>
      <c r="E932" s="2"/>
    </row>
    <row r="933" spans="1:5" ht="15.75" customHeight="1">
      <c r="A933" s="2"/>
      <c r="B933" s="2"/>
      <c r="C933" s="2"/>
      <c r="D933" s="2"/>
      <c r="E933" s="2"/>
    </row>
    <row r="934" spans="1:5" ht="15.75" customHeight="1">
      <c r="A934" s="2"/>
      <c r="B934" s="2"/>
      <c r="C934" s="2"/>
      <c r="D934" s="2"/>
      <c r="E934" s="2"/>
    </row>
    <row r="935" spans="1:5" ht="15.75" customHeight="1">
      <c r="A935" s="2"/>
      <c r="B935" s="2"/>
      <c r="C935" s="2"/>
      <c r="D935" s="2"/>
      <c r="E935" s="2"/>
    </row>
    <row r="936" spans="1:5" ht="15.75" customHeight="1">
      <c r="A936" s="2"/>
      <c r="B936" s="2"/>
      <c r="C936" s="2"/>
      <c r="D936" s="2"/>
      <c r="E936" s="2"/>
    </row>
    <row r="937" spans="1:5" ht="15.75" customHeight="1">
      <c r="A937" s="2"/>
      <c r="B937" s="2"/>
      <c r="C937" s="2"/>
      <c r="D937" s="2"/>
      <c r="E937" s="2"/>
    </row>
    <row r="938" spans="1:5" ht="15.75" customHeight="1">
      <c r="A938" s="2"/>
      <c r="B938" s="2"/>
      <c r="C938" s="2"/>
      <c r="D938" s="2"/>
      <c r="E938" s="2"/>
    </row>
    <row r="939" spans="1:5" ht="15.75" customHeight="1">
      <c r="A939" s="2"/>
      <c r="B939" s="2"/>
      <c r="C939" s="2"/>
      <c r="D939" s="2"/>
      <c r="E939" s="2"/>
    </row>
    <row r="940" spans="1:5" ht="15.75" customHeight="1">
      <c r="A940" s="2"/>
      <c r="B940" s="2"/>
      <c r="C940" s="2"/>
      <c r="D940" s="2"/>
      <c r="E940" s="2"/>
    </row>
    <row r="941" spans="1:5" ht="15.75" customHeight="1">
      <c r="A941" s="2"/>
      <c r="B941" s="2"/>
      <c r="C941" s="2"/>
      <c r="D941" s="2"/>
      <c r="E941" s="2"/>
    </row>
    <row r="942" spans="1:5" ht="15.75" customHeight="1">
      <c r="A942" s="2"/>
      <c r="B942" s="2"/>
      <c r="C942" s="2"/>
      <c r="D942" s="2"/>
      <c r="E942" s="2"/>
    </row>
    <row r="943" spans="1:5" ht="15.75" customHeight="1">
      <c r="A943" s="2"/>
      <c r="B943" s="2"/>
      <c r="C943" s="2"/>
      <c r="D943" s="2"/>
      <c r="E943" s="2"/>
    </row>
    <row r="944" spans="1:5" ht="15.75" customHeight="1">
      <c r="A944" s="2"/>
      <c r="B944" s="2"/>
      <c r="C944" s="2"/>
      <c r="D944" s="2"/>
      <c r="E944" s="2"/>
    </row>
    <row r="945" spans="1:5" ht="15.75" customHeight="1">
      <c r="A945" s="2"/>
      <c r="B945" s="2"/>
      <c r="C945" s="2"/>
      <c r="D945" s="2"/>
      <c r="E945" s="2"/>
    </row>
    <row r="946" spans="1:5" ht="15.75" customHeight="1">
      <c r="A946" s="2"/>
      <c r="B946" s="2"/>
      <c r="C946" s="2"/>
      <c r="D946" s="2"/>
      <c r="E946" s="2"/>
    </row>
    <row r="947" spans="1:5" ht="15.75" customHeight="1">
      <c r="A947" s="2"/>
      <c r="B947" s="2"/>
      <c r="C947" s="2"/>
      <c r="D947" s="2"/>
      <c r="E947" s="2"/>
    </row>
    <row r="948" spans="1:5" ht="15.75" customHeight="1">
      <c r="A948" s="2"/>
      <c r="B948" s="2"/>
      <c r="C948" s="2"/>
      <c r="D948" s="2"/>
      <c r="E948" s="2"/>
    </row>
    <row r="949" spans="1:5" ht="15.75" customHeight="1">
      <c r="A949" s="2"/>
      <c r="B949" s="2"/>
      <c r="C949" s="2"/>
      <c r="D949" s="2"/>
      <c r="E949" s="2"/>
    </row>
    <row r="950" spans="1:5" ht="15.75" customHeight="1">
      <c r="A950" s="2"/>
      <c r="B950" s="2"/>
      <c r="C950" s="2"/>
      <c r="D950" s="2"/>
      <c r="E950" s="2"/>
    </row>
    <row r="951" spans="1:5" ht="15.75" customHeight="1">
      <c r="A951" s="2"/>
      <c r="B951" s="2"/>
      <c r="C951" s="2"/>
      <c r="D951" s="2"/>
      <c r="E951" s="2"/>
    </row>
    <row r="952" spans="1:5" ht="15.75" customHeight="1">
      <c r="A952" s="2"/>
      <c r="B952" s="2"/>
      <c r="C952" s="2"/>
      <c r="D952" s="2"/>
      <c r="E952" s="2"/>
    </row>
    <row r="953" spans="1:5" ht="15.75" customHeight="1">
      <c r="A953" s="2"/>
      <c r="B953" s="2"/>
      <c r="C953" s="2"/>
      <c r="D953" s="2"/>
      <c r="E953" s="2"/>
    </row>
    <row r="954" spans="1:5" ht="15.75" customHeight="1">
      <c r="A954" s="2"/>
      <c r="B954" s="2"/>
      <c r="C954" s="2"/>
      <c r="D954" s="2"/>
      <c r="E954" s="2"/>
    </row>
    <row r="955" spans="1:5" ht="15.75" customHeight="1">
      <c r="A955" s="2"/>
      <c r="B955" s="2"/>
      <c r="C955" s="2"/>
      <c r="D955" s="2"/>
      <c r="E955" s="2"/>
    </row>
    <row r="956" spans="1:5" ht="15.75" customHeight="1">
      <c r="A956" s="2"/>
      <c r="B956" s="2"/>
      <c r="C956" s="2"/>
      <c r="D956" s="2"/>
      <c r="E956" s="2"/>
    </row>
    <row r="957" spans="1:5" ht="15.75" customHeight="1">
      <c r="A957" s="2"/>
      <c r="B957" s="2"/>
      <c r="C957" s="2"/>
      <c r="D957" s="2"/>
      <c r="E957" s="2"/>
    </row>
    <row r="958" spans="1:5" ht="15.75" customHeight="1">
      <c r="A958" s="2"/>
      <c r="B958" s="2"/>
      <c r="C958" s="2"/>
      <c r="D958" s="2"/>
      <c r="E958" s="2"/>
    </row>
    <row r="959" spans="1:5" ht="15.75" customHeight="1">
      <c r="A959" s="2"/>
      <c r="B959" s="2"/>
      <c r="C959" s="2"/>
      <c r="D959" s="2"/>
      <c r="E959" s="2"/>
    </row>
    <row r="960" spans="1:5" ht="15.75" customHeight="1">
      <c r="A960" s="2"/>
      <c r="B960" s="2"/>
      <c r="C960" s="2"/>
      <c r="D960" s="2"/>
      <c r="E960" s="2"/>
    </row>
    <row r="961" spans="1:5" ht="15.75" customHeight="1">
      <c r="A961" s="2"/>
      <c r="B961" s="2"/>
      <c r="C961" s="2"/>
      <c r="D961" s="2"/>
      <c r="E961" s="2"/>
    </row>
    <row r="962" spans="1:5" ht="15.75" customHeight="1">
      <c r="A962" s="2"/>
      <c r="B962" s="2"/>
      <c r="C962" s="2"/>
      <c r="D962" s="2"/>
      <c r="E962" s="2"/>
    </row>
    <row r="963" spans="1:5" ht="15.75" customHeight="1">
      <c r="A963" s="2"/>
      <c r="B963" s="2"/>
      <c r="C963" s="2"/>
      <c r="D963" s="2"/>
      <c r="E963" s="2"/>
    </row>
    <row r="964" spans="1:5" ht="15.75" customHeight="1">
      <c r="A964" s="2"/>
      <c r="B964" s="2"/>
      <c r="C964" s="2"/>
      <c r="D964" s="2"/>
      <c r="E964" s="2"/>
    </row>
    <row r="965" spans="1:5" ht="15.75" customHeight="1">
      <c r="A965" s="2"/>
      <c r="B965" s="2"/>
      <c r="C965" s="2"/>
      <c r="D965" s="2"/>
      <c r="E965" s="2"/>
    </row>
    <row r="966" spans="1:5" ht="15.75" customHeight="1">
      <c r="A966" s="2"/>
      <c r="B966" s="2"/>
      <c r="C966" s="2"/>
      <c r="D966" s="2"/>
      <c r="E966" s="2"/>
    </row>
    <row r="967" spans="1:5" ht="15.75" customHeight="1">
      <c r="A967" s="2"/>
      <c r="B967" s="2"/>
      <c r="C967" s="2"/>
      <c r="D967" s="2"/>
      <c r="E967" s="2"/>
    </row>
    <row r="968" spans="1:5" ht="15.75" customHeight="1">
      <c r="A968" s="2"/>
      <c r="B968" s="2"/>
      <c r="C968" s="2"/>
      <c r="D968" s="2"/>
      <c r="E968" s="2"/>
    </row>
    <row r="969" spans="1:5" ht="15.75" customHeight="1">
      <c r="A969" s="2"/>
      <c r="B969" s="2"/>
      <c r="C969" s="2"/>
      <c r="D969" s="2"/>
      <c r="E969" s="2"/>
    </row>
    <row r="970" spans="1:5" ht="15.75" customHeight="1">
      <c r="A970" s="2"/>
      <c r="B970" s="2"/>
      <c r="C970" s="2"/>
      <c r="D970" s="2"/>
      <c r="E970" s="2"/>
    </row>
    <row r="971" spans="1:5" ht="15.75" customHeight="1">
      <c r="A971" s="2"/>
      <c r="B971" s="2"/>
      <c r="C971" s="2"/>
      <c r="D971" s="2"/>
      <c r="E971" s="2"/>
    </row>
    <row r="972" spans="1:5" ht="15.75" customHeight="1">
      <c r="A972" s="2"/>
      <c r="B972" s="2"/>
      <c r="C972" s="2"/>
      <c r="D972" s="2"/>
      <c r="E972" s="2"/>
    </row>
    <row r="973" spans="1:5" ht="15.75" customHeight="1">
      <c r="A973" s="2"/>
      <c r="B973" s="2"/>
      <c r="C973" s="2"/>
      <c r="D973" s="2"/>
      <c r="E973" s="2"/>
    </row>
    <row r="974" spans="1:5" ht="15.75" customHeight="1">
      <c r="A974" s="2"/>
      <c r="B974" s="2"/>
      <c r="C974" s="2"/>
      <c r="D974" s="2"/>
      <c r="E974" s="2"/>
    </row>
    <row r="975" spans="1:5" ht="15.75" customHeight="1">
      <c r="A975" s="2"/>
      <c r="B975" s="2"/>
      <c r="C975" s="2"/>
      <c r="D975" s="2"/>
      <c r="E975" s="2"/>
    </row>
    <row r="976" spans="1:5" ht="15.75" customHeight="1">
      <c r="A976" s="2"/>
      <c r="B976" s="2"/>
      <c r="C976" s="2"/>
      <c r="D976" s="2"/>
      <c r="E976" s="2"/>
    </row>
    <row r="977" spans="1:5" ht="15.75" customHeight="1">
      <c r="A977" s="2"/>
      <c r="B977" s="2"/>
      <c r="C977" s="2"/>
      <c r="D977" s="2"/>
      <c r="E977" s="2"/>
    </row>
    <row r="978" spans="1:5" ht="15.75" customHeight="1">
      <c r="A978" s="2"/>
      <c r="B978" s="2"/>
      <c r="C978" s="2"/>
      <c r="D978" s="2"/>
      <c r="E978" s="2"/>
    </row>
    <row r="979" spans="1:5" ht="15.75" customHeight="1">
      <c r="A979" s="2"/>
      <c r="B979" s="2"/>
      <c r="C979" s="2"/>
      <c r="D979" s="2"/>
      <c r="E979" s="2"/>
    </row>
    <row r="980" spans="1:5" ht="15.75" customHeight="1">
      <c r="A980" s="2"/>
      <c r="B980" s="2"/>
      <c r="C980" s="2"/>
      <c r="D980" s="2"/>
      <c r="E980" s="2"/>
    </row>
    <row r="981" spans="1:5" ht="15.75" customHeight="1">
      <c r="A981" s="2"/>
      <c r="B981" s="2"/>
      <c r="C981" s="2"/>
      <c r="D981" s="2"/>
      <c r="E981" s="2"/>
    </row>
    <row r="982" spans="1:5" ht="15.75" customHeight="1">
      <c r="A982" s="2"/>
      <c r="B982" s="2"/>
      <c r="C982" s="2"/>
      <c r="D982" s="2"/>
      <c r="E982" s="2"/>
    </row>
    <row r="983" spans="1:5" ht="15.75" customHeight="1">
      <c r="A983" s="2"/>
      <c r="B983" s="2"/>
      <c r="C983" s="2"/>
      <c r="D983" s="2"/>
      <c r="E983" s="2"/>
    </row>
    <row r="984" spans="1:5" ht="15.75" customHeight="1">
      <c r="A984" s="2"/>
      <c r="B984" s="2"/>
      <c r="C984" s="2"/>
      <c r="D984" s="2"/>
      <c r="E984" s="2"/>
    </row>
    <row r="985" spans="1:5" ht="15.75" customHeight="1">
      <c r="A985" s="2"/>
      <c r="B985" s="2"/>
      <c r="C985" s="2"/>
      <c r="D985" s="2"/>
      <c r="E985" s="2"/>
    </row>
    <row r="986" spans="1:5" ht="15.75" customHeight="1">
      <c r="A986" s="2"/>
      <c r="B986" s="2"/>
      <c r="C986" s="2"/>
      <c r="D986" s="2"/>
      <c r="E986" s="2"/>
    </row>
    <row r="987" spans="1:5" ht="15.75" customHeight="1">
      <c r="A987" s="2"/>
      <c r="B987" s="2"/>
      <c r="C987" s="2"/>
      <c r="D987" s="2"/>
      <c r="E987" s="2"/>
    </row>
    <row r="988" spans="1:5" ht="15.75" customHeight="1">
      <c r="A988" s="2"/>
      <c r="B988" s="2"/>
      <c r="C988" s="2"/>
      <c r="D988" s="2"/>
      <c r="E988" s="2"/>
    </row>
    <row r="989" spans="1:5" ht="15.75" customHeight="1">
      <c r="A989" s="2"/>
      <c r="B989" s="2"/>
      <c r="C989" s="2"/>
      <c r="D989" s="2"/>
      <c r="E989" s="2"/>
    </row>
    <row r="990" spans="1:5" ht="15.75" customHeight="1">
      <c r="A990" s="2"/>
      <c r="B990" s="2"/>
      <c r="C990" s="2"/>
      <c r="D990" s="2"/>
      <c r="E990" s="2"/>
    </row>
    <row r="991" spans="1:5" ht="15.75" customHeight="1">
      <c r="A991" s="2"/>
      <c r="B991" s="2"/>
      <c r="C991" s="2"/>
      <c r="D991" s="2"/>
      <c r="E991" s="2"/>
    </row>
    <row r="992" spans="1:5" ht="15.75" customHeight="1">
      <c r="A992" s="2"/>
      <c r="B992" s="2"/>
      <c r="C992" s="2"/>
      <c r="D992" s="2"/>
      <c r="E992" s="2"/>
    </row>
    <row r="993" spans="1:5" ht="15.75" customHeight="1">
      <c r="A993" s="2"/>
      <c r="B993" s="2"/>
      <c r="C993" s="2"/>
      <c r="D993" s="2"/>
      <c r="E993" s="2"/>
    </row>
    <row r="994" spans="1:5" ht="15.75" customHeight="1">
      <c r="A994" s="2"/>
      <c r="B994" s="2"/>
      <c r="C994" s="2"/>
      <c r="D994" s="2"/>
      <c r="E994" s="2"/>
    </row>
    <row r="995" spans="1:5" ht="15.75" customHeight="1">
      <c r="A995" s="2"/>
      <c r="B995" s="2"/>
      <c r="C995" s="2"/>
      <c r="D995" s="2"/>
      <c r="E995" s="2"/>
    </row>
    <row r="996" spans="1:5" ht="15.75" customHeight="1">
      <c r="A996" s="2"/>
      <c r="B996" s="2"/>
      <c r="C996" s="2"/>
      <c r="D996" s="2"/>
      <c r="E996" s="2"/>
    </row>
    <row r="997" spans="1:5" ht="15.75" customHeight="1">
      <c r="A997" s="2"/>
      <c r="B997" s="2"/>
      <c r="C997" s="2"/>
      <c r="D997" s="2"/>
      <c r="E997" s="2"/>
    </row>
    <row r="998" spans="1:5" ht="15.75" customHeight="1">
      <c r="A998" s="2"/>
      <c r="B998" s="2"/>
      <c r="C998" s="2"/>
      <c r="D998" s="2"/>
      <c r="E998" s="2"/>
    </row>
    <row r="999" spans="1:5" ht="15.75" customHeight="1">
      <c r="A999" s="2"/>
      <c r="B999" s="2"/>
      <c r="C999" s="2"/>
      <c r="D999" s="2"/>
      <c r="E999" s="2"/>
    </row>
    <row r="1000" spans="1:5" ht="15.75" customHeight="1">
      <c r="A1000" s="2"/>
      <c r="B1000" s="2"/>
      <c r="C1000" s="2"/>
      <c r="D1000" s="2"/>
      <c r="E1000" s="2"/>
    </row>
    <row r="1001" spans="1:5" ht="15.75" customHeight="1">
      <c r="A1001" s="2"/>
      <c r="B1001" s="2"/>
      <c r="C1001" s="2"/>
      <c r="D1001" s="2"/>
      <c r="E1001" s="2"/>
    </row>
    <row r="1002" spans="1:5" ht="15.75" customHeight="1">
      <c r="A1002" s="2"/>
      <c r="B1002" s="2"/>
      <c r="C1002" s="2"/>
      <c r="D1002" s="2"/>
      <c r="E1002" s="2"/>
    </row>
  </sheetData>
  <mergeCells count="10">
    <mergeCell ref="A15:E15"/>
    <mergeCell ref="A16:E16"/>
    <mergeCell ref="A24:E24"/>
    <mergeCell ref="A14:E14"/>
    <mergeCell ref="A4:E4"/>
    <mergeCell ref="A11:E11"/>
    <mergeCell ref="A12:E12"/>
    <mergeCell ref="A2:E2"/>
    <mergeCell ref="A1:E1"/>
    <mergeCell ref="A3:E3"/>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heetViews>
  <sheetFormatPr baseColWidth="10" defaultColWidth="14.5" defaultRowHeight="15.75" customHeight="1" x14ac:dyDescent="0"/>
  <sheetData>
    <row r="1" spans="1:4" ht="15.75" customHeight="1">
      <c r="A1" s="35" t="s">
        <v>106</v>
      </c>
      <c r="B1" s="32"/>
      <c r="C1" s="32"/>
      <c r="D1" s="32"/>
    </row>
    <row r="2" spans="1:4" ht="15.75" customHeight="1">
      <c r="A2" s="35" t="s">
        <v>107</v>
      </c>
      <c r="B2" s="32"/>
      <c r="C2" s="32"/>
      <c r="D2" s="32"/>
    </row>
    <row r="3" spans="1:4" ht="15.75" customHeight="1">
      <c r="A3" s="9" t="s">
        <v>108</v>
      </c>
    </row>
    <row r="4" spans="1:4" ht="15.75" customHeight="1">
      <c r="A4" s="9" t="s">
        <v>109</v>
      </c>
    </row>
    <row r="5" spans="1:4" ht="15.75" customHeight="1">
      <c r="A5" s="9" t="s">
        <v>110</v>
      </c>
    </row>
    <row r="6" spans="1:4" ht="15.75" customHeight="1">
      <c r="A6" s="9" t="s">
        <v>111</v>
      </c>
    </row>
    <row r="7" spans="1:4" ht="15.75" customHeight="1">
      <c r="A7" s="9" t="s">
        <v>112</v>
      </c>
    </row>
    <row r="8" spans="1:4" ht="15.75" customHeight="1">
      <c r="A8" s="9" t="s">
        <v>113</v>
      </c>
    </row>
    <row r="9" spans="1:4" ht="15.75" customHeight="1">
      <c r="A9" s="9" t="s">
        <v>114</v>
      </c>
    </row>
    <row r="10" spans="1:4" ht="15.75" customHeight="1">
      <c r="A10" s="9" t="s">
        <v>115</v>
      </c>
    </row>
    <row r="11" spans="1:4" ht="15.75" customHeight="1">
      <c r="A11" s="9"/>
    </row>
    <row r="12" spans="1:4" ht="15.75" customHeight="1">
      <c r="A12" s="9" t="s">
        <v>116</v>
      </c>
    </row>
    <row r="13" spans="1:4" ht="15.75" customHeight="1">
      <c r="A13" s="35" t="s">
        <v>117</v>
      </c>
      <c r="B13" s="32"/>
      <c r="C13" s="32"/>
      <c r="D13" s="32"/>
    </row>
    <row r="14" spans="1:4" ht="15.75" customHeight="1">
      <c r="A14" s="13" t="s">
        <v>1</v>
      </c>
      <c r="B14" s="13" t="s">
        <v>118</v>
      </c>
      <c r="C14" s="13" t="s">
        <v>119</v>
      </c>
      <c r="D14" s="13" t="s">
        <v>19</v>
      </c>
    </row>
    <row r="15" spans="1:4" ht="15.75" customHeight="1">
      <c r="A15" s="9" t="s">
        <v>5</v>
      </c>
      <c r="B15" s="7">
        <v>3315</v>
      </c>
      <c r="C15" s="9">
        <v>596</v>
      </c>
      <c r="D15" s="7">
        <v>3911</v>
      </c>
    </row>
    <row r="16" spans="1:4" ht="15.75" customHeight="1">
      <c r="A16" s="9" t="s">
        <v>7</v>
      </c>
      <c r="B16" s="7">
        <v>7420</v>
      </c>
      <c r="C16" s="7">
        <v>1719</v>
      </c>
      <c r="D16" s="7">
        <v>9139</v>
      </c>
    </row>
    <row r="17" spans="1:8" ht="15.75" customHeight="1">
      <c r="A17" s="9" t="s">
        <v>8</v>
      </c>
      <c r="B17" s="7">
        <v>14960</v>
      </c>
      <c r="C17" s="7">
        <v>4849</v>
      </c>
      <c r="D17" s="7">
        <v>19809</v>
      </c>
    </row>
    <row r="18" spans="1:8" ht="15.75" customHeight="1">
      <c r="A18" s="9" t="s">
        <v>9</v>
      </c>
      <c r="B18" s="7">
        <v>20496</v>
      </c>
      <c r="C18" s="7">
        <v>8652</v>
      </c>
      <c r="D18" s="7">
        <v>29148</v>
      </c>
    </row>
    <row r="19" spans="1:8" ht="15.75" customHeight="1">
      <c r="A19" s="9" t="s">
        <v>10</v>
      </c>
      <c r="B19" s="7">
        <v>22538</v>
      </c>
      <c r="C19" s="7">
        <v>10148</v>
      </c>
      <c r="D19" s="7">
        <v>32686</v>
      </c>
      <c r="H19" s="9"/>
    </row>
    <row r="20" spans="1:8" ht="15.75" customHeight="1">
      <c r="A20" s="9" t="s">
        <v>11</v>
      </c>
      <c r="B20" s="7">
        <v>23428</v>
      </c>
      <c r="C20" s="7">
        <v>10871</v>
      </c>
      <c r="D20" s="7">
        <v>34299</v>
      </c>
      <c r="H20" s="9"/>
    </row>
    <row r="21" spans="1:8" ht="15.75" customHeight="1">
      <c r="A21" s="13"/>
      <c r="B21" s="13"/>
      <c r="C21" s="13"/>
      <c r="D21" s="13"/>
      <c r="H21" s="9"/>
    </row>
    <row r="22" spans="1:8" ht="15.75" customHeight="1">
      <c r="A22" s="35" t="s">
        <v>120</v>
      </c>
      <c r="B22" s="32"/>
      <c r="C22" s="32"/>
      <c r="D22" s="32"/>
      <c r="H22" s="9"/>
    </row>
    <row r="23" spans="1:8" ht="15.75" customHeight="1">
      <c r="A23" s="13" t="s">
        <v>1</v>
      </c>
      <c r="B23" s="13" t="s">
        <v>118</v>
      </c>
      <c r="C23" s="13" t="s">
        <v>119</v>
      </c>
      <c r="D23" s="13" t="s">
        <v>19</v>
      </c>
      <c r="H23" s="9"/>
    </row>
    <row r="24" spans="1:8" ht="15.75" customHeight="1">
      <c r="A24" s="9" t="s">
        <v>5</v>
      </c>
      <c r="B24" s="8">
        <v>0.84799999999999998</v>
      </c>
      <c r="C24" s="8">
        <v>0.152</v>
      </c>
      <c r="D24" s="8">
        <v>1</v>
      </c>
      <c r="H24" s="9"/>
    </row>
    <row r="25" spans="1:8" ht="15.75" customHeight="1">
      <c r="A25" s="9" t="s">
        <v>7</v>
      </c>
      <c r="B25" s="8">
        <v>0.81200000000000006</v>
      </c>
      <c r="C25" s="8">
        <v>0.188</v>
      </c>
      <c r="D25" s="8">
        <v>1</v>
      </c>
      <c r="H25" s="9"/>
    </row>
    <row r="26" spans="1:8" ht="15.75" customHeight="1">
      <c r="A26" s="9" t="s">
        <v>8</v>
      </c>
      <c r="B26" s="8">
        <v>0.75519999999999998</v>
      </c>
      <c r="C26" s="8">
        <v>0.24479999999999999</v>
      </c>
      <c r="D26" s="8">
        <v>1</v>
      </c>
      <c r="H26" s="9"/>
    </row>
    <row r="27" spans="1:8" ht="15.75" customHeight="1">
      <c r="A27" s="9" t="s">
        <v>9</v>
      </c>
      <c r="B27" s="8">
        <v>0.70299999999999996</v>
      </c>
      <c r="C27" s="8">
        <v>0.29699999999999999</v>
      </c>
      <c r="D27" s="8">
        <v>1</v>
      </c>
      <c r="H27" s="9"/>
    </row>
    <row r="28" spans="1:8" ht="15.75" customHeight="1">
      <c r="A28" s="9" t="s">
        <v>10</v>
      </c>
      <c r="B28" s="8">
        <v>0.6895</v>
      </c>
      <c r="C28" s="8">
        <v>0.3105</v>
      </c>
      <c r="D28" s="8">
        <v>1</v>
      </c>
      <c r="H28" s="9"/>
    </row>
    <row r="29" spans="1:8" ht="15.75" customHeight="1">
      <c r="A29" s="9" t="s">
        <v>11</v>
      </c>
      <c r="B29" s="14">
        <f t="shared" ref="B29:D29" si="0">(B20/$D$20)</f>
        <v>0.68305198402285783</v>
      </c>
      <c r="C29" s="14">
        <f t="shared" si="0"/>
        <v>0.31694801597714217</v>
      </c>
      <c r="D29" s="14">
        <f t="shared" si="0"/>
        <v>1</v>
      </c>
      <c r="H29" s="9"/>
    </row>
    <row r="30" spans="1:8" ht="15.75" customHeight="1">
      <c r="H30" s="9"/>
    </row>
    <row r="34" spans="1:3" ht="15.75" customHeight="1">
      <c r="A34" s="9"/>
    </row>
    <row r="35" spans="1:3" ht="15.75" customHeight="1">
      <c r="B35" s="9"/>
      <c r="C35" s="9"/>
    </row>
    <row r="36" spans="1:3" ht="15.75" customHeight="1">
      <c r="A36" s="9"/>
      <c r="B36" s="7"/>
      <c r="C36" s="8"/>
    </row>
    <row r="37" spans="1:3" ht="15.75" customHeight="1">
      <c r="A37" s="9"/>
      <c r="B37" s="7"/>
      <c r="C37" s="8"/>
    </row>
    <row r="38" spans="1:3" ht="15.75" customHeight="1">
      <c r="A38" s="9"/>
      <c r="B38" s="7"/>
      <c r="C38" s="8"/>
    </row>
  </sheetData>
  <mergeCells count="4">
    <mergeCell ref="A1:D1"/>
    <mergeCell ref="A2:D2"/>
    <mergeCell ref="A13:D13"/>
    <mergeCell ref="A22:D22"/>
  </mergeCell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9"/>
  <sheetViews>
    <sheetView workbookViewId="0"/>
  </sheetViews>
  <sheetFormatPr baseColWidth="10" defaultColWidth="14.5" defaultRowHeight="15.75" customHeight="1" x14ac:dyDescent="0"/>
  <cols>
    <col min="1" max="1" width="19.5" customWidth="1"/>
    <col min="2" max="4" width="14" customWidth="1"/>
    <col min="5" max="5" width="15" customWidth="1"/>
    <col min="6" max="6" width="15.1640625" customWidth="1"/>
  </cols>
  <sheetData>
    <row r="1" spans="1:7" ht="15.75" customHeight="1">
      <c r="A1" s="31" t="s">
        <v>121</v>
      </c>
      <c r="B1" s="32"/>
      <c r="C1" s="32"/>
      <c r="D1" s="32"/>
      <c r="E1" s="32"/>
      <c r="F1" s="32"/>
      <c r="G1" s="32"/>
    </row>
    <row r="2" spans="1:7" ht="15.75" customHeight="1">
      <c r="A2" s="31" t="s">
        <v>122</v>
      </c>
      <c r="B2" s="32"/>
      <c r="C2" s="32"/>
      <c r="D2" s="32"/>
      <c r="E2" s="32"/>
      <c r="F2" s="32"/>
      <c r="G2" s="32"/>
    </row>
    <row r="3" spans="1:7" ht="15.75" customHeight="1">
      <c r="A3" s="31" t="s">
        <v>123</v>
      </c>
      <c r="B3" s="32"/>
      <c r="C3" s="32"/>
      <c r="D3" s="32"/>
      <c r="E3" s="32"/>
      <c r="F3" s="32"/>
      <c r="G3" s="32"/>
    </row>
    <row r="4" spans="1:7" ht="15.75" customHeight="1">
      <c r="A4" s="31" t="s">
        <v>124</v>
      </c>
      <c r="B4" s="32"/>
      <c r="C4" s="32"/>
      <c r="D4" s="32"/>
      <c r="E4" s="32"/>
      <c r="F4" s="32"/>
      <c r="G4" s="32"/>
    </row>
    <row r="5" spans="1:7" ht="15.75" customHeight="1">
      <c r="A5" s="31" t="s">
        <v>125</v>
      </c>
      <c r="B5" s="32"/>
      <c r="C5" s="32"/>
      <c r="D5" s="32"/>
      <c r="E5" s="32"/>
      <c r="F5" s="32"/>
      <c r="G5" s="32"/>
    </row>
    <row r="6" spans="1:7" ht="15.75" customHeight="1">
      <c r="A6" s="20"/>
      <c r="B6" s="22" t="s">
        <v>5</v>
      </c>
      <c r="C6" s="22" t="s">
        <v>7</v>
      </c>
      <c r="D6" s="22" t="s">
        <v>8</v>
      </c>
      <c r="E6" s="22" t="s">
        <v>9</v>
      </c>
      <c r="F6" s="22" t="s">
        <v>10</v>
      </c>
      <c r="G6" s="2"/>
    </row>
    <row r="7" spans="1:7" ht="15.75" customHeight="1">
      <c r="A7" s="12" t="s">
        <v>126</v>
      </c>
      <c r="B7" s="23">
        <v>7799984.0800000001</v>
      </c>
      <c r="C7" s="23">
        <v>18039837.370000001</v>
      </c>
      <c r="D7" s="23">
        <v>39616670.960000001</v>
      </c>
      <c r="E7" s="23">
        <v>57911587.780000001</v>
      </c>
      <c r="F7" s="23">
        <v>68081368.180000007</v>
      </c>
      <c r="G7" s="2"/>
    </row>
    <row r="8" spans="1:7" ht="15.75" customHeight="1">
      <c r="A8" s="12" t="s">
        <v>127</v>
      </c>
      <c r="B8" s="23">
        <v>7869787.6500000004</v>
      </c>
      <c r="C8" s="23">
        <v>18290329.199999999</v>
      </c>
      <c r="D8" s="23">
        <v>39349947.350000001</v>
      </c>
      <c r="E8" s="23">
        <v>55292989.990000002</v>
      </c>
      <c r="F8" s="23">
        <v>63852655.009999998</v>
      </c>
      <c r="G8" s="2"/>
    </row>
    <row r="9" spans="1:7" ht="15.75" customHeight="1">
      <c r="A9" s="12" t="s">
        <v>128</v>
      </c>
      <c r="B9" s="23">
        <v>15669771.73</v>
      </c>
      <c r="C9" s="23">
        <v>36330166.57</v>
      </c>
      <c r="D9" s="23">
        <v>78966618.310000002</v>
      </c>
      <c r="E9" s="23">
        <v>113204527.77</v>
      </c>
      <c r="F9" s="23">
        <v>131934023.19</v>
      </c>
      <c r="G9" s="2"/>
    </row>
    <row r="10" spans="1:7" ht="15.75" customHeight="1">
      <c r="A10" s="12" t="s">
        <v>87</v>
      </c>
      <c r="B10" s="23">
        <v>155747.13</v>
      </c>
      <c r="C10" s="23">
        <v>287243.53999999998</v>
      </c>
      <c r="D10" s="23">
        <v>373278.51</v>
      </c>
      <c r="E10" s="23">
        <v>497264.03</v>
      </c>
      <c r="F10" s="23">
        <v>419341.51</v>
      </c>
      <c r="G10" s="2"/>
    </row>
    <row r="11" spans="1:7" ht="15.75" customHeight="1">
      <c r="A11" s="12" t="s">
        <v>88</v>
      </c>
      <c r="B11" s="23">
        <v>15514024.6</v>
      </c>
      <c r="C11" s="23">
        <v>36042923.030000001</v>
      </c>
      <c r="D11" s="23">
        <v>78593339.799999997</v>
      </c>
      <c r="E11" s="23">
        <v>112707313.73999999</v>
      </c>
      <c r="F11" s="23">
        <v>131514681.68000001</v>
      </c>
      <c r="G11" s="2"/>
    </row>
    <row r="12" spans="1:7" ht="15.75" customHeight="1">
      <c r="A12" s="31" t="s">
        <v>129</v>
      </c>
      <c r="B12" s="32"/>
      <c r="C12" s="32"/>
      <c r="D12" s="32"/>
      <c r="E12" s="32"/>
      <c r="F12" s="32"/>
      <c r="G12" s="32"/>
    </row>
    <row r="13" spans="1:7" ht="15.75" customHeight="1">
      <c r="A13" s="31" t="s">
        <v>130</v>
      </c>
      <c r="B13" s="32"/>
      <c r="C13" s="32"/>
      <c r="D13" s="32"/>
      <c r="E13" s="32"/>
      <c r="F13" s="32"/>
      <c r="G13" s="32"/>
    </row>
    <row r="14" spans="1:7" ht="15.75" customHeight="1">
      <c r="A14" s="1" t="s">
        <v>131</v>
      </c>
      <c r="B14" s="24"/>
      <c r="C14" s="24"/>
      <c r="D14" s="24"/>
      <c r="E14" s="24"/>
      <c r="F14" s="24"/>
      <c r="G14" s="2"/>
    </row>
    <row r="15" spans="1:7" ht="15.75" customHeight="1">
      <c r="A15" s="2"/>
      <c r="B15" s="24"/>
      <c r="C15" s="24"/>
      <c r="D15" s="24"/>
      <c r="E15" s="24"/>
      <c r="F15" s="24"/>
      <c r="G15" s="2"/>
    </row>
    <row r="16" spans="1:7" ht="15.75" customHeight="1">
      <c r="A16" s="31" t="s">
        <v>132</v>
      </c>
      <c r="B16" s="32"/>
      <c r="C16" s="32"/>
      <c r="D16" s="32"/>
      <c r="E16" s="32"/>
      <c r="F16" s="32"/>
      <c r="G16" s="32"/>
    </row>
    <row r="17" spans="1:7" ht="15.75" customHeight="1">
      <c r="A17" s="31" t="s">
        <v>133</v>
      </c>
      <c r="B17" s="32"/>
      <c r="C17" s="32"/>
      <c r="D17" s="32"/>
      <c r="E17" s="32"/>
      <c r="F17" s="32"/>
      <c r="G17" s="32"/>
    </row>
    <row r="18" spans="1:7" ht="15.75" customHeight="1">
      <c r="A18" s="31" t="s">
        <v>134</v>
      </c>
      <c r="B18" s="32"/>
      <c r="C18" s="32"/>
      <c r="D18" s="32"/>
      <c r="E18" s="32"/>
      <c r="F18" s="32"/>
      <c r="G18" s="32"/>
    </row>
    <row r="19" spans="1:7" ht="15.75" customHeight="1">
      <c r="A19" s="31" t="s">
        <v>135</v>
      </c>
      <c r="B19" s="32"/>
      <c r="C19" s="32"/>
      <c r="D19" s="32"/>
      <c r="E19" s="32"/>
      <c r="F19" s="32"/>
      <c r="G19" s="32"/>
    </row>
    <row r="20" spans="1:7" ht="15.75" customHeight="1">
      <c r="B20" s="25"/>
      <c r="C20" s="25"/>
      <c r="D20" s="25"/>
      <c r="E20" s="25"/>
      <c r="F20" s="25"/>
    </row>
    <row r="21" spans="1:7" ht="15.75" customHeight="1">
      <c r="B21" s="25"/>
      <c r="C21" s="25"/>
      <c r="D21" s="25"/>
      <c r="E21" s="25"/>
      <c r="F21" s="25"/>
    </row>
    <row r="22" spans="1:7" ht="15.75" customHeight="1">
      <c r="B22" s="25"/>
      <c r="C22" s="25"/>
      <c r="D22" s="25"/>
      <c r="E22" s="25"/>
      <c r="F22" s="25"/>
    </row>
    <row r="23" spans="1:7" ht="15.75" customHeight="1">
      <c r="B23" s="25"/>
      <c r="C23" s="25"/>
      <c r="D23" s="25"/>
      <c r="E23" s="25"/>
      <c r="F23" s="25"/>
    </row>
    <row r="24" spans="1:7" ht="15.75" customHeight="1">
      <c r="B24" s="25"/>
      <c r="C24" s="25"/>
      <c r="D24" s="25"/>
      <c r="E24" s="25"/>
      <c r="F24" s="25"/>
    </row>
    <row r="25" spans="1:7" ht="15.75" customHeight="1">
      <c r="B25" s="25"/>
      <c r="C25" s="25"/>
      <c r="D25" s="25"/>
      <c r="E25" s="25"/>
      <c r="F25" s="25"/>
    </row>
    <row r="26" spans="1:7" ht="15.75" customHeight="1">
      <c r="B26" s="25"/>
      <c r="C26" s="25"/>
      <c r="D26" s="25"/>
      <c r="E26" s="25"/>
      <c r="F26" s="25"/>
    </row>
    <row r="27" spans="1:7" ht="15.75" customHeight="1">
      <c r="B27" s="25"/>
      <c r="C27" s="25"/>
      <c r="D27" s="25"/>
      <c r="E27" s="25"/>
      <c r="F27" s="25"/>
    </row>
    <row r="28" spans="1:7" ht="15.75" customHeight="1">
      <c r="B28" s="25"/>
      <c r="C28" s="25"/>
      <c r="D28" s="25"/>
      <c r="E28" s="25"/>
      <c r="F28" s="25"/>
    </row>
    <row r="29" spans="1:7" ht="15.75" customHeight="1">
      <c r="B29" s="25"/>
      <c r="C29" s="25"/>
      <c r="D29" s="25"/>
      <c r="E29" s="25"/>
      <c r="F29" s="25"/>
    </row>
    <row r="30" spans="1:7" ht="15.75" customHeight="1">
      <c r="B30" s="25"/>
      <c r="C30" s="25"/>
      <c r="D30" s="25"/>
      <c r="E30" s="25"/>
      <c r="F30" s="25"/>
    </row>
    <row r="31" spans="1:7" ht="15.75" customHeight="1">
      <c r="B31" s="25"/>
      <c r="C31" s="25"/>
      <c r="D31" s="25"/>
      <c r="E31" s="25"/>
      <c r="F31" s="25"/>
    </row>
    <row r="32" spans="1:7" ht="15.75" customHeight="1">
      <c r="B32" s="25"/>
      <c r="C32" s="25"/>
      <c r="D32" s="25"/>
      <c r="E32" s="25"/>
      <c r="F32" s="25"/>
    </row>
    <row r="33" spans="2:6" ht="15.75" customHeight="1">
      <c r="B33" s="25"/>
      <c r="C33" s="25"/>
      <c r="D33" s="25"/>
      <c r="E33" s="25"/>
      <c r="F33" s="25"/>
    </row>
    <row r="34" spans="2:6" ht="15.75" customHeight="1">
      <c r="B34" s="25"/>
      <c r="C34" s="25"/>
      <c r="D34" s="25"/>
      <c r="E34" s="25"/>
      <c r="F34" s="25"/>
    </row>
    <row r="35" spans="2:6" ht="15.75" customHeight="1">
      <c r="B35" s="25"/>
      <c r="C35" s="25"/>
      <c r="D35" s="25"/>
      <c r="E35" s="25"/>
      <c r="F35" s="25"/>
    </row>
    <row r="36" spans="2:6" ht="15.75" customHeight="1">
      <c r="B36" s="25"/>
      <c r="C36" s="25"/>
      <c r="D36" s="25"/>
      <c r="E36" s="25"/>
      <c r="F36" s="25"/>
    </row>
    <row r="37" spans="2:6" ht="15.75" customHeight="1">
      <c r="B37" s="25"/>
      <c r="C37" s="25"/>
      <c r="D37" s="25"/>
      <c r="E37" s="25"/>
      <c r="F37" s="25"/>
    </row>
    <row r="38" spans="2:6" ht="15.75" customHeight="1">
      <c r="B38" s="25"/>
      <c r="C38" s="25"/>
      <c r="D38" s="25"/>
      <c r="E38" s="25"/>
      <c r="F38" s="25"/>
    </row>
    <row r="39" spans="2:6" ht="15.75" customHeight="1">
      <c r="B39" s="25"/>
      <c r="C39" s="25"/>
      <c r="D39" s="25"/>
      <c r="E39" s="25"/>
      <c r="F39" s="25"/>
    </row>
    <row r="40" spans="2:6" ht="15.75" customHeight="1">
      <c r="B40" s="25"/>
      <c r="C40" s="25"/>
      <c r="D40" s="25"/>
      <c r="E40" s="25"/>
      <c r="F40" s="25"/>
    </row>
    <row r="41" spans="2:6" ht="15.75" customHeight="1">
      <c r="B41" s="25"/>
      <c r="C41" s="25"/>
      <c r="D41" s="25"/>
      <c r="E41" s="25"/>
      <c r="F41" s="25"/>
    </row>
    <row r="42" spans="2:6" ht="15.75" customHeight="1">
      <c r="B42" s="25"/>
      <c r="C42" s="25"/>
      <c r="D42" s="25"/>
      <c r="E42" s="25"/>
      <c r="F42" s="25"/>
    </row>
    <row r="43" spans="2:6" ht="15.75" customHeight="1">
      <c r="B43" s="25"/>
      <c r="C43" s="25"/>
      <c r="D43" s="25"/>
      <c r="E43" s="25"/>
      <c r="F43" s="25"/>
    </row>
    <row r="44" spans="2:6" ht="15.75" customHeight="1">
      <c r="B44" s="25"/>
      <c r="C44" s="25"/>
      <c r="D44" s="25"/>
      <c r="E44" s="25"/>
      <c r="F44" s="25"/>
    </row>
    <row r="45" spans="2:6" ht="15.75" customHeight="1">
      <c r="B45" s="25"/>
      <c r="C45" s="25"/>
      <c r="D45" s="25"/>
      <c r="E45" s="25"/>
      <c r="F45" s="25"/>
    </row>
    <row r="46" spans="2:6" ht="15.75" customHeight="1">
      <c r="B46" s="25"/>
      <c r="C46" s="25"/>
      <c r="D46" s="25"/>
      <c r="E46" s="25"/>
      <c r="F46" s="25"/>
    </row>
    <row r="47" spans="2:6" ht="15.75" customHeight="1">
      <c r="B47" s="25"/>
      <c r="C47" s="25"/>
      <c r="D47" s="25"/>
      <c r="E47" s="25"/>
      <c r="F47" s="25"/>
    </row>
    <row r="48" spans="2:6" ht="15.75" customHeight="1">
      <c r="B48" s="25"/>
      <c r="C48" s="25"/>
      <c r="D48" s="25"/>
      <c r="E48" s="25"/>
      <c r="F48" s="25"/>
    </row>
    <row r="49" spans="2:6" ht="15.75" customHeight="1">
      <c r="B49" s="25"/>
      <c r="C49" s="25"/>
      <c r="D49" s="25"/>
      <c r="E49" s="25"/>
      <c r="F49" s="25"/>
    </row>
    <row r="50" spans="2:6" ht="15.75" customHeight="1">
      <c r="B50" s="25"/>
      <c r="C50" s="25"/>
      <c r="D50" s="25"/>
      <c r="E50" s="25"/>
      <c r="F50" s="25"/>
    </row>
    <row r="51" spans="2:6" ht="15.75" customHeight="1">
      <c r="B51" s="25"/>
      <c r="C51" s="25"/>
      <c r="D51" s="25"/>
      <c r="E51" s="25"/>
      <c r="F51" s="25"/>
    </row>
    <row r="52" spans="2:6" ht="15.75" customHeight="1">
      <c r="B52" s="25"/>
      <c r="C52" s="25"/>
      <c r="D52" s="25"/>
      <c r="E52" s="25"/>
      <c r="F52" s="25"/>
    </row>
    <row r="53" spans="2:6" ht="15.75" customHeight="1">
      <c r="B53" s="25"/>
      <c r="C53" s="25"/>
      <c r="D53" s="25"/>
      <c r="E53" s="25"/>
      <c r="F53" s="25"/>
    </row>
    <row r="54" spans="2:6" ht="15.75" customHeight="1">
      <c r="B54" s="25"/>
      <c r="C54" s="25"/>
      <c r="D54" s="25"/>
      <c r="E54" s="25"/>
      <c r="F54" s="25"/>
    </row>
    <row r="55" spans="2:6" ht="15.75" customHeight="1">
      <c r="B55" s="25"/>
      <c r="C55" s="25"/>
      <c r="D55" s="25"/>
      <c r="E55" s="25"/>
      <c r="F55" s="25"/>
    </row>
    <row r="56" spans="2:6" ht="15.75" customHeight="1">
      <c r="B56" s="25"/>
      <c r="C56" s="25"/>
      <c r="D56" s="25"/>
      <c r="E56" s="25"/>
      <c r="F56" s="25"/>
    </row>
    <row r="57" spans="2:6" ht="15.75" customHeight="1">
      <c r="B57" s="25"/>
      <c r="C57" s="25"/>
      <c r="D57" s="25"/>
      <c r="E57" s="25"/>
      <c r="F57" s="25"/>
    </row>
    <row r="58" spans="2:6" ht="15.75" customHeight="1">
      <c r="B58" s="25"/>
      <c r="C58" s="25"/>
      <c r="D58" s="25"/>
      <c r="E58" s="25"/>
      <c r="F58" s="25"/>
    </row>
    <row r="59" spans="2:6" ht="15.75" customHeight="1">
      <c r="B59" s="25"/>
      <c r="C59" s="25"/>
      <c r="D59" s="25"/>
      <c r="E59" s="25"/>
      <c r="F59" s="25"/>
    </row>
    <row r="60" spans="2:6" ht="15.75" customHeight="1">
      <c r="B60" s="25"/>
      <c r="C60" s="25"/>
      <c r="D60" s="25"/>
      <c r="E60" s="25"/>
      <c r="F60" s="25"/>
    </row>
    <row r="61" spans="2:6" ht="15.75" customHeight="1">
      <c r="B61" s="25"/>
      <c r="C61" s="25"/>
      <c r="D61" s="25"/>
      <c r="E61" s="25"/>
      <c r="F61" s="25"/>
    </row>
    <row r="62" spans="2:6" ht="15.75" customHeight="1">
      <c r="B62" s="25"/>
      <c r="C62" s="25"/>
      <c r="D62" s="25"/>
      <c r="E62" s="25"/>
      <c r="F62" s="25"/>
    </row>
    <row r="63" spans="2:6" ht="15.75" customHeight="1">
      <c r="B63" s="25"/>
      <c r="C63" s="25"/>
      <c r="D63" s="25"/>
      <c r="E63" s="25"/>
      <c r="F63" s="25"/>
    </row>
    <row r="64" spans="2:6" ht="15.75" customHeight="1">
      <c r="B64" s="25"/>
      <c r="C64" s="25"/>
      <c r="D64" s="25"/>
      <c r="E64" s="25"/>
      <c r="F64" s="25"/>
    </row>
    <row r="65" spans="2:6" ht="15.75" customHeight="1">
      <c r="B65" s="25"/>
      <c r="C65" s="25"/>
      <c r="D65" s="25"/>
      <c r="E65" s="25"/>
      <c r="F65" s="25"/>
    </row>
    <row r="66" spans="2:6" ht="15.75" customHeight="1">
      <c r="B66" s="25"/>
      <c r="C66" s="25"/>
      <c r="D66" s="25"/>
      <c r="E66" s="25"/>
      <c r="F66" s="25"/>
    </row>
    <row r="67" spans="2:6" ht="15.75" customHeight="1">
      <c r="B67" s="25"/>
      <c r="C67" s="25"/>
      <c r="D67" s="25"/>
      <c r="E67" s="25"/>
      <c r="F67" s="25"/>
    </row>
    <row r="68" spans="2:6" ht="15.75" customHeight="1">
      <c r="B68" s="25"/>
      <c r="C68" s="25"/>
      <c r="D68" s="25"/>
      <c r="E68" s="25"/>
      <c r="F68" s="25"/>
    </row>
    <row r="69" spans="2:6" ht="15.75" customHeight="1">
      <c r="B69" s="25"/>
      <c r="C69" s="25"/>
      <c r="D69" s="25"/>
      <c r="E69" s="25"/>
      <c r="F69" s="25"/>
    </row>
    <row r="70" spans="2:6" ht="15.75" customHeight="1">
      <c r="B70" s="25"/>
      <c r="C70" s="25"/>
      <c r="D70" s="25"/>
      <c r="E70" s="25"/>
      <c r="F70" s="25"/>
    </row>
    <row r="71" spans="2:6" ht="15.75" customHeight="1">
      <c r="B71" s="25"/>
      <c r="C71" s="25"/>
      <c r="D71" s="25"/>
      <c r="E71" s="25"/>
      <c r="F71" s="25"/>
    </row>
    <row r="72" spans="2:6" ht="15.75" customHeight="1">
      <c r="B72" s="25"/>
      <c r="C72" s="25"/>
      <c r="D72" s="25"/>
      <c r="E72" s="25"/>
      <c r="F72" s="25"/>
    </row>
    <row r="73" spans="2:6" ht="15.75" customHeight="1">
      <c r="B73" s="25"/>
      <c r="C73" s="25"/>
      <c r="D73" s="25"/>
      <c r="E73" s="25"/>
      <c r="F73" s="25"/>
    </row>
    <row r="74" spans="2:6" ht="15.75" customHeight="1">
      <c r="B74" s="25"/>
      <c r="C74" s="25"/>
      <c r="D74" s="25"/>
      <c r="E74" s="25"/>
      <c r="F74" s="25"/>
    </row>
    <row r="75" spans="2:6" ht="15.75" customHeight="1">
      <c r="B75" s="25"/>
      <c r="C75" s="25"/>
      <c r="D75" s="25"/>
      <c r="E75" s="25"/>
      <c r="F75" s="25"/>
    </row>
    <row r="76" spans="2:6" ht="15.75" customHeight="1">
      <c r="B76" s="25"/>
      <c r="C76" s="25"/>
      <c r="D76" s="25"/>
      <c r="E76" s="25"/>
      <c r="F76" s="25"/>
    </row>
    <row r="77" spans="2:6" ht="15.75" customHeight="1">
      <c r="B77" s="25"/>
      <c r="C77" s="25"/>
      <c r="D77" s="25"/>
      <c r="E77" s="25"/>
      <c r="F77" s="25"/>
    </row>
    <row r="78" spans="2:6" ht="15.75" customHeight="1">
      <c r="B78" s="25"/>
      <c r="C78" s="25"/>
      <c r="D78" s="25"/>
      <c r="E78" s="25"/>
      <c r="F78" s="25"/>
    </row>
    <row r="79" spans="2:6" ht="15.75" customHeight="1">
      <c r="B79" s="25"/>
      <c r="C79" s="25"/>
      <c r="D79" s="25"/>
      <c r="E79" s="25"/>
      <c r="F79" s="25"/>
    </row>
    <row r="80" spans="2:6" ht="15.75" customHeight="1">
      <c r="B80" s="25"/>
      <c r="C80" s="25"/>
      <c r="D80" s="25"/>
      <c r="E80" s="25"/>
      <c r="F80" s="25"/>
    </row>
    <row r="81" spans="2:6" ht="15.75" customHeight="1">
      <c r="B81" s="25"/>
      <c r="C81" s="25"/>
      <c r="D81" s="25"/>
      <c r="E81" s="25"/>
      <c r="F81" s="25"/>
    </row>
    <row r="82" spans="2:6" ht="15.75" customHeight="1">
      <c r="B82" s="25"/>
      <c r="C82" s="25"/>
      <c r="D82" s="25"/>
      <c r="E82" s="25"/>
      <c r="F82" s="25"/>
    </row>
    <row r="83" spans="2:6" ht="15.75" customHeight="1">
      <c r="B83" s="25"/>
      <c r="C83" s="25"/>
      <c r="D83" s="25"/>
      <c r="E83" s="25"/>
      <c r="F83" s="25"/>
    </row>
    <row r="84" spans="2:6" ht="15.75" customHeight="1">
      <c r="B84" s="25"/>
      <c r="C84" s="25"/>
      <c r="D84" s="25"/>
      <c r="E84" s="25"/>
      <c r="F84" s="25"/>
    </row>
    <row r="85" spans="2:6" ht="15.75" customHeight="1">
      <c r="B85" s="25"/>
      <c r="C85" s="25"/>
      <c r="D85" s="25"/>
      <c r="E85" s="25"/>
      <c r="F85" s="25"/>
    </row>
    <row r="86" spans="2:6" ht="15.75" customHeight="1">
      <c r="B86" s="25"/>
      <c r="C86" s="25"/>
      <c r="D86" s="25"/>
      <c r="E86" s="25"/>
      <c r="F86" s="25"/>
    </row>
    <row r="87" spans="2:6" ht="15.75" customHeight="1">
      <c r="B87" s="25"/>
      <c r="C87" s="25"/>
      <c r="D87" s="25"/>
      <c r="E87" s="25"/>
      <c r="F87" s="25"/>
    </row>
    <row r="88" spans="2:6" ht="15.75" customHeight="1">
      <c r="B88" s="25"/>
      <c r="C88" s="25"/>
      <c r="D88" s="25"/>
      <c r="E88" s="25"/>
      <c r="F88" s="25"/>
    </row>
    <row r="89" spans="2:6" ht="15.75" customHeight="1">
      <c r="B89" s="25"/>
      <c r="C89" s="25"/>
      <c r="D89" s="25"/>
      <c r="E89" s="25"/>
      <c r="F89" s="25"/>
    </row>
    <row r="90" spans="2:6" ht="15.75" customHeight="1">
      <c r="B90" s="25"/>
      <c r="C90" s="25"/>
      <c r="D90" s="25"/>
      <c r="E90" s="25"/>
      <c r="F90" s="25"/>
    </row>
    <row r="91" spans="2:6" ht="15.75" customHeight="1">
      <c r="B91" s="25"/>
      <c r="C91" s="25"/>
      <c r="D91" s="25"/>
      <c r="E91" s="25"/>
      <c r="F91" s="25"/>
    </row>
    <row r="92" spans="2:6" ht="15.75" customHeight="1">
      <c r="B92" s="25"/>
      <c r="C92" s="25"/>
      <c r="D92" s="25"/>
      <c r="E92" s="25"/>
      <c r="F92" s="25"/>
    </row>
    <row r="93" spans="2:6" ht="15.75" customHeight="1">
      <c r="B93" s="25"/>
      <c r="C93" s="25"/>
      <c r="D93" s="25"/>
      <c r="E93" s="25"/>
      <c r="F93" s="25"/>
    </row>
    <row r="94" spans="2:6" ht="15.75" customHeight="1">
      <c r="B94" s="25"/>
      <c r="C94" s="25"/>
      <c r="D94" s="25"/>
      <c r="E94" s="25"/>
      <c r="F94" s="25"/>
    </row>
    <row r="95" spans="2:6" ht="15.75" customHeight="1">
      <c r="B95" s="25"/>
      <c r="C95" s="25"/>
      <c r="D95" s="25"/>
      <c r="E95" s="25"/>
      <c r="F95" s="25"/>
    </row>
    <row r="96" spans="2:6" ht="15.75" customHeight="1">
      <c r="B96" s="25"/>
      <c r="C96" s="25"/>
      <c r="D96" s="25"/>
      <c r="E96" s="25"/>
      <c r="F96" s="25"/>
    </row>
    <row r="97" spans="2:6" ht="15.75" customHeight="1">
      <c r="B97" s="25"/>
      <c r="C97" s="25"/>
      <c r="D97" s="25"/>
      <c r="E97" s="25"/>
      <c r="F97" s="25"/>
    </row>
    <row r="98" spans="2:6" ht="15.75" customHeight="1">
      <c r="B98" s="25"/>
      <c r="C98" s="25"/>
      <c r="D98" s="25"/>
      <c r="E98" s="25"/>
      <c r="F98" s="25"/>
    </row>
    <row r="99" spans="2:6" ht="15.75" customHeight="1">
      <c r="B99" s="25"/>
      <c r="C99" s="25"/>
      <c r="D99" s="25"/>
      <c r="E99" s="25"/>
      <c r="F99" s="25"/>
    </row>
    <row r="100" spans="2:6" ht="15.75" customHeight="1">
      <c r="B100" s="25"/>
      <c r="C100" s="25"/>
      <c r="D100" s="25"/>
      <c r="E100" s="25"/>
      <c r="F100" s="25"/>
    </row>
    <row r="101" spans="2:6" ht="15.75" customHeight="1">
      <c r="B101" s="25"/>
      <c r="C101" s="25"/>
      <c r="D101" s="25"/>
      <c r="E101" s="25"/>
      <c r="F101" s="25"/>
    </row>
    <row r="102" spans="2:6" ht="15.75" customHeight="1">
      <c r="B102" s="25"/>
      <c r="C102" s="25"/>
      <c r="D102" s="25"/>
      <c r="E102" s="25"/>
      <c r="F102" s="25"/>
    </row>
    <row r="103" spans="2:6" ht="15.75" customHeight="1">
      <c r="B103" s="25"/>
      <c r="C103" s="25"/>
      <c r="D103" s="25"/>
      <c r="E103" s="25"/>
      <c r="F103" s="25"/>
    </row>
    <row r="104" spans="2:6" ht="15.75" customHeight="1">
      <c r="B104" s="25"/>
      <c r="C104" s="25"/>
      <c r="D104" s="25"/>
      <c r="E104" s="25"/>
      <c r="F104" s="25"/>
    </row>
    <row r="105" spans="2:6" ht="15.75" customHeight="1">
      <c r="B105" s="25"/>
      <c r="C105" s="25"/>
      <c r="D105" s="25"/>
      <c r="E105" s="25"/>
      <c r="F105" s="25"/>
    </row>
    <row r="106" spans="2:6" ht="15.75" customHeight="1">
      <c r="B106" s="25"/>
      <c r="C106" s="25"/>
      <c r="D106" s="25"/>
      <c r="E106" s="25"/>
      <c r="F106" s="25"/>
    </row>
    <row r="107" spans="2:6" ht="15.75" customHeight="1">
      <c r="B107" s="25"/>
      <c r="C107" s="25"/>
      <c r="D107" s="25"/>
      <c r="E107" s="25"/>
      <c r="F107" s="25"/>
    </row>
    <row r="108" spans="2:6" ht="15.75" customHeight="1">
      <c r="B108" s="25"/>
      <c r="C108" s="25"/>
      <c r="D108" s="25"/>
      <c r="E108" s="25"/>
      <c r="F108" s="25"/>
    </row>
    <row r="109" spans="2:6" ht="15.75" customHeight="1">
      <c r="B109" s="25"/>
      <c r="C109" s="25"/>
      <c r="D109" s="25"/>
      <c r="E109" s="25"/>
      <c r="F109" s="25"/>
    </row>
    <row r="110" spans="2:6" ht="15.75" customHeight="1">
      <c r="B110" s="25"/>
      <c r="C110" s="25"/>
      <c r="D110" s="25"/>
      <c r="E110" s="25"/>
      <c r="F110" s="25"/>
    </row>
    <row r="111" spans="2:6" ht="15.75" customHeight="1">
      <c r="B111" s="25"/>
      <c r="C111" s="25"/>
      <c r="D111" s="25"/>
      <c r="E111" s="25"/>
      <c r="F111" s="25"/>
    </row>
    <row r="112" spans="2:6" ht="15.75" customHeight="1">
      <c r="B112" s="25"/>
      <c r="C112" s="25"/>
      <c r="D112" s="25"/>
      <c r="E112" s="25"/>
      <c r="F112" s="25"/>
    </row>
    <row r="113" spans="2:6" ht="15.75" customHeight="1">
      <c r="B113" s="25"/>
      <c r="C113" s="25"/>
      <c r="D113" s="25"/>
      <c r="E113" s="25"/>
      <c r="F113" s="25"/>
    </row>
    <row r="114" spans="2:6" ht="15.75" customHeight="1">
      <c r="B114" s="25"/>
      <c r="C114" s="25"/>
      <c r="D114" s="25"/>
      <c r="E114" s="25"/>
      <c r="F114" s="25"/>
    </row>
    <row r="115" spans="2:6" ht="15.75" customHeight="1">
      <c r="B115" s="25"/>
      <c r="C115" s="25"/>
      <c r="D115" s="25"/>
      <c r="E115" s="25"/>
      <c r="F115" s="25"/>
    </row>
    <row r="116" spans="2:6" ht="15.75" customHeight="1">
      <c r="B116" s="25"/>
      <c r="C116" s="25"/>
      <c r="D116" s="25"/>
      <c r="E116" s="25"/>
      <c r="F116" s="25"/>
    </row>
    <row r="117" spans="2:6" ht="15.75" customHeight="1">
      <c r="B117" s="25"/>
      <c r="C117" s="25"/>
      <c r="D117" s="25"/>
      <c r="E117" s="25"/>
      <c r="F117" s="25"/>
    </row>
    <row r="118" spans="2:6" ht="15.75" customHeight="1">
      <c r="B118" s="25"/>
      <c r="C118" s="25"/>
      <c r="D118" s="25"/>
      <c r="E118" s="25"/>
      <c r="F118" s="25"/>
    </row>
    <row r="119" spans="2:6" ht="15.75" customHeight="1">
      <c r="B119" s="25"/>
      <c r="C119" s="25"/>
      <c r="D119" s="25"/>
      <c r="E119" s="25"/>
      <c r="F119" s="25"/>
    </row>
    <row r="120" spans="2:6" ht="15.75" customHeight="1">
      <c r="B120" s="25"/>
      <c r="C120" s="25"/>
      <c r="D120" s="25"/>
      <c r="E120" s="25"/>
      <c r="F120" s="25"/>
    </row>
    <row r="121" spans="2:6" ht="15.75" customHeight="1">
      <c r="B121" s="25"/>
      <c r="C121" s="25"/>
      <c r="D121" s="25"/>
      <c r="E121" s="25"/>
      <c r="F121" s="25"/>
    </row>
    <row r="122" spans="2:6" ht="15.75" customHeight="1">
      <c r="B122" s="25"/>
      <c r="C122" s="25"/>
      <c r="D122" s="25"/>
      <c r="E122" s="25"/>
      <c r="F122" s="25"/>
    </row>
    <row r="123" spans="2:6" ht="15.75" customHeight="1">
      <c r="B123" s="25"/>
      <c r="C123" s="25"/>
      <c r="D123" s="25"/>
      <c r="E123" s="25"/>
      <c r="F123" s="25"/>
    </row>
    <row r="124" spans="2:6" ht="15.75" customHeight="1">
      <c r="B124" s="25"/>
      <c r="C124" s="25"/>
      <c r="D124" s="25"/>
      <c r="E124" s="25"/>
      <c r="F124" s="25"/>
    </row>
    <row r="125" spans="2:6" ht="15.75" customHeight="1">
      <c r="B125" s="25"/>
      <c r="C125" s="25"/>
      <c r="D125" s="25"/>
      <c r="E125" s="25"/>
      <c r="F125" s="25"/>
    </row>
    <row r="126" spans="2:6" ht="15.75" customHeight="1">
      <c r="B126" s="25"/>
      <c r="C126" s="25"/>
      <c r="D126" s="25"/>
      <c r="E126" s="25"/>
      <c r="F126" s="25"/>
    </row>
    <row r="127" spans="2:6" ht="15.75" customHeight="1">
      <c r="B127" s="25"/>
      <c r="C127" s="25"/>
      <c r="D127" s="25"/>
      <c r="E127" s="25"/>
      <c r="F127" s="25"/>
    </row>
    <row r="128" spans="2:6" ht="15.75" customHeight="1">
      <c r="B128" s="25"/>
      <c r="C128" s="25"/>
      <c r="D128" s="25"/>
      <c r="E128" s="25"/>
      <c r="F128" s="25"/>
    </row>
    <row r="129" spans="2:6" ht="15.75" customHeight="1">
      <c r="B129" s="25"/>
      <c r="C129" s="25"/>
      <c r="D129" s="25"/>
      <c r="E129" s="25"/>
      <c r="F129" s="25"/>
    </row>
    <row r="130" spans="2:6" ht="15.75" customHeight="1">
      <c r="B130" s="25"/>
      <c r="C130" s="25"/>
      <c r="D130" s="25"/>
      <c r="E130" s="25"/>
      <c r="F130" s="25"/>
    </row>
    <row r="131" spans="2:6" ht="15.75" customHeight="1">
      <c r="B131" s="25"/>
      <c r="C131" s="25"/>
      <c r="D131" s="25"/>
      <c r="E131" s="25"/>
      <c r="F131" s="25"/>
    </row>
    <row r="132" spans="2:6" ht="15.75" customHeight="1">
      <c r="B132" s="25"/>
      <c r="C132" s="25"/>
      <c r="D132" s="25"/>
      <c r="E132" s="25"/>
      <c r="F132" s="25"/>
    </row>
    <row r="133" spans="2:6" ht="15.75" customHeight="1">
      <c r="B133" s="25"/>
      <c r="C133" s="25"/>
      <c r="D133" s="25"/>
      <c r="E133" s="25"/>
      <c r="F133" s="25"/>
    </row>
    <row r="134" spans="2:6" ht="15.75" customHeight="1">
      <c r="B134" s="25"/>
      <c r="C134" s="25"/>
      <c r="D134" s="25"/>
      <c r="E134" s="25"/>
      <c r="F134" s="25"/>
    </row>
    <row r="135" spans="2:6" ht="15.75" customHeight="1">
      <c r="B135" s="25"/>
      <c r="C135" s="25"/>
      <c r="D135" s="25"/>
      <c r="E135" s="25"/>
      <c r="F135" s="25"/>
    </row>
    <row r="136" spans="2:6" ht="15.75" customHeight="1">
      <c r="B136" s="25"/>
      <c r="C136" s="25"/>
      <c r="D136" s="25"/>
      <c r="E136" s="25"/>
      <c r="F136" s="25"/>
    </row>
    <row r="137" spans="2:6" ht="15.75" customHeight="1">
      <c r="B137" s="25"/>
      <c r="C137" s="25"/>
      <c r="D137" s="25"/>
      <c r="E137" s="25"/>
      <c r="F137" s="25"/>
    </row>
    <row r="138" spans="2:6" ht="15.75" customHeight="1">
      <c r="B138" s="25"/>
      <c r="C138" s="25"/>
      <c r="D138" s="25"/>
      <c r="E138" s="25"/>
      <c r="F138" s="25"/>
    </row>
    <row r="139" spans="2:6" ht="15.75" customHeight="1">
      <c r="B139" s="25"/>
      <c r="C139" s="25"/>
      <c r="D139" s="25"/>
      <c r="E139" s="25"/>
      <c r="F139" s="25"/>
    </row>
    <row r="140" spans="2:6" ht="15.75" customHeight="1">
      <c r="B140" s="25"/>
      <c r="C140" s="25"/>
      <c r="D140" s="25"/>
      <c r="E140" s="25"/>
      <c r="F140" s="25"/>
    </row>
    <row r="141" spans="2:6" ht="15.75" customHeight="1">
      <c r="B141" s="25"/>
      <c r="C141" s="25"/>
      <c r="D141" s="25"/>
      <c r="E141" s="25"/>
      <c r="F141" s="25"/>
    </row>
    <row r="142" spans="2:6" ht="15.75" customHeight="1">
      <c r="B142" s="25"/>
      <c r="C142" s="25"/>
      <c r="D142" s="25"/>
      <c r="E142" s="25"/>
      <c r="F142" s="25"/>
    </row>
    <row r="143" spans="2:6" ht="15.75" customHeight="1">
      <c r="B143" s="25"/>
      <c r="C143" s="25"/>
      <c r="D143" s="25"/>
      <c r="E143" s="25"/>
      <c r="F143" s="25"/>
    </row>
    <row r="144" spans="2:6" ht="15.75" customHeight="1">
      <c r="B144" s="25"/>
      <c r="C144" s="25"/>
      <c r="D144" s="25"/>
      <c r="E144" s="25"/>
      <c r="F144" s="25"/>
    </row>
    <row r="145" spans="2:6" ht="15.75" customHeight="1">
      <c r="B145" s="25"/>
      <c r="C145" s="25"/>
      <c r="D145" s="25"/>
      <c r="E145" s="25"/>
      <c r="F145" s="25"/>
    </row>
    <row r="146" spans="2:6" ht="15.75" customHeight="1">
      <c r="B146" s="25"/>
      <c r="C146" s="25"/>
      <c r="D146" s="25"/>
      <c r="E146" s="25"/>
      <c r="F146" s="25"/>
    </row>
    <row r="147" spans="2:6" ht="15.75" customHeight="1">
      <c r="B147" s="25"/>
      <c r="C147" s="25"/>
      <c r="D147" s="25"/>
      <c r="E147" s="25"/>
      <c r="F147" s="25"/>
    </row>
    <row r="148" spans="2:6" ht="15.75" customHeight="1">
      <c r="B148" s="25"/>
      <c r="C148" s="25"/>
      <c r="D148" s="25"/>
      <c r="E148" s="25"/>
      <c r="F148" s="25"/>
    </row>
    <row r="149" spans="2:6" ht="15.75" customHeight="1">
      <c r="B149" s="25"/>
      <c r="C149" s="25"/>
      <c r="D149" s="25"/>
      <c r="E149" s="25"/>
      <c r="F149" s="25"/>
    </row>
    <row r="150" spans="2:6" ht="15.75" customHeight="1">
      <c r="B150" s="25"/>
      <c r="C150" s="25"/>
      <c r="D150" s="25"/>
      <c r="E150" s="25"/>
      <c r="F150" s="25"/>
    </row>
    <row r="151" spans="2:6" ht="15.75" customHeight="1">
      <c r="B151" s="25"/>
      <c r="C151" s="25"/>
      <c r="D151" s="25"/>
      <c r="E151" s="25"/>
      <c r="F151" s="25"/>
    </row>
    <row r="152" spans="2:6" ht="15.75" customHeight="1">
      <c r="B152" s="25"/>
      <c r="C152" s="25"/>
      <c r="D152" s="25"/>
      <c r="E152" s="25"/>
      <c r="F152" s="25"/>
    </row>
    <row r="153" spans="2:6" ht="15.75" customHeight="1">
      <c r="B153" s="25"/>
      <c r="C153" s="25"/>
      <c r="D153" s="25"/>
      <c r="E153" s="25"/>
      <c r="F153" s="25"/>
    </row>
    <row r="154" spans="2:6" ht="15.75" customHeight="1">
      <c r="B154" s="25"/>
      <c r="C154" s="25"/>
      <c r="D154" s="25"/>
      <c r="E154" s="25"/>
      <c r="F154" s="25"/>
    </row>
    <row r="155" spans="2:6" ht="15.75" customHeight="1">
      <c r="B155" s="25"/>
      <c r="C155" s="25"/>
      <c r="D155" s="25"/>
      <c r="E155" s="25"/>
      <c r="F155" s="25"/>
    </row>
    <row r="156" spans="2:6" ht="15.75" customHeight="1">
      <c r="B156" s="25"/>
      <c r="C156" s="25"/>
      <c r="D156" s="25"/>
      <c r="E156" s="25"/>
      <c r="F156" s="25"/>
    </row>
    <row r="157" spans="2:6" ht="15.75" customHeight="1">
      <c r="B157" s="25"/>
      <c r="C157" s="25"/>
      <c r="D157" s="25"/>
      <c r="E157" s="25"/>
      <c r="F157" s="25"/>
    </row>
    <row r="158" spans="2:6" ht="15.75" customHeight="1">
      <c r="B158" s="25"/>
      <c r="C158" s="25"/>
      <c r="D158" s="25"/>
      <c r="E158" s="25"/>
      <c r="F158" s="25"/>
    </row>
    <row r="159" spans="2:6" ht="15.75" customHeight="1">
      <c r="B159" s="25"/>
      <c r="C159" s="25"/>
      <c r="D159" s="25"/>
      <c r="E159" s="25"/>
      <c r="F159" s="25"/>
    </row>
    <row r="160" spans="2:6" ht="15.75" customHeight="1">
      <c r="B160" s="25"/>
      <c r="C160" s="25"/>
      <c r="D160" s="25"/>
      <c r="E160" s="25"/>
      <c r="F160" s="25"/>
    </row>
    <row r="161" spans="2:6" ht="15.75" customHeight="1">
      <c r="B161" s="25"/>
      <c r="C161" s="25"/>
      <c r="D161" s="25"/>
      <c r="E161" s="25"/>
      <c r="F161" s="25"/>
    </row>
    <row r="162" spans="2:6" ht="15.75" customHeight="1">
      <c r="B162" s="25"/>
      <c r="C162" s="25"/>
      <c r="D162" s="25"/>
      <c r="E162" s="25"/>
      <c r="F162" s="25"/>
    </row>
    <row r="163" spans="2:6" ht="15.75" customHeight="1">
      <c r="B163" s="25"/>
      <c r="C163" s="25"/>
      <c r="D163" s="25"/>
      <c r="E163" s="25"/>
      <c r="F163" s="25"/>
    </row>
    <row r="164" spans="2:6" ht="15.75" customHeight="1">
      <c r="B164" s="25"/>
      <c r="C164" s="25"/>
      <c r="D164" s="25"/>
      <c r="E164" s="25"/>
      <c r="F164" s="25"/>
    </row>
    <row r="165" spans="2:6" ht="15.75" customHeight="1">
      <c r="B165" s="25"/>
      <c r="C165" s="25"/>
      <c r="D165" s="25"/>
      <c r="E165" s="25"/>
      <c r="F165" s="25"/>
    </row>
    <row r="166" spans="2:6" ht="15.75" customHeight="1">
      <c r="B166" s="25"/>
      <c r="C166" s="25"/>
      <c r="D166" s="25"/>
      <c r="E166" s="25"/>
      <c r="F166" s="25"/>
    </row>
    <row r="167" spans="2:6" ht="15.75" customHeight="1">
      <c r="B167" s="25"/>
      <c r="C167" s="25"/>
      <c r="D167" s="25"/>
      <c r="E167" s="25"/>
      <c r="F167" s="25"/>
    </row>
    <row r="168" spans="2:6" ht="15.75" customHeight="1">
      <c r="B168" s="25"/>
      <c r="C168" s="25"/>
      <c r="D168" s="25"/>
      <c r="E168" s="25"/>
      <c r="F168" s="25"/>
    </row>
    <row r="169" spans="2:6" ht="15.75" customHeight="1">
      <c r="B169" s="25"/>
      <c r="C169" s="25"/>
      <c r="D169" s="25"/>
      <c r="E169" s="25"/>
      <c r="F169" s="25"/>
    </row>
    <row r="170" spans="2:6" ht="15.75" customHeight="1">
      <c r="B170" s="25"/>
      <c r="C170" s="25"/>
      <c r="D170" s="25"/>
      <c r="E170" s="25"/>
      <c r="F170" s="25"/>
    </row>
    <row r="171" spans="2:6" ht="15.75" customHeight="1">
      <c r="B171" s="25"/>
      <c r="C171" s="25"/>
      <c r="D171" s="25"/>
      <c r="E171" s="25"/>
      <c r="F171" s="25"/>
    </row>
    <row r="172" spans="2:6" ht="15.75" customHeight="1">
      <c r="B172" s="25"/>
      <c r="C172" s="25"/>
      <c r="D172" s="25"/>
      <c r="E172" s="25"/>
      <c r="F172" s="25"/>
    </row>
    <row r="173" spans="2:6" ht="15.75" customHeight="1">
      <c r="B173" s="25"/>
      <c r="C173" s="25"/>
      <c r="D173" s="25"/>
      <c r="E173" s="25"/>
      <c r="F173" s="25"/>
    </row>
    <row r="174" spans="2:6" ht="15.75" customHeight="1">
      <c r="B174" s="25"/>
      <c r="C174" s="25"/>
      <c r="D174" s="25"/>
      <c r="E174" s="25"/>
      <c r="F174" s="25"/>
    </row>
    <row r="175" spans="2:6" ht="15.75" customHeight="1">
      <c r="B175" s="25"/>
      <c r="C175" s="25"/>
      <c r="D175" s="25"/>
      <c r="E175" s="25"/>
      <c r="F175" s="25"/>
    </row>
    <row r="176" spans="2:6" ht="15.75" customHeight="1">
      <c r="B176" s="25"/>
      <c r="C176" s="25"/>
      <c r="D176" s="25"/>
      <c r="E176" s="25"/>
      <c r="F176" s="25"/>
    </row>
    <row r="177" spans="2:6" ht="15.75" customHeight="1">
      <c r="B177" s="25"/>
      <c r="C177" s="25"/>
      <c r="D177" s="25"/>
      <c r="E177" s="25"/>
      <c r="F177" s="25"/>
    </row>
    <row r="178" spans="2:6" ht="15.75" customHeight="1">
      <c r="B178" s="25"/>
      <c r="C178" s="25"/>
      <c r="D178" s="25"/>
      <c r="E178" s="25"/>
      <c r="F178" s="25"/>
    </row>
    <row r="179" spans="2:6" ht="15.75" customHeight="1">
      <c r="B179" s="25"/>
      <c r="C179" s="25"/>
      <c r="D179" s="25"/>
      <c r="E179" s="25"/>
      <c r="F179" s="25"/>
    </row>
    <row r="180" spans="2:6" ht="15.75" customHeight="1">
      <c r="B180" s="25"/>
      <c r="C180" s="25"/>
      <c r="D180" s="25"/>
      <c r="E180" s="25"/>
      <c r="F180" s="25"/>
    </row>
    <row r="181" spans="2:6" ht="15.75" customHeight="1">
      <c r="B181" s="25"/>
      <c r="C181" s="25"/>
      <c r="D181" s="25"/>
      <c r="E181" s="25"/>
      <c r="F181" s="25"/>
    </row>
    <row r="182" spans="2:6" ht="15.75" customHeight="1">
      <c r="B182" s="25"/>
      <c r="C182" s="25"/>
      <c r="D182" s="25"/>
      <c r="E182" s="25"/>
      <c r="F182" s="25"/>
    </row>
    <row r="183" spans="2:6" ht="15.75" customHeight="1">
      <c r="B183" s="25"/>
      <c r="C183" s="25"/>
      <c r="D183" s="25"/>
      <c r="E183" s="25"/>
      <c r="F183" s="25"/>
    </row>
    <row r="184" spans="2:6" ht="15.75" customHeight="1">
      <c r="B184" s="25"/>
      <c r="C184" s="25"/>
      <c r="D184" s="25"/>
      <c r="E184" s="25"/>
      <c r="F184" s="25"/>
    </row>
    <row r="185" spans="2:6" ht="15.75" customHeight="1">
      <c r="B185" s="25"/>
      <c r="C185" s="25"/>
      <c r="D185" s="25"/>
      <c r="E185" s="25"/>
      <c r="F185" s="25"/>
    </row>
    <row r="186" spans="2:6" ht="15.75" customHeight="1">
      <c r="B186" s="25"/>
      <c r="C186" s="25"/>
      <c r="D186" s="25"/>
      <c r="E186" s="25"/>
      <c r="F186" s="25"/>
    </row>
    <row r="187" spans="2:6" ht="15.75" customHeight="1">
      <c r="B187" s="25"/>
      <c r="C187" s="25"/>
      <c r="D187" s="25"/>
      <c r="E187" s="25"/>
      <c r="F187" s="25"/>
    </row>
    <row r="188" spans="2:6" ht="15.75" customHeight="1">
      <c r="B188" s="25"/>
      <c r="C188" s="25"/>
      <c r="D188" s="25"/>
      <c r="E188" s="25"/>
      <c r="F188" s="25"/>
    </row>
    <row r="189" spans="2:6" ht="15.75" customHeight="1">
      <c r="B189" s="25"/>
      <c r="C189" s="25"/>
      <c r="D189" s="25"/>
      <c r="E189" s="25"/>
      <c r="F189" s="25"/>
    </row>
    <row r="190" spans="2:6" ht="15.75" customHeight="1">
      <c r="B190" s="25"/>
      <c r="C190" s="25"/>
      <c r="D190" s="25"/>
      <c r="E190" s="25"/>
      <c r="F190" s="25"/>
    </row>
    <row r="191" spans="2:6" ht="15.75" customHeight="1">
      <c r="B191" s="25"/>
      <c r="C191" s="25"/>
      <c r="D191" s="25"/>
      <c r="E191" s="25"/>
      <c r="F191" s="25"/>
    </row>
    <row r="192" spans="2:6" ht="15.75" customHeight="1">
      <c r="B192" s="25"/>
      <c r="C192" s="25"/>
      <c r="D192" s="25"/>
      <c r="E192" s="25"/>
      <c r="F192" s="25"/>
    </row>
    <row r="193" spans="2:6" ht="15.75" customHeight="1">
      <c r="B193" s="25"/>
      <c r="C193" s="25"/>
      <c r="D193" s="25"/>
      <c r="E193" s="25"/>
      <c r="F193" s="25"/>
    </row>
    <row r="194" spans="2:6" ht="15.75" customHeight="1">
      <c r="B194" s="25"/>
      <c r="C194" s="25"/>
      <c r="D194" s="25"/>
      <c r="E194" s="25"/>
      <c r="F194" s="25"/>
    </row>
    <row r="195" spans="2:6" ht="15.75" customHeight="1">
      <c r="B195" s="25"/>
      <c r="C195" s="25"/>
      <c r="D195" s="25"/>
      <c r="E195" s="25"/>
      <c r="F195" s="25"/>
    </row>
    <row r="196" spans="2:6" ht="15.75" customHeight="1">
      <c r="B196" s="25"/>
      <c r="C196" s="25"/>
      <c r="D196" s="25"/>
      <c r="E196" s="25"/>
      <c r="F196" s="25"/>
    </row>
    <row r="197" spans="2:6" ht="15.75" customHeight="1">
      <c r="B197" s="25"/>
      <c r="C197" s="25"/>
      <c r="D197" s="25"/>
      <c r="E197" s="25"/>
      <c r="F197" s="25"/>
    </row>
    <row r="198" spans="2:6" ht="15.75" customHeight="1">
      <c r="B198" s="25"/>
      <c r="C198" s="25"/>
      <c r="D198" s="25"/>
      <c r="E198" s="25"/>
      <c r="F198" s="25"/>
    </row>
    <row r="199" spans="2:6" ht="15.75" customHeight="1">
      <c r="B199" s="25"/>
      <c r="C199" s="25"/>
      <c r="D199" s="25"/>
      <c r="E199" s="25"/>
      <c r="F199" s="25"/>
    </row>
    <row r="200" spans="2:6" ht="15.75" customHeight="1">
      <c r="B200" s="25"/>
      <c r="C200" s="25"/>
      <c r="D200" s="25"/>
      <c r="E200" s="25"/>
      <c r="F200" s="25"/>
    </row>
    <row r="201" spans="2:6" ht="15.75" customHeight="1">
      <c r="B201" s="25"/>
      <c r="C201" s="25"/>
      <c r="D201" s="25"/>
      <c r="E201" s="25"/>
      <c r="F201" s="25"/>
    </row>
    <row r="202" spans="2:6" ht="15.75" customHeight="1">
      <c r="B202" s="25"/>
      <c r="C202" s="25"/>
      <c r="D202" s="25"/>
      <c r="E202" s="25"/>
      <c r="F202" s="25"/>
    </row>
    <row r="203" spans="2:6" ht="15.75" customHeight="1">
      <c r="B203" s="25"/>
      <c r="C203" s="25"/>
      <c r="D203" s="25"/>
      <c r="E203" s="25"/>
      <c r="F203" s="25"/>
    </row>
    <row r="204" spans="2:6" ht="15.75" customHeight="1">
      <c r="B204" s="25"/>
      <c r="C204" s="25"/>
      <c r="D204" s="25"/>
      <c r="E204" s="25"/>
      <c r="F204" s="25"/>
    </row>
    <row r="205" spans="2:6" ht="15.75" customHeight="1">
      <c r="B205" s="25"/>
      <c r="C205" s="25"/>
      <c r="D205" s="25"/>
      <c r="E205" s="25"/>
      <c r="F205" s="25"/>
    </row>
    <row r="206" spans="2:6" ht="15.75" customHeight="1">
      <c r="B206" s="25"/>
      <c r="C206" s="25"/>
      <c r="D206" s="25"/>
      <c r="E206" s="25"/>
      <c r="F206" s="25"/>
    </row>
    <row r="207" spans="2:6" ht="15.75" customHeight="1">
      <c r="B207" s="25"/>
      <c r="C207" s="25"/>
      <c r="D207" s="25"/>
      <c r="E207" s="25"/>
      <c r="F207" s="25"/>
    </row>
    <row r="208" spans="2:6" ht="15.75" customHeight="1">
      <c r="B208" s="25"/>
      <c r="C208" s="25"/>
      <c r="D208" s="25"/>
      <c r="E208" s="25"/>
      <c r="F208" s="25"/>
    </row>
    <row r="209" spans="2:6" ht="15.75" customHeight="1">
      <c r="B209" s="25"/>
      <c r="C209" s="25"/>
      <c r="D209" s="25"/>
      <c r="E209" s="25"/>
      <c r="F209" s="25"/>
    </row>
    <row r="210" spans="2:6" ht="15.75" customHeight="1">
      <c r="B210" s="25"/>
      <c r="C210" s="25"/>
      <c r="D210" s="25"/>
      <c r="E210" s="25"/>
      <c r="F210" s="25"/>
    </row>
    <row r="211" spans="2:6" ht="15.75" customHeight="1">
      <c r="B211" s="25"/>
      <c r="C211" s="25"/>
      <c r="D211" s="25"/>
      <c r="E211" s="25"/>
      <c r="F211" s="25"/>
    </row>
    <row r="212" spans="2:6" ht="15.75" customHeight="1">
      <c r="B212" s="25"/>
      <c r="C212" s="25"/>
      <c r="D212" s="25"/>
      <c r="E212" s="25"/>
      <c r="F212" s="25"/>
    </row>
    <row r="213" spans="2:6" ht="15.75" customHeight="1">
      <c r="B213" s="25"/>
      <c r="C213" s="25"/>
      <c r="D213" s="25"/>
      <c r="E213" s="25"/>
      <c r="F213" s="25"/>
    </row>
    <row r="214" spans="2:6" ht="15.75" customHeight="1">
      <c r="B214" s="25"/>
      <c r="C214" s="25"/>
      <c r="D214" s="25"/>
      <c r="E214" s="25"/>
      <c r="F214" s="25"/>
    </row>
    <row r="215" spans="2:6" ht="15.75" customHeight="1">
      <c r="B215" s="25"/>
      <c r="C215" s="25"/>
      <c r="D215" s="25"/>
      <c r="E215" s="25"/>
      <c r="F215" s="25"/>
    </row>
    <row r="216" spans="2:6" ht="15.75" customHeight="1">
      <c r="B216" s="25"/>
      <c r="C216" s="25"/>
      <c r="D216" s="25"/>
      <c r="E216" s="25"/>
      <c r="F216" s="25"/>
    </row>
    <row r="217" spans="2:6" ht="15.75" customHeight="1">
      <c r="B217" s="25"/>
      <c r="C217" s="25"/>
      <c r="D217" s="25"/>
      <c r="E217" s="25"/>
      <c r="F217" s="25"/>
    </row>
    <row r="218" spans="2:6" ht="15.75" customHeight="1">
      <c r="B218" s="25"/>
      <c r="C218" s="25"/>
      <c r="D218" s="25"/>
      <c r="E218" s="25"/>
      <c r="F218" s="25"/>
    </row>
    <row r="219" spans="2:6" ht="15.75" customHeight="1">
      <c r="B219" s="25"/>
      <c r="C219" s="25"/>
      <c r="D219" s="25"/>
      <c r="E219" s="25"/>
      <c r="F219" s="25"/>
    </row>
    <row r="220" spans="2:6" ht="15.75" customHeight="1">
      <c r="B220" s="25"/>
      <c r="C220" s="25"/>
      <c r="D220" s="25"/>
      <c r="E220" s="25"/>
      <c r="F220" s="25"/>
    </row>
    <row r="221" spans="2:6" ht="15.75" customHeight="1">
      <c r="B221" s="25"/>
      <c r="C221" s="25"/>
      <c r="D221" s="25"/>
      <c r="E221" s="25"/>
      <c r="F221" s="25"/>
    </row>
    <row r="222" spans="2:6" ht="15.75" customHeight="1">
      <c r="B222" s="25"/>
      <c r="C222" s="25"/>
      <c r="D222" s="25"/>
      <c r="E222" s="25"/>
      <c r="F222" s="25"/>
    </row>
    <row r="223" spans="2:6" ht="15.75" customHeight="1">
      <c r="B223" s="25"/>
      <c r="C223" s="25"/>
      <c r="D223" s="25"/>
      <c r="E223" s="25"/>
      <c r="F223" s="25"/>
    </row>
    <row r="224" spans="2:6" ht="15.75" customHeight="1">
      <c r="B224" s="25"/>
      <c r="C224" s="25"/>
      <c r="D224" s="25"/>
      <c r="E224" s="25"/>
      <c r="F224" s="25"/>
    </row>
    <row r="225" spans="2:6" ht="15.75" customHeight="1">
      <c r="B225" s="25"/>
      <c r="C225" s="25"/>
      <c r="D225" s="25"/>
      <c r="E225" s="25"/>
      <c r="F225" s="25"/>
    </row>
    <row r="226" spans="2:6" ht="15.75" customHeight="1">
      <c r="B226" s="25"/>
      <c r="C226" s="25"/>
      <c r="D226" s="25"/>
      <c r="E226" s="25"/>
      <c r="F226" s="25"/>
    </row>
    <row r="227" spans="2:6" ht="15.75" customHeight="1">
      <c r="B227" s="25"/>
      <c r="C227" s="25"/>
      <c r="D227" s="25"/>
      <c r="E227" s="25"/>
      <c r="F227" s="25"/>
    </row>
    <row r="228" spans="2:6" ht="15.75" customHeight="1">
      <c r="B228" s="25"/>
      <c r="C228" s="25"/>
      <c r="D228" s="25"/>
      <c r="E228" s="25"/>
      <c r="F228" s="25"/>
    </row>
    <row r="229" spans="2:6" ht="15.75" customHeight="1">
      <c r="B229" s="25"/>
      <c r="C229" s="25"/>
      <c r="D229" s="25"/>
      <c r="E229" s="25"/>
      <c r="F229" s="25"/>
    </row>
    <row r="230" spans="2:6" ht="15.75" customHeight="1">
      <c r="B230" s="25"/>
      <c r="C230" s="25"/>
      <c r="D230" s="25"/>
      <c r="E230" s="25"/>
      <c r="F230" s="25"/>
    </row>
    <row r="231" spans="2:6" ht="15.75" customHeight="1">
      <c r="B231" s="25"/>
      <c r="C231" s="25"/>
      <c r="D231" s="25"/>
      <c r="E231" s="25"/>
      <c r="F231" s="25"/>
    </row>
    <row r="232" spans="2:6" ht="15.75" customHeight="1">
      <c r="B232" s="25"/>
      <c r="C232" s="25"/>
      <c r="D232" s="25"/>
      <c r="E232" s="25"/>
      <c r="F232" s="25"/>
    </row>
    <row r="233" spans="2:6" ht="15.75" customHeight="1">
      <c r="B233" s="25"/>
      <c r="C233" s="25"/>
      <c r="D233" s="25"/>
      <c r="E233" s="25"/>
      <c r="F233" s="25"/>
    </row>
    <row r="234" spans="2:6" ht="15.75" customHeight="1">
      <c r="B234" s="25"/>
      <c r="C234" s="25"/>
      <c r="D234" s="25"/>
      <c r="E234" s="25"/>
      <c r="F234" s="25"/>
    </row>
    <row r="235" spans="2:6" ht="15.75" customHeight="1">
      <c r="B235" s="25"/>
      <c r="C235" s="25"/>
      <c r="D235" s="25"/>
      <c r="E235" s="25"/>
      <c r="F235" s="25"/>
    </row>
    <row r="236" spans="2:6" ht="15.75" customHeight="1">
      <c r="B236" s="25"/>
      <c r="C236" s="25"/>
      <c r="D236" s="25"/>
      <c r="E236" s="25"/>
      <c r="F236" s="25"/>
    </row>
    <row r="237" spans="2:6" ht="15.75" customHeight="1">
      <c r="B237" s="25"/>
      <c r="C237" s="25"/>
      <c r="D237" s="25"/>
      <c r="E237" s="25"/>
      <c r="F237" s="25"/>
    </row>
    <row r="238" spans="2:6" ht="15.75" customHeight="1">
      <c r="B238" s="25"/>
      <c r="C238" s="25"/>
      <c r="D238" s="25"/>
      <c r="E238" s="25"/>
      <c r="F238" s="25"/>
    </row>
    <row r="239" spans="2:6" ht="15.75" customHeight="1">
      <c r="B239" s="25"/>
      <c r="C239" s="25"/>
      <c r="D239" s="25"/>
      <c r="E239" s="25"/>
      <c r="F239" s="25"/>
    </row>
    <row r="240" spans="2:6" ht="15.75" customHeight="1">
      <c r="B240" s="25"/>
      <c r="C240" s="25"/>
      <c r="D240" s="25"/>
      <c r="E240" s="25"/>
      <c r="F240" s="25"/>
    </row>
    <row r="241" spans="2:6" ht="15.75" customHeight="1">
      <c r="B241" s="25"/>
      <c r="C241" s="25"/>
      <c r="D241" s="25"/>
      <c r="E241" s="25"/>
      <c r="F241" s="25"/>
    </row>
    <row r="242" spans="2:6" ht="15.75" customHeight="1">
      <c r="B242" s="25"/>
      <c r="C242" s="25"/>
      <c r="D242" s="25"/>
      <c r="E242" s="25"/>
      <c r="F242" s="25"/>
    </row>
    <row r="243" spans="2:6" ht="15.75" customHeight="1">
      <c r="B243" s="25"/>
      <c r="C243" s="25"/>
      <c r="D243" s="25"/>
      <c r="E243" s="25"/>
      <c r="F243" s="25"/>
    </row>
    <row r="244" spans="2:6" ht="15.75" customHeight="1">
      <c r="B244" s="25"/>
      <c r="C244" s="25"/>
      <c r="D244" s="25"/>
      <c r="E244" s="25"/>
      <c r="F244" s="25"/>
    </row>
    <row r="245" spans="2:6" ht="15.75" customHeight="1">
      <c r="B245" s="25"/>
      <c r="C245" s="25"/>
      <c r="D245" s="25"/>
      <c r="E245" s="25"/>
      <c r="F245" s="25"/>
    </row>
    <row r="246" spans="2:6" ht="15.75" customHeight="1">
      <c r="B246" s="25"/>
      <c r="C246" s="25"/>
      <c r="D246" s="25"/>
      <c r="E246" s="25"/>
      <c r="F246" s="25"/>
    </row>
    <row r="247" spans="2:6" ht="15.75" customHeight="1">
      <c r="B247" s="25"/>
      <c r="C247" s="25"/>
      <c r="D247" s="25"/>
      <c r="E247" s="25"/>
      <c r="F247" s="25"/>
    </row>
    <row r="248" spans="2:6" ht="15.75" customHeight="1">
      <c r="B248" s="25"/>
      <c r="C248" s="25"/>
      <c r="D248" s="25"/>
      <c r="E248" s="25"/>
      <c r="F248" s="25"/>
    </row>
    <row r="249" spans="2:6" ht="15.75" customHeight="1">
      <c r="B249" s="25"/>
      <c r="C249" s="25"/>
      <c r="D249" s="25"/>
      <c r="E249" s="25"/>
      <c r="F249" s="25"/>
    </row>
    <row r="250" spans="2:6" ht="15.75" customHeight="1">
      <c r="B250" s="25"/>
      <c r="C250" s="25"/>
      <c r="D250" s="25"/>
      <c r="E250" s="25"/>
      <c r="F250" s="25"/>
    </row>
    <row r="251" spans="2:6" ht="15.75" customHeight="1">
      <c r="B251" s="25"/>
      <c r="C251" s="25"/>
      <c r="D251" s="25"/>
      <c r="E251" s="25"/>
      <c r="F251" s="25"/>
    </row>
    <row r="252" spans="2:6" ht="15.75" customHeight="1">
      <c r="B252" s="25"/>
      <c r="C252" s="25"/>
      <c r="D252" s="25"/>
      <c r="E252" s="25"/>
      <c r="F252" s="25"/>
    </row>
    <row r="253" spans="2:6" ht="15.75" customHeight="1">
      <c r="B253" s="25"/>
      <c r="C253" s="25"/>
      <c r="D253" s="25"/>
      <c r="E253" s="25"/>
      <c r="F253" s="25"/>
    </row>
    <row r="254" spans="2:6" ht="15.75" customHeight="1">
      <c r="B254" s="25"/>
      <c r="C254" s="25"/>
      <c r="D254" s="25"/>
      <c r="E254" s="25"/>
      <c r="F254" s="25"/>
    </row>
    <row r="255" spans="2:6" ht="15.75" customHeight="1">
      <c r="B255" s="25"/>
      <c r="C255" s="25"/>
      <c r="D255" s="25"/>
      <c r="E255" s="25"/>
      <c r="F255" s="25"/>
    </row>
    <row r="256" spans="2:6" ht="15.75" customHeight="1">
      <c r="B256" s="25"/>
      <c r="C256" s="25"/>
      <c r="D256" s="25"/>
      <c r="E256" s="25"/>
      <c r="F256" s="25"/>
    </row>
    <row r="257" spans="2:6" ht="15.75" customHeight="1">
      <c r="B257" s="25"/>
      <c r="C257" s="25"/>
      <c r="D257" s="25"/>
      <c r="E257" s="25"/>
      <c r="F257" s="25"/>
    </row>
    <row r="258" spans="2:6" ht="15.75" customHeight="1">
      <c r="B258" s="25"/>
      <c r="C258" s="25"/>
      <c r="D258" s="25"/>
      <c r="E258" s="25"/>
      <c r="F258" s="25"/>
    </row>
    <row r="259" spans="2:6" ht="15.75" customHeight="1">
      <c r="B259" s="25"/>
      <c r="C259" s="25"/>
      <c r="D259" s="25"/>
      <c r="E259" s="25"/>
      <c r="F259" s="25"/>
    </row>
    <row r="260" spans="2:6" ht="15.75" customHeight="1">
      <c r="B260" s="25"/>
      <c r="C260" s="25"/>
      <c r="D260" s="25"/>
      <c r="E260" s="25"/>
      <c r="F260" s="25"/>
    </row>
    <row r="261" spans="2:6" ht="15.75" customHeight="1">
      <c r="B261" s="25"/>
      <c r="C261" s="25"/>
      <c r="D261" s="25"/>
      <c r="E261" s="25"/>
      <c r="F261" s="25"/>
    </row>
    <row r="262" spans="2:6" ht="15.75" customHeight="1">
      <c r="B262" s="25"/>
      <c r="C262" s="25"/>
      <c r="D262" s="25"/>
      <c r="E262" s="25"/>
      <c r="F262" s="25"/>
    </row>
    <row r="263" spans="2:6" ht="15.75" customHeight="1">
      <c r="B263" s="25"/>
      <c r="C263" s="25"/>
      <c r="D263" s="25"/>
      <c r="E263" s="25"/>
      <c r="F263" s="25"/>
    </row>
    <row r="264" spans="2:6" ht="15.75" customHeight="1">
      <c r="B264" s="25"/>
      <c r="C264" s="25"/>
      <c r="D264" s="25"/>
      <c r="E264" s="25"/>
      <c r="F264" s="25"/>
    </row>
    <row r="265" spans="2:6" ht="15.75" customHeight="1">
      <c r="B265" s="25"/>
      <c r="C265" s="25"/>
      <c r="D265" s="25"/>
      <c r="E265" s="25"/>
      <c r="F265" s="25"/>
    </row>
    <row r="266" spans="2:6" ht="15.75" customHeight="1">
      <c r="B266" s="25"/>
      <c r="C266" s="25"/>
      <c r="D266" s="25"/>
      <c r="E266" s="25"/>
      <c r="F266" s="25"/>
    </row>
    <row r="267" spans="2:6" ht="15.75" customHeight="1">
      <c r="B267" s="25"/>
      <c r="C267" s="25"/>
      <c r="D267" s="25"/>
      <c r="E267" s="25"/>
      <c r="F267" s="25"/>
    </row>
    <row r="268" spans="2:6" ht="15.75" customHeight="1">
      <c r="B268" s="25"/>
      <c r="C268" s="25"/>
      <c r="D268" s="25"/>
      <c r="E268" s="25"/>
      <c r="F268" s="25"/>
    </row>
    <row r="269" spans="2:6" ht="15.75" customHeight="1">
      <c r="B269" s="25"/>
      <c r="C269" s="25"/>
      <c r="D269" s="25"/>
      <c r="E269" s="25"/>
      <c r="F269" s="25"/>
    </row>
    <row r="270" spans="2:6" ht="15.75" customHeight="1">
      <c r="B270" s="25"/>
      <c r="C270" s="25"/>
      <c r="D270" s="25"/>
      <c r="E270" s="25"/>
      <c r="F270" s="25"/>
    </row>
    <row r="271" spans="2:6" ht="15.75" customHeight="1">
      <c r="B271" s="25"/>
      <c r="C271" s="25"/>
      <c r="D271" s="25"/>
      <c r="E271" s="25"/>
      <c r="F271" s="25"/>
    </row>
    <row r="272" spans="2:6" ht="15.75" customHeight="1">
      <c r="B272" s="25"/>
      <c r="C272" s="25"/>
      <c r="D272" s="25"/>
      <c r="E272" s="25"/>
      <c r="F272" s="25"/>
    </row>
    <row r="273" spans="2:6" ht="15.75" customHeight="1">
      <c r="B273" s="25"/>
      <c r="C273" s="25"/>
      <c r="D273" s="25"/>
      <c r="E273" s="25"/>
      <c r="F273" s="25"/>
    </row>
    <row r="274" spans="2:6" ht="15.75" customHeight="1">
      <c r="B274" s="25"/>
      <c r="C274" s="25"/>
      <c r="D274" s="25"/>
      <c r="E274" s="25"/>
      <c r="F274" s="25"/>
    </row>
    <row r="275" spans="2:6" ht="15.75" customHeight="1">
      <c r="B275" s="25"/>
      <c r="C275" s="25"/>
      <c r="D275" s="25"/>
      <c r="E275" s="25"/>
      <c r="F275" s="25"/>
    </row>
    <row r="276" spans="2:6" ht="15.75" customHeight="1">
      <c r="B276" s="25"/>
      <c r="C276" s="25"/>
      <c r="D276" s="25"/>
      <c r="E276" s="25"/>
      <c r="F276" s="25"/>
    </row>
    <row r="277" spans="2:6" ht="15.75" customHeight="1">
      <c r="B277" s="25"/>
      <c r="C277" s="25"/>
      <c r="D277" s="25"/>
      <c r="E277" s="25"/>
      <c r="F277" s="25"/>
    </row>
    <row r="278" spans="2:6" ht="15.75" customHeight="1">
      <c r="B278" s="25"/>
      <c r="C278" s="25"/>
      <c r="D278" s="25"/>
      <c r="E278" s="25"/>
      <c r="F278" s="25"/>
    </row>
    <row r="279" spans="2:6" ht="15.75" customHeight="1">
      <c r="B279" s="25"/>
      <c r="C279" s="25"/>
      <c r="D279" s="25"/>
      <c r="E279" s="25"/>
      <c r="F279" s="25"/>
    </row>
    <row r="280" spans="2:6" ht="15.75" customHeight="1">
      <c r="B280" s="25"/>
      <c r="C280" s="25"/>
      <c r="D280" s="25"/>
      <c r="E280" s="25"/>
      <c r="F280" s="25"/>
    </row>
    <row r="281" spans="2:6" ht="15.75" customHeight="1">
      <c r="B281" s="25"/>
      <c r="C281" s="25"/>
      <c r="D281" s="25"/>
      <c r="E281" s="25"/>
      <c r="F281" s="25"/>
    </row>
    <row r="282" spans="2:6" ht="15.75" customHeight="1">
      <c r="B282" s="25"/>
      <c r="C282" s="25"/>
      <c r="D282" s="25"/>
      <c r="E282" s="25"/>
      <c r="F282" s="25"/>
    </row>
    <row r="283" spans="2:6" ht="15.75" customHeight="1">
      <c r="B283" s="25"/>
      <c r="C283" s="25"/>
      <c r="D283" s="25"/>
      <c r="E283" s="25"/>
      <c r="F283" s="25"/>
    </row>
    <row r="284" spans="2:6" ht="15.75" customHeight="1">
      <c r="B284" s="25"/>
      <c r="C284" s="25"/>
      <c r="D284" s="25"/>
      <c r="E284" s="25"/>
      <c r="F284" s="25"/>
    </row>
    <row r="285" spans="2:6" ht="15.75" customHeight="1">
      <c r="B285" s="25"/>
      <c r="C285" s="25"/>
      <c r="D285" s="25"/>
      <c r="E285" s="25"/>
      <c r="F285" s="25"/>
    </row>
    <row r="286" spans="2:6" ht="15.75" customHeight="1">
      <c r="B286" s="25"/>
      <c r="C286" s="25"/>
      <c r="D286" s="25"/>
      <c r="E286" s="25"/>
      <c r="F286" s="25"/>
    </row>
    <row r="287" spans="2:6" ht="15.75" customHeight="1">
      <c r="B287" s="25"/>
      <c r="C287" s="25"/>
      <c r="D287" s="25"/>
      <c r="E287" s="25"/>
      <c r="F287" s="25"/>
    </row>
    <row r="288" spans="2:6" ht="15.75" customHeight="1">
      <c r="B288" s="25"/>
      <c r="C288" s="25"/>
      <c r="D288" s="25"/>
      <c r="E288" s="25"/>
      <c r="F288" s="25"/>
    </row>
    <row r="289" spans="2:6" ht="15.75" customHeight="1">
      <c r="B289" s="25"/>
      <c r="C289" s="25"/>
      <c r="D289" s="25"/>
      <c r="E289" s="25"/>
      <c r="F289" s="25"/>
    </row>
    <row r="290" spans="2:6" ht="15.75" customHeight="1">
      <c r="B290" s="25"/>
      <c r="C290" s="25"/>
      <c r="D290" s="25"/>
      <c r="E290" s="25"/>
      <c r="F290" s="25"/>
    </row>
    <row r="291" spans="2:6" ht="15.75" customHeight="1">
      <c r="B291" s="25"/>
      <c r="C291" s="25"/>
      <c r="D291" s="25"/>
      <c r="E291" s="25"/>
      <c r="F291" s="25"/>
    </row>
    <row r="292" spans="2:6" ht="15.75" customHeight="1">
      <c r="B292" s="25"/>
      <c r="C292" s="25"/>
      <c r="D292" s="25"/>
      <c r="E292" s="25"/>
      <c r="F292" s="25"/>
    </row>
    <row r="293" spans="2:6" ht="15.75" customHeight="1">
      <c r="B293" s="25"/>
      <c r="C293" s="25"/>
      <c r="D293" s="25"/>
      <c r="E293" s="25"/>
      <c r="F293" s="25"/>
    </row>
    <row r="294" spans="2:6" ht="15.75" customHeight="1">
      <c r="B294" s="25"/>
      <c r="C294" s="25"/>
      <c r="D294" s="25"/>
      <c r="E294" s="25"/>
      <c r="F294" s="25"/>
    </row>
    <row r="295" spans="2:6" ht="15.75" customHeight="1">
      <c r="B295" s="25"/>
      <c r="C295" s="25"/>
      <c r="D295" s="25"/>
      <c r="E295" s="25"/>
      <c r="F295" s="25"/>
    </row>
    <row r="296" spans="2:6" ht="15.75" customHeight="1">
      <c r="B296" s="25"/>
      <c r="C296" s="25"/>
      <c r="D296" s="25"/>
      <c r="E296" s="25"/>
      <c r="F296" s="25"/>
    </row>
    <row r="297" spans="2:6" ht="15.75" customHeight="1">
      <c r="B297" s="25"/>
      <c r="C297" s="25"/>
      <c r="D297" s="25"/>
      <c r="E297" s="25"/>
      <c r="F297" s="25"/>
    </row>
    <row r="298" spans="2:6" ht="15.75" customHeight="1">
      <c r="B298" s="25"/>
      <c r="C298" s="25"/>
      <c r="D298" s="25"/>
      <c r="E298" s="25"/>
      <c r="F298" s="25"/>
    </row>
    <row r="299" spans="2:6" ht="15.75" customHeight="1">
      <c r="B299" s="25"/>
      <c r="C299" s="25"/>
      <c r="D299" s="25"/>
      <c r="E299" s="25"/>
      <c r="F299" s="25"/>
    </row>
    <row r="300" spans="2:6" ht="15.75" customHeight="1">
      <c r="B300" s="25"/>
      <c r="C300" s="25"/>
      <c r="D300" s="25"/>
      <c r="E300" s="25"/>
      <c r="F300" s="25"/>
    </row>
    <row r="301" spans="2:6" ht="15.75" customHeight="1">
      <c r="B301" s="25"/>
      <c r="C301" s="25"/>
      <c r="D301" s="25"/>
      <c r="E301" s="25"/>
      <c r="F301" s="25"/>
    </row>
    <row r="302" spans="2:6" ht="15.75" customHeight="1">
      <c r="B302" s="25"/>
      <c r="C302" s="25"/>
      <c r="D302" s="25"/>
      <c r="E302" s="25"/>
      <c r="F302" s="25"/>
    </row>
    <row r="303" spans="2:6" ht="15.75" customHeight="1">
      <c r="B303" s="25"/>
      <c r="C303" s="25"/>
      <c r="D303" s="25"/>
      <c r="E303" s="25"/>
      <c r="F303" s="25"/>
    </row>
    <row r="304" spans="2:6" ht="15.75" customHeight="1">
      <c r="B304" s="25"/>
      <c r="C304" s="25"/>
      <c r="D304" s="25"/>
      <c r="E304" s="25"/>
      <c r="F304" s="25"/>
    </row>
    <row r="305" spans="2:6" ht="15.75" customHeight="1">
      <c r="B305" s="25"/>
      <c r="C305" s="25"/>
      <c r="D305" s="25"/>
      <c r="E305" s="25"/>
      <c r="F305" s="25"/>
    </row>
    <row r="306" spans="2:6" ht="15.75" customHeight="1">
      <c r="B306" s="25"/>
      <c r="C306" s="25"/>
      <c r="D306" s="25"/>
      <c r="E306" s="25"/>
      <c r="F306" s="25"/>
    </row>
    <row r="307" spans="2:6" ht="15.75" customHeight="1">
      <c r="B307" s="25"/>
      <c r="C307" s="25"/>
      <c r="D307" s="25"/>
      <c r="E307" s="25"/>
      <c r="F307" s="25"/>
    </row>
    <row r="308" spans="2:6" ht="15.75" customHeight="1">
      <c r="B308" s="25"/>
      <c r="C308" s="25"/>
      <c r="D308" s="25"/>
      <c r="E308" s="25"/>
      <c r="F308" s="25"/>
    </row>
    <row r="309" spans="2:6" ht="15.75" customHeight="1">
      <c r="B309" s="25"/>
      <c r="C309" s="25"/>
      <c r="D309" s="25"/>
      <c r="E309" s="25"/>
      <c r="F309" s="25"/>
    </row>
    <row r="310" spans="2:6" ht="15.75" customHeight="1">
      <c r="B310" s="25"/>
      <c r="C310" s="25"/>
      <c r="D310" s="25"/>
      <c r="E310" s="25"/>
      <c r="F310" s="25"/>
    </row>
    <row r="311" spans="2:6" ht="15.75" customHeight="1">
      <c r="B311" s="25"/>
      <c r="C311" s="25"/>
      <c r="D311" s="25"/>
      <c r="E311" s="25"/>
      <c r="F311" s="25"/>
    </row>
    <row r="312" spans="2:6" ht="15.75" customHeight="1">
      <c r="B312" s="25"/>
      <c r="C312" s="25"/>
      <c r="D312" s="25"/>
      <c r="E312" s="25"/>
      <c r="F312" s="25"/>
    </row>
    <row r="313" spans="2:6" ht="15.75" customHeight="1">
      <c r="B313" s="25"/>
      <c r="C313" s="25"/>
      <c r="D313" s="25"/>
      <c r="E313" s="25"/>
      <c r="F313" s="25"/>
    </row>
    <row r="314" spans="2:6" ht="15.75" customHeight="1">
      <c r="B314" s="25"/>
      <c r="C314" s="25"/>
      <c r="D314" s="25"/>
      <c r="E314" s="25"/>
      <c r="F314" s="25"/>
    </row>
    <row r="315" spans="2:6" ht="15.75" customHeight="1">
      <c r="B315" s="25"/>
      <c r="C315" s="25"/>
      <c r="D315" s="25"/>
      <c r="E315" s="25"/>
      <c r="F315" s="25"/>
    </row>
    <row r="316" spans="2:6" ht="15.75" customHeight="1">
      <c r="B316" s="25"/>
      <c r="C316" s="25"/>
      <c r="D316" s="25"/>
      <c r="E316" s="25"/>
      <c r="F316" s="25"/>
    </row>
    <row r="317" spans="2:6" ht="15.75" customHeight="1">
      <c r="B317" s="25"/>
      <c r="C317" s="25"/>
      <c r="D317" s="25"/>
      <c r="E317" s="25"/>
      <c r="F317" s="25"/>
    </row>
    <row r="318" spans="2:6" ht="15.75" customHeight="1">
      <c r="B318" s="25"/>
      <c r="C318" s="25"/>
      <c r="D318" s="25"/>
      <c r="E318" s="25"/>
      <c r="F318" s="25"/>
    </row>
    <row r="319" spans="2:6" ht="15.75" customHeight="1">
      <c r="B319" s="25"/>
      <c r="C319" s="25"/>
      <c r="D319" s="25"/>
      <c r="E319" s="25"/>
      <c r="F319" s="25"/>
    </row>
    <row r="320" spans="2:6" ht="15.75" customHeight="1">
      <c r="B320" s="25"/>
      <c r="C320" s="25"/>
      <c r="D320" s="25"/>
      <c r="E320" s="25"/>
      <c r="F320" s="25"/>
    </row>
    <row r="321" spans="2:6" ht="15.75" customHeight="1">
      <c r="B321" s="25"/>
      <c r="C321" s="25"/>
      <c r="D321" s="25"/>
      <c r="E321" s="25"/>
      <c r="F321" s="25"/>
    </row>
    <row r="322" spans="2:6" ht="15.75" customHeight="1">
      <c r="B322" s="25"/>
      <c r="C322" s="25"/>
      <c r="D322" s="25"/>
      <c r="E322" s="25"/>
      <c r="F322" s="25"/>
    </row>
    <row r="323" spans="2:6" ht="15.75" customHeight="1">
      <c r="B323" s="25"/>
      <c r="C323" s="25"/>
      <c r="D323" s="25"/>
      <c r="E323" s="25"/>
      <c r="F323" s="25"/>
    </row>
    <row r="324" spans="2:6" ht="15.75" customHeight="1">
      <c r="B324" s="25"/>
      <c r="C324" s="25"/>
      <c r="D324" s="25"/>
      <c r="E324" s="25"/>
      <c r="F324" s="25"/>
    </row>
    <row r="325" spans="2:6" ht="15.75" customHeight="1">
      <c r="B325" s="25"/>
      <c r="C325" s="25"/>
      <c r="D325" s="25"/>
      <c r="E325" s="25"/>
      <c r="F325" s="25"/>
    </row>
    <row r="326" spans="2:6" ht="15.75" customHeight="1">
      <c r="B326" s="25"/>
      <c r="C326" s="25"/>
      <c r="D326" s="25"/>
      <c r="E326" s="25"/>
      <c r="F326" s="25"/>
    </row>
    <row r="327" spans="2:6" ht="15.75" customHeight="1">
      <c r="B327" s="25"/>
      <c r="C327" s="25"/>
      <c r="D327" s="25"/>
      <c r="E327" s="25"/>
      <c r="F327" s="25"/>
    </row>
    <row r="328" spans="2:6" ht="15.75" customHeight="1">
      <c r="B328" s="25"/>
      <c r="C328" s="25"/>
      <c r="D328" s="25"/>
      <c r="E328" s="25"/>
      <c r="F328" s="25"/>
    </row>
    <row r="329" spans="2:6" ht="15.75" customHeight="1">
      <c r="B329" s="25"/>
      <c r="C329" s="25"/>
      <c r="D329" s="25"/>
      <c r="E329" s="25"/>
      <c r="F329" s="25"/>
    </row>
    <row r="330" spans="2:6" ht="15.75" customHeight="1">
      <c r="B330" s="25"/>
      <c r="C330" s="25"/>
      <c r="D330" s="25"/>
      <c r="E330" s="25"/>
      <c r="F330" s="25"/>
    </row>
    <row r="331" spans="2:6" ht="15.75" customHeight="1">
      <c r="B331" s="25"/>
      <c r="C331" s="25"/>
      <c r="D331" s="25"/>
      <c r="E331" s="25"/>
      <c r="F331" s="25"/>
    </row>
    <row r="332" spans="2:6" ht="15.75" customHeight="1">
      <c r="B332" s="25"/>
      <c r="C332" s="25"/>
      <c r="D332" s="25"/>
      <c r="E332" s="25"/>
      <c r="F332" s="25"/>
    </row>
    <row r="333" spans="2:6" ht="15.75" customHeight="1">
      <c r="B333" s="25"/>
      <c r="C333" s="25"/>
      <c r="D333" s="25"/>
      <c r="E333" s="25"/>
      <c r="F333" s="25"/>
    </row>
    <row r="334" spans="2:6" ht="15.75" customHeight="1">
      <c r="B334" s="25"/>
      <c r="C334" s="25"/>
      <c r="D334" s="25"/>
      <c r="E334" s="25"/>
      <c r="F334" s="25"/>
    </row>
    <row r="335" spans="2:6" ht="15.75" customHeight="1">
      <c r="B335" s="25"/>
      <c r="C335" s="25"/>
      <c r="D335" s="25"/>
      <c r="E335" s="25"/>
      <c r="F335" s="25"/>
    </row>
    <row r="336" spans="2:6" ht="15.75" customHeight="1">
      <c r="B336" s="25"/>
      <c r="C336" s="25"/>
      <c r="D336" s="25"/>
      <c r="E336" s="25"/>
      <c r="F336" s="25"/>
    </row>
    <row r="337" spans="2:6" ht="15.75" customHeight="1">
      <c r="B337" s="25"/>
      <c r="C337" s="25"/>
      <c r="D337" s="25"/>
      <c r="E337" s="25"/>
      <c r="F337" s="25"/>
    </row>
    <row r="338" spans="2:6" ht="15.75" customHeight="1">
      <c r="B338" s="25"/>
      <c r="C338" s="25"/>
      <c r="D338" s="25"/>
      <c r="E338" s="25"/>
      <c r="F338" s="25"/>
    </row>
    <row r="339" spans="2:6" ht="15.75" customHeight="1">
      <c r="B339" s="25"/>
      <c r="C339" s="25"/>
      <c r="D339" s="25"/>
      <c r="E339" s="25"/>
      <c r="F339" s="25"/>
    </row>
    <row r="340" spans="2:6" ht="15.75" customHeight="1">
      <c r="B340" s="25"/>
      <c r="C340" s="25"/>
      <c r="D340" s="25"/>
      <c r="E340" s="25"/>
      <c r="F340" s="25"/>
    </row>
    <row r="341" spans="2:6" ht="15.75" customHeight="1">
      <c r="B341" s="25"/>
      <c r="C341" s="25"/>
      <c r="D341" s="25"/>
      <c r="E341" s="25"/>
      <c r="F341" s="25"/>
    </row>
    <row r="342" spans="2:6" ht="15.75" customHeight="1">
      <c r="B342" s="25"/>
      <c r="C342" s="25"/>
      <c r="D342" s="25"/>
      <c r="E342" s="25"/>
      <c r="F342" s="25"/>
    </row>
    <row r="343" spans="2:6" ht="15.75" customHeight="1">
      <c r="B343" s="25"/>
      <c r="C343" s="25"/>
      <c r="D343" s="25"/>
      <c r="E343" s="25"/>
      <c r="F343" s="25"/>
    </row>
    <row r="344" spans="2:6" ht="15.75" customHeight="1">
      <c r="B344" s="25"/>
      <c r="C344" s="25"/>
      <c r="D344" s="25"/>
      <c r="E344" s="25"/>
      <c r="F344" s="25"/>
    </row>
    <row r="345" spans="2:6" ht="15.75" customHeight="1">
      <c r="B345" s="25"/>
      <c r="C345" s="25"/>
      <c r="D345" s="25"/>
      <c r="E345" s="25"/>
      <c r="F345" s="25"/>
    </row>
    <row r="346" spans="2:6" ht="15.75" customHeight="1">
      <c r="B346" s="25"/>
      <c r="C346" s="25"/>
      <c r="D346" s="25"/>
      <c r="E346" s="25"/>
      <c r="F346" s="25"/>
    </row>
    <row r="347" spans="2:6" ht="15.75" customHeight="1">
      <c r="B347" s="25"/>
      <c r="C347" s="25"/>
      <c r="D347" s="25"/>
      <c r="E347" s="25"/>
      <c r="F347" s="25"/>
    </row>
    <row r="348" spans="2:6" ht="15.75" customHeight="1">
      <c r="B348" s="25"/>
      <c r="C348" s="25"/>
      <c r="D348" s="25"/>
      <c r="E348" s="25"/>
      <c r="F348" s="25"/>
    </row>
    <row r="349" spans="2:6" ht="15.75" customHeight="1">
      <c r="B349" s="25"/>
      <c r="C349" s="25"/>
      <c r="D349" s="25"/>
      <c r="E349" s="25"/>
      <c r="F349" s="25"/>
    </row>
    <row r="350" spans="2:6" ht="15.75" customHeight="1">
      <c r="B350" s="25"/>
      <c r="C350" s="25"/>
      <c r="D350" s="25"/>
      <c r="E350" s="25"/>
      <c r="F350" s="25"/>
    </row>
    <row r="351" spans="2:6" ht="15.75" customHeight="1">
      <c r="B351" s="25"/>
      <c r="C351" s="25"/>
      <c r="D351" s="25"/>
      <c r="E351" s="25"/>
      <c r="F351" s="25"/>
    </row>
    <row r="352" spans="2:6" ht="15.75" customHeight="1">
      <c r="B352" s="25"/>
      <c r="C352" s="25"/>
      <c r="D352" s="25"/>
      <c r="E352" s="25"/>
      <c r="F352" s="25"/>
    </row>
    <row r="353" spans="2:6" ht="15.75" customHeight="1">
      <c r="B353" s="25"/>
      <c r="C353" s="25"/>
      <c r="D353" s="25"/>
      <c r="E353" s="25"/>
      <c r="F353" s="25"/>
    </row>
    <row r="354" spans="2:6" ht="15.75" customHeight="1">
      <c r="B354" s="25"/>
      <c r="C354" s="25"/>
      <c r="D354" s="25"/>
      <c r="E354" s="25"/>
      <c r="F354" s="25"/>
    </row>
    <row r="355" spans="2:6" ht="15.75" customHeight="1">
      <c r="B355" s="25"/>
      <c r="C355" s="25"/>
      <c r="D355" s="25"/>
      <c r="E355" s="25"/>
      <c r="F355" s="25"/>
    </row>
    <row r="356" spans="2:6" ht="15.75" customHeight="1">
      <c r="B356" s="25"/>
      <c r="C356" s="25"/>
      <c r="D356" s="25"/>
      <c r="E356" s="25"/>
      <c r="F356" s="25"/>
    </row>
    <row r="357" spans="2:6" ht="15.75" customHeight="1">
      <c r="B357" s="25"/>
      <c r="C357" s="25"/>
      <c r="D357" s="25"/>
      <c r="E357" s="25"/>
      <c r="F357" s="25"/>
    </row>
    <row r="358" spans="2:6" ht="15.75" customHeight="1">
      <c r="B358" s="25"/>
      <c r="C358" s="25"/>
      <c r="D358" s="25"/>
      <c r="E358" s="25"/>
      <c r="F358" s="25"/>
    </row>
    <row r="359" spans="2:6" ht="15.75" customHeight="1">
      <c r="B359" s="25"/>
      <c r="C359" s="25"/>
      <c r="D359" s="25"/>
      <c r="E359" s="25"/>
      <c r="F359" s="25"/>
    </row>
    <row r="360" spans="2:6" ht="15.75" customHeight="1">
      <c r="B360" s="25"/>
      <c r="C360" s="25"/>
      <c r="D360" s="25"/>
      <c r="E360" s="25"/>
      <c r="F360" s="25"/>
    </row>
    <row r="361" spans="2:6" ht="15.75" customHeight="1">
      <c r="B361" s="25"/>
      <c r="C361" s="25"/>
      <c r="D361" s="25"/>
      <c r="E361" s="25"/>
      <c r="F361" s="25"/>
    </row>
    <row r="362" spans="2:6" ht="15.75" customHeight="1">
      <c r="B362" s="25"/>
      <c r="C362" s="25"/>
      <c r="D362" s="25"/>
      <c r="E362" s="25"/>
      <c r="F362" s="25"/>
    </row>
    <row r="363" spans="2:6" ht="15.75" customHeight="1">
      <c r="B363" s="25"/>
      <c r="C363" s="25"/>
      <c r="D363" s="25"/>
      <c r="E363" s="25"/>
      <c r="F363" s="25"/>
    </row>
    <row r="364" spans="2:6" ht="15.75" customHeight="1">
      <c r="B364" s="25"/>
      <c r="C364" s="25"/>
      <c r="D364" s="25"/>
      <c r="E364" s="25"/>
      <c r="F364" s="25"/>
    </row>
    <row r="365" spans="2:6" ht="15.75" customHeight="1">
      <c r="B365" s="25"/>
      <c r="C365" s="25"/>
      <c r="D365" s="25"/>
      <c r="E365" s="25"/>
      <c r="F365" s="25"/>
    </row>
    <row r="366" spans="2:6" ht="15.75" customHeight="1">
      <c r="B366" s="25"/>
      <c r="C366" s="25"/>
      <c r="D366" s="25"/>
      <c r="E366" s="25"/>
      <c r="F366" s="25"/>
    </row>
    <row r="367" spans="2:6" ht="15.75" customHeight="1">
      <c r="B367" s="25"/>
      <c r="C367" s="25"/>
      <c r="D367" s="25"/>
      <c r="E367" s="25"/>
      <c r="F367" s="25"/>
    </row>
    <row r="368" spans="2:6" ht="15.75" customHeight="1">
      <c r="B368" s="25"/>
      <c r="C368" s="25"/>
      <c r="D368" s="25"/>
      <c r="E368" s="25"/>
      <c r="F368" s="25"/>
    </row>
    <row r="369" spans="2:6" ht="15.75" customHeight="1">
      <c r="B369" s="25"/>
      <c r="C369" s="25"/>
      <c r="D369" s="25"/>
      <c r="E369" s="25"/>
      <c r="F369" s="25"/>
    </row>
    <row r="370" spans="2:6" ht="15.75" customHeight="1">
      <c r="B370" s="25"/>
      <c r="C370" s="25"/>
      <c r="D370" s="25"/>
      <c r="E370" s="25"/>
      <c r="F370" s="25"/>
    </row>
    <row r="371" spans="2:6" ht="15.75" customHeight="1">
      <c r="B371" s="25"/>
      <c r="C371" s="25"/>
      <c r="D371" s="25"/>
      <c r="E371" s="25"/>
      <c r="F371" s="25"/>
    </row>
    <row r="372" spans="2:6" ht="15.75" customHeight="1">
      <c r="B372" s="25"/>
      <c r="C372" s="25"/>
      <c r="D372" s="25"/>
      <c r="E372" s="25"/>
      <c r="F372" s="25"/>
    </row>
    <row r="373" spans="2:6" ht="15.75" customHeight="1">
      <c r="B373" s="25"/>
      <c r="C373" s="25"/>
      <c r="D373" s="25"/>
      <c r="E373" s="25"/>
      <c r="F373" s="25"/>
    </row>
    <row r="374" spans="2:6" ht="15.75" customHeight="1">
      <c r="B374" s="25"/>
      <c r="C374" s="25"/>
      <c r="D374" s="25"/>
      <c r="E374" s="25"/>
      <c r="F374" s="25"/>
    </row>
    <row r="375" spans="2:6" ht="15.75" customHeight="1">
      <c r="B375" s="25"/>
      <c r="C375" s="25"/>
      <c r="D375" s="25"/>
      <c r="E375" s="25"/>
      <c r="F375" s="25"/>
    </row>
    <row r="376" spans="2:6" ht="15.75" customHeight="1">
      <c r="B376" s="25"/>
      <c r="C376" s="25"/>
      <c r="D376" s="25"/>
      <c r="E376" s="25"/>
      <c r="F376" s="25"/>
    </row>
    <row r="377" spans="2:6" ht="15.75" customHeight="1">
      <c r="B377" s="25"/>
      <c r="C377" s="25"/>
      <c r="D377" s="25"/>
      <c r="E377" s="25"/>
      <c r="F377" s="25"/>
    </row>
    <row r="378" spans="2:6" ht="15.75" customHeight="1">
      <c r="B378" s="25"/>
      <c r="C378" s="25"/>
      <c r="D378" s="25"/>
      <c r="E378" s="25"/>
      <c r="F378" s="25"/>
    </row>
    <row r="379" spans="2:6" ht="15.75" customHeight="1">
      <c r="B379" s="25"/>
      <c r="C379" s="25"/>
      <c r="D379" s="25"/>
      <c r="E379" s="25"/>
      <c r="F379" s="25"/>
    </row>
    <row r="380" spans="2:6" ht="15.75" customHeight="1">
      <c r="B380" s="25"/>
      <c r="C380" s="25"/>
      <c r="D380" s="25"/>
      <c r="E380" s="25"/>
      <c r="F380" s="25"/>
    </row>
    <row r="381" spans="2:6" ht="15.75" customHeight="1">
      <c r="B381" s="25"/>
      <c r="C381" s="25"/>
      <c r="D381" s="25"/>
      <c r="E381" s="25"/>
      <c r="F381" s="25"/>
    </row>
    <row r="382" spans="2:6" ht="15.75" customHeight="1">
      <c r="B382" s="25"/>
      <c r="C382" s="25"/>
      <c r="D382" s="25"/>
      <c r="E382" s="25"/>
      <c r="F382" s="25"/>
    </row>
    <row r="383" spans="2:6" ht="15.75" customHeight="1">
      <c r="B383" s="25"/>
      <c r="C383" s="25"/>
      <c r="D383" s="25"/>
      <c r="E383" s="25"/>
      <c r="F383" s="25"/>
    </row>
    <row r="384" spans="2:6" ht="15.75" customHeight="1">
      <c r="B384" s="25"/>
      <c r="C384" s="25"/>
      <c r="D384" s="25"/>
      <c r="E384" s="25"/>
      <c r="F384" s="25"/>
    </row>
    <row r="385" spans="2:6" ht="15.75" customHeight="1">
      <c r="B385" s="25"/>
      <c r="C385" s="25"/>
      <c r="D385" s="25"/>
      <c r="E385" s="25"/>
      <c r="F385" s="25"/>
    </row>
    <row r="386" spans="2:6" ht="15.75" customHeight="1">
      <c r="B386" s="25"/>
      <c r="C386" s="25"/>
      <c r="D386" s="25"/>
      <c r="E386" s="25"/>
      <c r="F386" s="25"/>
    </row>
    <row r="387" spans="2:6" ht="15.75" customHeight="1">
      <c r="B387" s="25"/>
      <c r="C387" s="25"/>
      <c r="D387" s="25"/>
      <c r="E387" s="25"/>
      <c r="F387" s="25"/>
    </row>
    <row r="388" spans="2:6" ht="15.75" customHeight="1">
      <c r="B388" s="25"/>
      <c r="C388" s="25"/>
      <c r="D388" s="25"/>
      <c r="E388" s="25"/>
      <c r="F388" s="25"/>
    </row>
    <row r="389" spans="2:6" ht="15.75" customHeight="1">
      <c r="B389" s="25"/>
      <c r="C389" s="25"/>
      <c r="D389" s="25"/>
      <c r="E389" s="25"/>
      <c r="F389" s="25"/>
    </row>
    <row r="390" spans="2:6" ht="15.75" customHeight="1">
      <c r="B390" s="25"/>
      <c r="C390" s="25"/>
      <c r="D390" s="25"/>
      <c r="E390" s="25"/>
      <c r="F390" s="25"/>
    </row>
    <row r="391" spans="2:6" ht="15.75" customHeight="1">
      <c r="B391" s="25"/>
      <c r="C391" s="25"/>
      <c r="D391" s="25"/>
      <c r="E391" s="25"/>
      <c r="F391" s="25"/>
    </row>
    <row r="392" spans="2:6" ht="15.75" customHeight="1">
      <c r="B392" s="25"/>
      <c r="C392" s="25"/>
      <c r="D392" s="25"/>
      <c r="E392" s="25"/>
      <c r="F392" s="25"/>
    </row>
    <row r="393" spans="2:6" ht="15.75" customHeight="1">
      <c r="B393" s="25"/>
      <c r="C393" s="25"/>
      <c r="D393" s="25"/>
      <c r="E393" s="25"/>
      <c r="F393" s="25"/>
    </row>
    <row r="394" spans="2:6" ht="15.75" customHeight="1">
      <c r="B394" s="25"/>
      <c r="C394" s="25"/>
      <c r="D394" s="25"/>
      <c r="E394" s="25"/>
      <c r="F394" s="25"/>
    </row>
    <row r="395" spans="2:6" ht="15.75" customHeight="1">
      <c r="B395" s="25"/>
      <c r="C395" s="25"/>
      <c r="D395" s="25"/>
      <c r="E395" s="25"/>
      <c r="F395" s="25"/>
    </row>
    <row r="396" spans="2:6" ht="15.75" customHeight="1">
      <c r="B396" s="25"/>
      <c r="C396" s="25"/>
      <c r="D396" s="25"/>
      <c r="E396" s="25"/>
      <c r="F396" s="25"/>
    </row>
    <row r="397" spans="2:6" ht="15.75" customHeight="1">
      <c r="B397" s="25"/>
      <c r="C397" s="25"/>
      <c r="D397" s="25"/>
      <c r="E397" s="25"/>
      <c r="F397" s="25"/>
    </row>
    <row r="398" spans="2:6" ht="15.75" customHeight="1">
      <c r="B398" s="25"/>
      <c r="C398" s="25"/>
      <c r="D398" s="25"/>
      <c r="E398" s="25"/>
      <c r="F398" s="25"/>
    </row>
    <row r="399" spans="2:6" ht="15.75" customHeight="1">
      <c r="B399" s="25"/>
      <c r="C399" s="25"/>
      <c r="D399" s="25"/>
      <c r="E399" s="25"/>
      <c r="F399" s="25"/>
    </row>
    <row r="400" spans="2:6" ht="15.75" customHeight="1">
      <c r="B400" s="25"/>
      <c r="C400" s="25"/>
      <c r="D400" s="25"/>
      <c r="E400" s="25"/>
      <c r="F400" s="25"/>
    </row>
    <row r="401" spans="2:6" ht="15.75" customHeight="1">
      <c r="B401" s="25"/>
      <c r="C401" s="25"/>
      <c r="D401" s="25"/>
      <c r="E401" s="25"/>
      <c r="F401" s="25"/>
    </row>
    <row r="402" spans="2:6" ht="15.75" customHeight="1">
      <c r="B402" s="25"/>
      <c r="C402" s="25"/>
      <c r="D402" s="25"/>
      <c r="E402" s="25"/>
      <c r="F402" s="25"/>
    </row>
    <row r="403" spans="2:6" ht="15.75" customHeight="1">
      <c r="B403" s="25"/>
      <c r="C403" s="25"/>
      <c r="D403" s="25"/>
      <c r="E403" s="25"/>
      <c r="F403" s="25"/>
    </row>
    <row r="404" spans="2:6" ht="15.75" customHeight="1">
      <c r="B404" s="25"/>
      <c r="C404" s="25"/>
      <c r="D404" s="25"/>
      <c r="E404" s="25"/>
      <c r="F404" s="25"/>
    </row>
    <row r="405" spans="2:6" ht="15.75" customHeight="1">
      <c r="B405" s="25"/>
      <c r="C405" s="25"/>
      <c r="D405" s="25"/>
      <c r="E405" s="25"/>
      <c r="F405" s="25"/>
    </row>
    <row r="406" spans="2:6" ht="15.75" customHeight="1">
      <c r="B406" s="25"/>
      <c r="C406" s="25"/>
      <c r="D406" s="25"/>
      <c r="E406" s="25"/>
      <c r="F406" s="25"/>
    </row>
    <row r="407" spans="2:6" ht="15.75" customHeight="1">
      <c r="B407" s="25"/>
      <c r="C407" s="25"/>
      <c r="D407" s="25"/>
      <c r="E407" s="25"/>
      <c r="F407" s="25"/>
    </row>
    <row r="408" spans="2:6" ht="15.75" customHeight="1">
      <c r="B408" s="25"/>
      <c r="C408" s="25"/>
      <c r="D408" s="25"/>
      <c r="E408" s="25"/>
      <c r="F408" s="25"/>
    </row>
    <row r="409" spans="2:6" ht="15.75" customHeight="1">
      <c r="B409" s="25"/>
      <c r="C409" s="25"/>
      <c r="D409" s="25"/>
      <c r="E409" s="25"/>
      <c r="F409" s="25"/>
    </row>
    <row r="410" spans="2:6" ht="15.75" customHeight="1">
      <c r="B410" s="25"/>
      <c r="C410" s="25"/>
      <c r="D410" s="25"/>
      <c r="E410" s="25"/>
      <c r="F410" s="25"/>
    </row>
    <row r="411" spans="2:6" ht="15.75" customHeight="1">
      <c r="B411" s="25"/>
      <c r="C411" s="25"/>
      <c r="D411" s="25"/>
      <c r="E411" s="25"/>
      <c r="F411" s="25"/>
    </row>
    <row r="412" spans="2:6" ht="15.75" customHeight="1">
      <c r="B412" s="25"/>
      <c r="C412" s="25"/>
      <c r="D412" s="25"/>
      <c r="E412" s="25"/>
      <c r="F412" s="25"/>
    </row>
    <row r="413" spans="2:6" ht="15.75" customHeight="1">
      <c r="B413" s="25"/>
      <c r="C413" s="25"/>
      <c r="D413" s="25"/>
      <c r="E413" s="25"/>
      <c r="F413" s="25"/>
    </row>
    <row r="414" spans="2:6" ht="15.75" customHeight="1">
      <c r="B414" s="25"/>
      <c r="C414" s="25"/>
      <c r="D414" s="25"/>
      <c r="E414" s="25"/>
      <c r="F414" s="25"/>
    </row>
    <row r="415" spans="2:6" ht="15.75" customHeight="1">
      <c r="B415" s="25"/>
      <c r="C415" s="25"/>
      <c r="D415" s="25"/>
      <c r="E415" s="25"/>
      <c r="F415" s="25"/>
    </row>
    <row r="416" spans="2:6" ht="15.75" customHeight="1">
      <c r="B416" s="25"/>
      <c r="C416" s="25"/>
      <c r="D416" s="25"/>
      <c r="E416" s="25"/>
      <c r="F416" s="25"/>
    </row>
    <row r="417" spans="2:6" ht="15.75" customHeight="1">
      <c r="B417" s="25"/>
      <c r="C417" s="25"/>
      <c r="D417" s="25"/>
      <c r="E417" s="25"/>
      <c r="F417" s="25"/>
    </row>
    <row r="418" spans="2:6" ht="15.75" customHeight="1">
      <c r="B418" s="25"/>
      <c r="C418" s="25"/>
      <c r="D418" s="25"/>
      <c r="E418" s="25"/>
      <c r="F418" s="25"/>
    </row>
    <row r="419" spans="2:6" ht="15.75" customHeight="1">
      <c r="B419" s="25"/>
      <c r="C419" s="25"/>
      <c r="D419" s="25"/>
      <c r="E419" s="25"/>
      <c r="F419" s="25"/>
    </row>
    <row r="420" spans="2:6" ht="15.75" customHeight="1">
      <c r="B420" s="25"/>
      <c r="C420" s="25"/>
      <c r="D420" s="25"/>
      <c r="E420" s="25"/>
      <c r="F420" s="25"/>
    </row>
    <row r="421" spans="2:6" ht="15.75" customHeight="1">
      <c r="B421" s="25"/>
      <c r="C421" s="25"/>
      <c r="D421" s="25"/>
      <c r="E421" s="25"/>
      <c r="F421" s="25"/>
    </row>
    <row r="422" spans="2:6" ht="15.75" customHeight="1">
      <c r="B422" s="25"/>
      <c r="C422" s="25"/>
      <c r="D422" s="25"/>
      <c r="E422" s="25"/>
      <c r="F422" s="25"/>
    </row>
    <row r="423" spans="2:6" ht="15.75" customHeight="1">
      <c r="B423" s="25"/>
      <c r="C423" s="25"/>
      <c r="D423" s="25"/>
      <c r="E423" s="25"/>
      <c r="F423" s="25"/>
    </row>
    <row r="424" spans="2:6" ht="15.75" customHeight="1">
      <c r="B424" s="25"/>
      <c r="C424" s="25"/>
      <c r="D424" s="25"/>
      <c r="E424" s="25"/>
      <c r="F424" s="25"/>
    </row>
    <row r="425" spans="2:6" ht="15.75" customHeight="1">
      <c r="B425" s="25"/>
      <c r="C425" s="25"/>
      <c r="D425" s="25"/>
      <c r="E425" s="25"/>
      <c r="F425" s="25"/>
    </row>
    <row r="426" spans="2:6" ht="15.75" customHeight="1">
      <c r="B426" s="25"/>
      <c r="C426" s="25"/>
      <c r="D426" s="25"/>
      <c r="E426" s="25"/>
      <c r="F426" s="25"/>
    </row>
    <row r="427" spans="2:6" ht="15.75" customHeight="1">
      <c r="B427" s="25"/>
      <c r="C427" s="25"/>
      <c r="D427" s="25"/>
      <c r="E427" s="25"/>
      <c r="F427" s="25"/>
    </row>
    <row r="428" spans="2:6" ht="15.75" customHeight="1">
      <c r="B428" s="25"/>
      <c r="C428" s="25"/>
      <c r="D428" s="25"/>
      <c r="E428" s="25"/>
      <c r="F428" s="25"/>
    </row>
    <row r="429" spans="2:6" ht="15.75" customHeight="1">
      <c r="B429" s="25"/>
      <c r="C429" s="25"/>
      <c r="D429" s="25"/>
      <c r="E429" s="25"/>
      <c r="F429" s="25"/>
    </row>
    <row r="430" spans="2:6" ht="15.75" customHeight="1">
      <c r="B430" s="25"/>
      <c r="C430" s="25"/>
      <c r="D430" s="25"/>
      <c r="E430" s="25"/>
      <c r="F430" s="25"/>
    </row>
    <row r="431" spans="2:6" ht="15.75" customHeight="1">
      <c r="B431" s="25"/>
      <c r="C431" s="25"/>
      <c r="D431" s="25"/>
      <c r="E431" s="25"/>
      <c r="F431" s="25"/>
    </row>
    <row r="432" spans="2:6" ht="15.75" customHeight="1">
      <c r="B432" s="25"/>
      <c r="C432" s="25"/>
      <c r="D432" s="25"/>
      <c r="E432" s="25"/>
      <c r="F432" s="25"/>
    </row>
    <row r="433" spans="2:6" ht="15.75" customHeight="1">
      <c r="B433" s="25"/>
      <c r="C433" s="25"/>
      <c r="D433" s="25"/>
      <c r="E433" s="25"/>
      <c r="F433" s="25"/>
    </row>
    <row r="434" spans="2:6" ht="15.75" customHeight="1">
      <c r="B434" s="25"/>
      <c r="C434" s="25"/>
      <c r="D434" s="25"/>
      <c r="E434" s="25"/>
      <c r="F434" s="25"/>
    </row>
    <row r="435" spans="2:6" ht="15.75" customHeight="1">
      <c r="B435" s="25"/>
      <c r="C435" s="25"/>
      <c r="D435" s="25"/>
      <c r="E435" s="25"/>
      <c r="F435" s="25"/>
    </row>
    <row r="436" spans="2:6" ht="15.75" customHeight="1">
      <c r="B436" s="25"/>
      <c r="C436" s="25"/>
      <c r="D436" s="25"/>
      <c r="E436" s="25"/>
      <c r="F436" s="25"/>
    </row>
    <row r="437" spans="2:6" ht="15.75" customHeight="1">
      <c r="B437" s="25"/>
      <c r="C437" s="25"/>
      <c r="D437" s="25"/>
      <c r="E437" s="25"/>
      <c r="F437" s="25"/>
    </row>
    <row r="438" spans="2:6" ht="15.75" customHeight="1">
      <c r="B438" s="25"/>
      <c r="C438" s="25"/>
      <c r="D438" s="25"/>
      <c r="E438" s="25"/>
      <c r="F438" s="25"/>
    </row>
    <row r="439" spans="2:6" ht="15.75" customHeight="1">
      <c r="B439" s="25"/>
      <c r="C439" s="25"/>
      <c r="D439" s="25"/>
      <c r="E439" s="25"/>
      <c r="F439" s="25"/>
    </row>
    <row r="440" spans="2:6" ht="15.75" customHeight="1">
      <c r="B440" s="25"/>
      <c r="C440" s="25"/>
      <c r="D440" s="25"/>
      <c r="E440" s="25"/>
      <c r="F440" s="25"/>
    </row>
    <row r="441" spans="2:6" ht="15.75" customHeight="1">
      <c r="B441" s="25"/>
      <c r="C441" s="25"/>
      <c r="D441" s="25"/>
      <c r="E441" s="25"/>
      <c r="F441" s="25"/>
    </row>
    <row r="442" spans="2:6" ht="15.75" customHeight="1">
      <c r="B442" s="25"/>
      <c r="C442" s="25"/>
      <c r="D442" s="25"/>
      <c r="E442" s="25"/>
      <c r="F442" s="25"/>
    </row>
    <row r="443" spans="2:6" ht="15.75" customHeight="1">
      <c r="B443" s="25"/>
      <c r="C443" s="25"/>
      <c r="D443" s="25"/>
      <c r="E443" s="25"/>
      <c r="F443" s="25"/>
    </row>
    <row r="444" spans="2:6" ht="15.75" customHeight="1">
      <c r="B444" s="25"/>
      <c r="C444" s="25"/>
      <c r="D444" s="25"/>
      <c r="E444" s="25"/>
      <c r="F444" s="25"/>
    </row>
    <row r="445" spans="2:6" ht="15.75" customHeight="1">
      <c r="B445" s="25"/>
      <c r="C445" s="25"/>
      <c r="D445" s="25"/>
      <c r="E445" s="25"/>
      <c r="F445" s="25"/>
    </row>
    <row r="446" spans="2:6" ht="15.75" customHeight="1">
      <c r="B446" s="25"/>
      <c r="C446" s="25"/>
      <c r="D446" s="25"/>
      <c r="E446" s="25"/>
      <c r="F446" s="25"/>
    </row>
    <row r="447" spans="2:6" ht="15.75" customHeight="1">
      <c r="B447" s="25"/>
      <c r="C447" s="25"/>
      <c r="D447" s="25"/>
      <c r="E447" s="25"/>
      <c r="F447" s="25"/>
    </row>
    <row r="448" spans="2:6" ht="15.75" customHeight="1">
      <c r="B448" s="25"/>
      <c r="C448" s="25"/>
      <c r="D448" s="25"/>
      <c r="E448" s="25"/>
      <c r="F448" s="25"/>
    </row>
    <row r="449" spans="2:6" ht="15.75" customHeight="1">
      <c r="B449" s="25"/>
      <c r="C449" s="25"/>
      <c r="D449" s="25"/>
      <c r="E449" s="25"/>
      <c r="F449" s="25"/>
    </row>
    <row r="450" spans="2:6" ht="15.75" customHeight="1">
      <c r="B450" s="25"/>
      <c r="C450" s="25"/>
      <c r="D450" s="25"/>
      <c r="E450" s="25"/>
      <c r="F450" s="25"/>
    </row>
    <row r="451" spans="2:6" ht="15.75" customHeight="1">
      <c r="B451" s="25"/>
      <c r="C451" s="25"/>
      <c r="D451" s="25"/>
      <c r="E451" s="25"/>
      <c r="F451" s="25"/>
    </row>
    <row r="452" spans="2:6" ht="15.75" customHeight="1">
      <c r="B452" s="25"/>
      <c r="C452" s="25"/>
      <c r="D452" s="25"/>
      <c r="E452" s="25"/>
      <c r="F452" s="25"/>
    </row>
    <row r="453" spans="2:6" ht="15.75" customHeight="1">
      <c r="B453" s="25"/>
      <c r="C453" s="25"/>
      <c r="D453" s="25"/>
      <c r="E453" s="25"/>
      <c r="F453" s="25"/>
    </row>
    <row r="454" spans="2:6" ht="15.75" customHeight="1">
      <c r="B454" s="25"/>
      <c r="C454" s="25"/>
      <c r="D454" s="25"/>
      <c r="E454" s="25"/>
      <c r="F454" s="25"/>
    </row>
    <row r="455" spans="2:6" ht="15.75" customHeight="1">
      <c r="B455" s="25"/>
      <c r="C455" s="25"/>
      <c r="D455" s="25"/>
      <c r="E455" s="25"/>
      <c r="F455" s="25"/>
    </row>
    <row r="456" spans="2:6" ht="15.75" customHeight="1">
      <c r="B456" s="25"/>
      <c r="C456" s="25"/>
      <c r="D456" s="25"/>
      <c r="E456" s="25"/>
      <c r="F456" s="25"/>
    </row>
    <row r="457" spans="2:6" ht="15.75" customHeight="1">
      <c r="B457" s="25"/>
      <c r="C457" s="25"/>
      <c r="D457" s="25"/>
      <c r="E457" s="25"/>
      <c r="F457" s="25"/>
    </row>
    <row r="458" spans="2:6" ht="15.75" customHeight="1">
      <c r="B458" s="25"/>
      <c r="C458" s="25"/>
      <c r="D458" s="25"/>
      <c r="E458" s="25"/>
      <c r="F458" s="25"/>
    </row>
    <row r="459" spans="2:6" ht="15.75" customHeight="1">
      <c r="B459" s="25"/>
      <c r="C459" s="25"/>
      <c r="D459" s="25"/>
      <c r="E459" s="25"/>
      <c r="F459" s="25"/>
    </row>
    <row r="460" spans="2:6" ht="15.75" customHeight="1">
      <c r="B460" s="25"/>
      <c r="C460" s="25"/>
      <c r="D460" s="25"/>
      <c r="E460" s="25"/>
      <c r="F460" s="25"/>
    </row>
    <row r="461" spans="2:6" ht="15.75" customHeight="1">
      <c r="B461" s="25"/>
      <c r="C461" s="25"/>
      <c r="D461" s="25"/>
      <c r="E461" s="25"/>
      <c r="F461" s="25"/>
    </row>
    <row r="462" spans="2:6" ht="15.75" customHeight="1">
      <c r="B462" s="25"/>
      <c r="C462" s="25"/>
      <c r="D462" s="25"/>
      <c r="E462" s="25"/>
      <c r="F462" s="25"/>
    </row>
    <row r="463" spans="2:6" ht="15.75" customHeight="1">
      <c r="B463" s="25"/>
      <c r="C463" s="25"/>
      <c r="D463" s="25"/>
      <c r="E463" s="25"/>
      <c r="F463" s="25"/>
    </row>
    <row r="464" spans="2:6" ht="15.75" customHeight="1">
      <c r="B464" s="25"/>
      <c r="C464" s="25"/>
      <c r="D464" s="25"/>
      <c r="E464" s="25"/>
      <c r="F464" s="25"/>
    </row>
    <row r="465" spans="2:6" ht="15.75" customHeight="1">
      <c r="B465" s="25"/>
      <c r="C465" s="25"/>
      <c r="D465" s="25"/>
      <c r="E465" s="25"/>
      <c r="F465" s="25"/>
    </row>
    <row r="466" spans="2:6" ht="15.75" customHeight="1">
      <c r="B466" s="25"/>
      <c r="C466" s="25"/>
      <c r="D466" s="25"/>
      <c r="E466" s="25"/>
      <c r="F466" s="25"/>
    </row>
    <row r="467" spans="2:6" ht="15.75" customHeight="1">
      <c r="B467" s="25"/>
      <c r="C467" s="25"/>
      <c r="D467" s="25"/>
      <c r="E467" s="25"/>
      <c r="F467" s="25"/>
    </row>
    <row r="468" spans="2:6" ht="15.75" customHeight="1">
      <c r="B468" s="25"/>
      <c r="C468" s="25"/>
      <c r="D468" s="25"/>
      <c r="E468" s="25"/>
      <c r="F468" s="25"/>
    </row>
    <row r="469" spans="2:6" ht="15.75" customHeight="1">
      <c r="B469" s="25"/>
      <c r="C469" s="25"/>
      <c r="D469" s="25"/>
      <c r="E469" s="25"/>
      <c r="F469" s="25"/>
    </row>
    <row r="470" spans="2:6" ht="15.75" customHeight="1">
      <c r="B470" s="25"/>
      <c r="C470" s="25"/>
      <c r="D470" s="25"/>
      <c r="E470" s="25"/>
      <c r="F470" s="25"/>
    </row>
    <row r="471" spans="2:6" ht="15.75" customHeight="1">
      <c r="B471" s="25"/>
      <c r="C471" s="25"/>
      <c r="D471" s="25"/>
      <c r="E471" s="25"/>
      <c r="F471" s="25"/>
    </row>
    <row r="472" spans="2:6" ht="15.75" customHeight="1">
      <c r="B472" s="25"/>
      <c r="C472" s="25"/>
      <c r="D472" s="25"/>
      <c r="E472" s="25"/>
      <c r="F472" s="25"/>
    </row>
    <row r="473" spans="2:6" ht="15.75" customHeight="1">
      <c r="B473" s="25"/>
      <c r="C473" s="25"/>
      <c r="D473" s="25"/>
      <c r="E473" s="25"/>
      <c r="F473" s="25"/>
    </row>
    <row r="474" spans="2:6" ht="15.75" customHeight="1">
      <c r="B474" s="25"/>
      <c r="C474" s="25"/>
      <c r="D474" s="25"/>
      <c r="E474" s="25"/>
      <c r="F474" s="25"/>
    </row>
    <row r="475" spans="2:6" ht="15.75" customHeight="1">
      <c r="B475" s="25"/>
      <c r="C475" s="25"/>
      <c r="D475" s="25"/>
      <c r="E475" s="25"/>
      <c r="F475" s="25"/>
    </row>
    <row r="476" spans="2:6" ht="15.75" customHeight="1">
      <c r="B476" s="25"/>
      <c r="C476" s="25"/>
      <c r="D476" s="25"/>
      <c r="E476" s="25"/>
      <c r="F476" s="25"/>
    </row>
    <row r="477" spans="2:6" ht="15.75" customHeight="1">
      <c r="B477" s="25"/>
      <c r="C477" s="25"/>
      <c r="D477" s="25"/>
      <c r="E477" s="25"/>
      <c r="F477" s="25"/>
    </row>
    <row r="478" spans="2:6" ht="15.75" customHeight="1">
      <c r="B478" s="25"/>
      <c r="C478" s="25"/>
      <c r="D478" s="25"/>
      <c r="E478" s="25"/>
      <c r="F478" s="25"/>
    </row>
    <row r="479" spans="2:6" ht="15.75" customHeight="1">
      <c r="B479" s="25"/>
      <c r="C479" s="25"/>
      <c r="D479" s="25"/>
      <c r="E479" s="25"/>
      <c r="F479" s="25"/>
    </row>
    <row r="480" spans="2:6" ht="15.75" customHeight="1">
      <c r="B480" s="25"/>
      <c r="C480" s="25"/>
      <c r="D480" s="25"/>
      <c r="E480" s="25"/>
      <c r="F480" s="25"/>
    </row>
    <row r="481" spans="2:6" ht="15.75" customHeight="1">
      <c r="B481" s="25"/>
      <c r="C481" s="25"/>
      <c r="D481" s="25"/>
      <c r="E481" s="25"/>
      <c r="F481" s="25"/>
    </row>
    <row r="482" spans="2:6" ht="15.75" customHeight="1">
      <c r="B482" s="25"/>
      <c r="C482" s="25"/>
      <c r="D482" s="25"/>
      <c r="E482" s="25"/>
      <c r="F482" s="25"/>
    </row>
    <row r="483" spans="2:6" ht="15.75" customHeight="1">
      <c r="B483" s="25"/>
      <c r="C483" s="25"/>
      <c r="D483" s="25"/>
      <c r="E483" s="25"/>
      <c r="F483" s="25"/>
    </row>
    <row r="484" spans="2:6" ht="15.75" customHeight="1">
      <c r="B484" s="25"/>
      <c r="C484" s="25"/>
      <c r="D484" s="25"/>
      <c r="E484" s="25"/>
      <c r="F484" s="25"/>
    </row>
    <row r="485" spans="2:6" ht="15.75" customHeight="1">
      <c r="B485" s="25"/>
      <c r="C485" s="25"/>
      <c r="D485" s="25"/>
      <c r="E485" s="25"/>
      <c r="F485" s="25"/>
    </row>
    <row r="486" spans="2:6" ht="15.75" customHeight="1">
      <c r="B486" s="25"/>
      <c r="C486" s="25"/>
      <c r="D486" s="25"/>
      <c r="E486" s="25"/>
      <c r="F486" s="25"/>
    </row>
    <row r="487" spans="2:6" ht="15.75" customHeight="1">
      <c r="B487" s="25"/>
      <c r="C487" s="25"/>
      <c r="D487" s="25"/>
      <c r="E487" s="25"/>
      <c r="F487" s="25"/>
    </row>
    <row r="488" spans="2:6" ht="15.75" customHeight="1">
      <c r="B488" s="25"/>
      <c r="C488" s="25"/>
      <c r="D488" s="25"/>
      <c r="E488" s="25"/>
      <c r="F488" s="25"/>
    </row>
    <row r="489" spans="2:6" ht="15.75" customHeight="1">
      <c r="B489" s="25"/>
      <c r="C489" s="25"/>
      <c r="D489" s="25"/>
      <c r="E489" s="25"/>
      <c r="F489" s="25"/>
    </row>
    <row r="490" spans="2:6" ht="15.75" customHeight="1">
      <c r="B490" s="25"/>
      <c r="C490" s="25"/>
      <c r="D490" s="25"/>
      <c r="E490" s="25"/>
      <c r="F490" s="25"/>
    </row>
    <row r="491" spans="2:6" ht="15.75" customHeight="1">
      <c r="B491" s="25"/>
      <c r="C491" s="25"/>
      <c r="D491" s="25"/>
      <c r="E491" s="25"/>
      <c r="F491" s="25"/>
    </row>
    <row r="492" spans="2:6" ht="15.75" customHeight="1">
      <c r="B492" s="25"/>
      <c r="C492" s="25"/>
      <c r="D492" s="25"/>
      <c r="E492" s="25"/>
      <c r="F492" s="25"/>
    </row>
    <row r="493" spans="2:6" ht="15.75" customHeight="1">
      <c r="B493" s="25"/>
      <c r="C493" s="25"/>
      <c r="D493" s="25"/>
      <c r="E493" s="25"/>
      <c r="F493" s="25"/>
    </row>
    <row r="494" spans="2:6" ht="15.75" customHeight="1">
      <c r="B494" s="25"/>
      <c r="C494" s="25"/>
      <c r="D494" s="25"/>
      <c r="E494" s="25"/>
      <c r="F494" s="25"/>
    </row>
    <row r="495" spans="2:6" ht="15.75" customHeight="1">
      <c r="B495" s="25"/>
      <c r="C495" s="25"/>
      <c r="D495" s="25"/>
      <c r="E495" s="25"/>
      <c r="F495" s="25"/>
    </row>
    <row r="496" spans="2:6" ht="15.75" customHeight="1">
      <c r="B496" s="25"/>
      <c r="C496" s="25"/>
      <c r="D496" s="25"/>
      <c r="E496" s="25"/>
      <c r="F496" s="25"/>
    </row>
    <row r="497" spans="2:6" ht="15.75" customHeight="1">
      <c r="B497" s="25"/>
      <c r="C497" s="25"/>
      <c r="D497" s="25"/>
      <c r="E497" s="25"/>
      <c r="F497" s="25"/>
    </row>
    <row r="498" spans="2:6" ht="15.75" customHeight="1">
      <c r="B498" s="25"/>
      <c r="C498" s="25"/>
      <c r="D498" s="25"/>
      <c r="E498" s="25"/>
      <c r="F498" s="25"/>
    </row>
    <row r="499" spans="2:6" ht="15.75" customHeight="1">
      <c r="B499" s="25"/>
      <c r="C499" s="25"/>
      <c r="D499" s="25"/>
      <c r="E499" s="25"/>
      <c r="F499" s="25"/>
    </row>
    <row r="500" spans="2:6" ht="15.75" customHeight="1">
      <c r="B500" s="25"/>
      <c r="C500" s="25"/>
      <c r="D500" s="25"/>
      <c r="E500" s="25"/>
      <c r="F500" s="25"/>
    </row>
    <row r="501" spans="2:6" ht="15.75" customHeight="1">
      <c r="B501" s="25"/>
      <c r="C501" s="25"/>
      <c r="D501" s="25"/>
      <c r="E501" s="25"/>
      <c r="F501" s="25"/>
    </row>
    <row r="502" spans="2:6" ht="15.75" customHeight="1">
      <c r="B502" s="25"/>
      <c r="C502" s="25"/>
      <c r="D502" s="25"/>
      <c r="E502" s="25"/>
      <c r="F502" s="25"/>
    </row>
    <row r="503" spans="2:6" ht="15.75" customHeight="1">
      <c r="B503" s="25"/>
      <c r="C503" s="25"/>
      <c r="D503" s="25"/>
      <c r="E503" s="25"/>
      <c r="F503" s="25"/>
    </row>
    <row r="504" spans="2:6" ht="15.75" customHeight="1">
      <c r="B504" s="25"/>
      <c r="C504" s="25"/>
      <c r="D504" s="25"/>
      <c r="E504" s="25"/>
      <c r="F504" s="25"/>
    </row>
    <row r="505" spans="2:6" ht="15.75" customHeight="1">
      <c r="B505" s="25"/>
      <c r="C505" s="25"/>
      <c r="D505" s="25"/>
      <c r="E505" s="25"/>
      <c r="F505" s="25"/>
    </row>
    <row r="506" spans="2:6" ht="15.75" customHeight="1">
      <c r="B506" s="25"/>
      <c r="C506" s="25"/>
      <c r="D506" s="25"/>
      <c r="E506" s="25"/>
      <c r="F506" s="25"/>
    </row>
    <row r="507" spans="2:6" ht="15.75" customHeight="1">
      <c r="B507" s="25"/>
      <c r="C507" s="25"/>
      <c r="D507" s="25"/>
      <c r="E507" s="25"/>
      <c r="F507" s="25"/>
    </row>
    <row r="508" spans="2:6" ht="15.75" customHeight="1">
      <c r="B508" s="25"/>
      <c r="C508" s="25"/>
      <c r="D508" s="25"/>
      <c r="E508" s="25"/>
      <c r="F508" s="25"/>
    </row>
    <row r="509" spans="2:6" ht="15.75" customHeight="1">
      <c r="B509" s="25"/>
      <c r="C509" s="25"/>
      <c r="D509" s="25"/>
      <c r="E509" s="25"/>
      <c r="F509" s="25"/>
    </row>
    <row r="510" spans="2:6" ht="15.75" customHeight="1">
      <c r="B510" s="25"/>
      <c r="C510" s="25"/>
      <c r="D510" s="25"/>
      <c r="E510" s="25"/>
      <c r="F510" s="25"/>
    </row>
    <row r="511" spans="2:6" ht="15.75" customHeight="1">
      <c r="B511" s="25"/>
      <c r="C511" s="25"/>
      <c r="D511" s="25"/>
      <c r="E511" s="25"/>
      <c r="F511" s="25"/>
    </row>
    <row r="512" spans="2:6" ht="15.75" customHeight="1">
      <c r="B512" s="25"/>
      <c r="C512" s="25"/>
      <c r="D512" s="25"/>
      <c r="E512" s="25"/>
      <c r="F512" s="25"/>
    </row>
    <row r="513" spans="2:6" ht="15.75" customHeight="1">
      <c r="B513" s="25"/>
      <c r="C513" s="25"/>
      <c r="D513" s="25"/>
      <c r="E513" s="25"/>
      <c r="F513" s="25"/>
    </row>
    <row r="514" spans="2:6" ht="15.75" customHeight="1">
      <c r="B514" s="25"/>
      <c r="C514" s="25"/>
      <c r="D514" s="25"/>
      <c r="E514" s="25"/>
      <c r="F514" s="25"/>
    </row>
    <row r="515" spans="2:6" ht="15.75" customHeight="1">
      <c r="B515" s="25"/>
      <c r="C515" s="25"/>
      <c r="D515" s="25"/>
      <c r="E515" s="25"/>
      <c r="F515" s="25"/>
    </row>
    <row r="516" spans="2:6" ht="15.75" customHeight="1">
      <c r="B516" s="25"/>
      <c r="C516" s="25"/>
      <c r="D516" s="25"/>
      <c r="E516" s="25"/>
      <c r="F516" s="25"/>
    </row>
    <row r="517" spans="2:6" ht="15.75" customHeight="1">
      <c r="B517" s="25"/>
      <c r="C517" s="25"/>
      <c r="D517" s="25"/>
      <c r="E517" s="25"/>
      <c r="F517" s="25"/>
    </row>
    <row r="518" spans="2:6" ht="15.75" customHeight="1">
      <c r="B518" s="25"/>
      <c r="C518" s="25"/>
      <c r="D518" s="25"/>
      <c r="E518" s="25"/>
      <c r="F518" s="25"/>
    </row>
    <row r="519" spans="2:6" ht="15.75" customHeight="1">
      <c r="B519" s="25"/>
      <c r="C519" s="25"/>
      <c r="D519" s="25"/>
      <c r="E519" s="25"/>
      <c r="F519" s="25"/>
    </row>
    <row r="520" spans="2:6" ht="15.75" customHeight="1">
      <c r="B520" s="25"/>
      <c r="C520" s="25"/>
      <c r="D520" s="25"/>
      <c r="E520" s="25"/>
      <c r="F520" s="25"/>
    </row>
    <row r="521" spans="2:6" ht="15.75" customHeight="1">
      <c r="B521" s="25"/>
      <c r="C521" s="25"/>
      <c r="D521" s="25"/>
      <c r="E521" s="25"/>
      <c r="F521" s="25"/>
    </row>
    <row r="522" spans="2:6" ht="15.75" customHeight="1">
      <c r="B522" s="25"/>
      <c r="C522" s="25"/>
      <c r="D522" s="25"/>
      <c r="E522" s="25"/>
      <c r="F522" s="25"/>
    </row>
    <row r="523" spans="2:6" ht="15.75" customHeight="1">
      <c r="B523" s="25"/>
      <c r="C523" s="25"/>
      <c r="D523" s="25"/>
      <c r="E523" s="25"/>
      <c r="F523" s="25"/>
    </row>
    <row r="524" spans="2:6" ht="15.75" customHeight="1">
      <c r="B524" s="25"/>
      <c r="C524" s="25"/>
      <c r="D524" s="25"/>
      <c r="E524" s="25"/>
      <c r="F524" s="25"/>
    </row>
    <row r="525" spans="2:6" ht="15.75" customHeight="1">
      <c r="B525" s="25"/>
      <c r="C525" s="25"/>
      <c r="D525" s="25"/>
      <c r="E525" s="25"/>
      <c r="F525" s="25"/>
    </row>
    <row r="526" spans="2:6" ht="15.75" customHeight="1">
      <c r="B526" s="25"/>
      <c r="C526" s="25"/>
      <c r="D526" s="25"/>
      <c r="E526" s="25"/>
      <c r="F526" s="25"/>
    </row>
    <row r="527" spans="2:6" ht="15.75" customHeight="1">
      <c r="B527" s="25"/>
      <c r="C527" s="25"/>
      <c r="D527" s="25"/>
      <c r="E527" s="25"/>
      <c r="F527" s="25"/>
    </row>
    <row r="528" spans="2:6" ht="15.75" customHeight="1">
      <c r="B528" s="25"/>
      <c r="C528" s="25"/>
      <c r="D528" s="25"/>
      <c r="E528" s="25"/>
      <c r="F528" s="25"/>
    </row>
    <row r="529" spans="2:6" ht="15.75" customHeight="1">
      <c r="B529" s="25"/>
      <c r="C529" s="25"/>
      <c r="D529" s="25"/>
      <c r="E529" s="25"/>
      <c r="F529" s="25"/>
    </row>
    <row r="530" spans="2:6" ht="15.75" customHeight="1">
      <c r="B530" s="25"/>
      <c r="C530" s="25"/>
      <c r="D530" s="25"/>
      <c r="E530" s="25"/>
      <c r="F530" s="25"/>
    </row>
    <row r="531" spans="2:6" ht="15.75" customHeight="1">
      <c r="B531" s="25"/>
      <c r="C531" s="25"/>
      <c r="D531" s="25"/>
      <c r="E531" s="25"/>
      <c r="F531" s="25"/>
    </row>
    <row r="532" spans="2:6" ht="15.75" customHeight="1">
      <c r="B532" s="25"/>
      <c r="C532" s="25"/>
      <c r="D532" s="25"/>
      <c r="E532" s="25"/>
      <c r="F532" s="25"/>
    </row>
    <row r="533" spans="2:6" ht="15.75" customHeight="1">
      <c r="B533" s="25"/>
      <c r="C533" s="25"/>
      <c r="D533" s="25"/>
      <c r="E533" s="25"/>
      <c r="F533" s="25"/>
    </row>
    <row r="534" spans="2:6" ht="15.75" customHeight="1">
      <c r="B534" s="25"/>
      <c r="C534" s="25"/>
      <c r="D534" s="25"/>
      <c r="E534" s="25"/>
      <c r="F534" s="25"/>
    </row>
    <row r="535" spans="2:6" ht="15.75" customHeight="1">
      <c r="B535" s="25"/>
      <c r="C535" s="25"/>
      <c r="D535" s="25"/>
      <c r="E535" s="25"/>
      <c r="F535" s="25"/>
    </row>
    <row r="536" spans="2:6" ht="15.75" customHeight="1">
      <c r="B536" s="25"/>
      <c r="C536" s="25"/>
      <c r="D536" s="25"/>
      <c r="E536" s="25"/>
      <c r="F536" s="25"/>
    </row>
    <row r="537" spans="2:6" ht="15.75" customHeight="1">
      <c r="B537" s="25"/>
      <c r="C537" s="25"/>
      <c r="D537" s="25"/>
      <c r="E537" s="25"/>
      <c r="F537" s="25"/>
    </row>
    <row r="538" spans="2:6" ht="15.75" customHeight="1">
      <c r="B538" s="25"/>
      <c r="C538" s="25"/>
      <c r="D538" s="25"/>
      <c r="E538" s="25"/>
      <c r="F538" s="25"/>
    </row>
    <row r="539" spans="2:6" ht="15.75" customHeight="1">
      <c r="B539" s="25"/>
      <c r="C539" s="25"/>
      <c r="D539" s="25"/>
      <c r="E539" s="25"/>
      <c r="F539" s="25"/>
    </row>
    <row r="540" spans="2:6" ht="15.75" customHeight="1">
      <c r="B540" s="25"/>
      <c r="C540" s="25"/>
      <c r="D540" s="25"/>
      <c r="E540" s="25"/>
      <c r="F540" s="25"/>
    </row>
    <row r="541" spans="2:6" ht="15.75" customHeight="1">
      <c r="B541" s="25"/>
      <c r="C541" s="25"/>
      <c r="D541" s="25"/>
      <c r="E541" s="25"/>
      <c r="F541" s="25"/>
    </row>
    <row r="542" spans="2:6" ht="15.75" customHeight="1">
      <c r="B542" s="25"/>
      <c r="C542" s="25"/>
      <c r="D542" s="25"/>
      <c r="E542" s="25"/>
      <c r="F542" s="25"/>
    </row>
    <row r="543" spans="2:6" ht="15.75" customHeight="1">
      <c r="B543" s="25"/>
      <c r="C543" s="25"/>
      <c r="D543" s="25"/>
      <c r="E543" s="25"/>
      <c r="F543" s="25"/>
    </row>
    <row r="544" spans="2:6" ht="15.75" customHeight="1">
      <c r="B544" s="25"/>
      <c r="C544" s="25"/>
      <c r="D544" s="25"/>
      <c r="E544" s="25"/>
      <c r="F544" s="25"/>
    </row>
    <row r="545" spans="2:6" ht="15.75" customHeight="1">
      <c r="B545" s="25"/>
      <c r="C545" s="25"/>
      <c r="D545" s="25"/>
      <c r="E545" s="25"/>
      <c r="F545" s="25"/>
    </row>
    <row r="546" spans="2:6" ht="15.75" customHeight="1">
      <c r="B546" s="25"/>
      <c r="C546" s="25"/>
      <c r="D546" s="25"/>
      <c r="E546" s="25"/>
      <c r="F546" s="25"/>
    </row>
    <row r="547" spans="2:6" ht="15.75" customHeight="1">
      <c r="B547" s="25"/>
      <c r="C547" s="25"/>
      <c r="D547" s="25"/>
      <c r="E547" s="25"/>
      <c r="F547" s="25"/>
    </row>
    <row r="548" spans="2:6" ht="15.75" customHeight="1">
      <c r="B548" s="25"/>
      <c r="C548" s="25"/>
      <c r="D548" s="25"/>
      <c r="E548" s="25"/>
      <c r="F548" s="25"/>
    </row>
    <row r="549" spans="2:6" ht="15.75" customHeight="1">
      <c r="B549" s="25"/>
      <c r="C549" s="25"/>
      <c r="D549" s="25"/>
      <c r="E549" s="25"/>
      <c r="F549" s="25"/>
    </row>
    <row r="550" spans="2:6" ht="15.75" customHeight="1">
      <c r="B550" s="25"/>
      <c r="C550" s="25"/>
      <c r="D550" s="25"/>
      <c r="E550" s="25"/>
      <c r="F550" s="25"/>
    </row>
    <row r="551" spans="2:6" ht="15.75" customHeight="1">
      <c r="B551" s="25"/>
      <c r="C551" s="25"/>
      <c r="D551" s="25"/>
      <c r="E551" s="25"/>
      <c r="F551" s="25"/>
    </row>
    <row r="552" spans="2:6" ht="15.75" customHeight="1">
      <c r="B552" s="25"/>
      <c r="C552" s="25"/>
      <c r="D552" s="25"/>
      <c r="E552" s="25"/>
      <c r="F552" s="25"/>
    </row>
    <row r="553" spans="2:6" ht="15.75" customHeight="1">
      <c r="B553" s="25"/>
      <c r="C553" s="25"/>
      <c r="D553" s="25"/>
      <c r="E553" s="25"/>
      <c r="F553" s="25"/>
    </row>
    <row r="554" spans="2:6" ht="15.75" customHeight="1">
      <c r="B554" s="25"/>
      <c r="C554" s="25"/>
      <c r="D554" s="25"/>
      <c r="E554" s="25"/>
      <c r="F554" s="25"/>
    </row>
    <row r="555" spans="2:6" ht="15.75" customHeight="1">
      <c r="B555" s="25"/>
      <c r="C555" s="25"/>
      <c r="D555" s="25"/>
      <c r="E555" s="25"/>
      <c r="F555" s="25"/>
    </row>
    <row r="556" spans="2:6" ht="15.75" customHeight="1">
      <c r="B556" s="25"/>
      <c r="C556" s="25"/>
      <c r="D556" s="25"/>
      <c r="E556" s="25"/>
      <c r="F556" s="25"/>
    </row>
    <row r="557" spans="2:6" ht="15.75" customHeight="1">
      <c r="B557" s="25"/>
      <c r="C557" s="25"/>
      <c r="D557" s="25"/>
      <c r="E557" s="25"/>
      <c r="F557" s="25"/>
    </row>
    <row r="558" spans="2:6" ht="15.75" customHeight="1">
      <c r="B558" s="25"/>
      <c r="C558" s="25"/>
      <c r="D558" s="25"/>
      <c r="E558" s="25"/>
      <c r="F558" s="25"/>
    </row>
    <row r="559" spans="2:6" ht="15.75" customHeight="1">
      <c r="B559" s="25"/>
      <c r="C559" s="25"/>
      <c r="D559" s="25"/>
      <c r="E559" s="25"/>
      <c r="F559" s="25"/>
    </row>
    <row r="560" spans="2:6" ht="15.75" customHeight="1">
      <c r="B560" s="25"/>
      <c r="C560" s="25"/>
      <c r="D560" s="25"/>
      <c r="E560" s="25"/>
      <c r="F560" s="25"/>
    </row>
    <row r="561" spans="2:6" ht="15.75" customHeight="1">
      <c r="B561" s="25"/>
      <c r="C561" s="25"/>
      <c r="D561" s="25"/>
      <c r="E561" s="25"/>
      <c r="F561" s="25"/>
    </row>
    <row r="562" spans="2:6" ht="15.75" customHeight="1">
      <c r="B562" s="25"/>
      <c r="C562" s="25"/>
      <c r="D562" s="25"/>
      <c r="E562" s="25"/>
      <c r="F562" s="25"/>
    </row>
    <row r="563" spans="2:6" ht="15.75" customHeight="1">
      <c r="B563" s="25"/>
      <c r="C563" s="25"/>
      <c r="D563" s="25"/>
      <c r="E563" s="25"/>
      <c r="F563" s="25"/>
    </row>
    <row r="564" spans="2:6" ht="15.75" customHeight="1">
      <c r="B564" s="25"/>
      <c r="C564" s="25"/>
      <c r="D564" s="25"/>
      <c r="E564" s="25"/>
      <c r="F564" s="25"/>
    </row>
    <row r="565" spans="2:6" ht="15.75" customHeight="1">
      <c r="B565" s="25"/>
      <c r="C565" s="25"/>
      <c r="D565" s="25"/>
      <c r="E565" s="25"/>
      <c r="F565" s="25"/>
    </row>
    <row r="566" spans="2:6" ht="15.75" customHeight="1">
      <c r="B566" s="25"/>
      <c r="C566" s="25"/>
      <c r="D566" s="25"/>
      <c r="E566" s="25"/>
      <c r="F566" s="25"/>
    </row>
    <row r="567" spans="2:6" ht="15.75" customHeight="1">
      <c r="B567" s="25"/>
      <c r="C567" s="25"/>
      <c r="D567" s="25"/>
      <c r="E567" s="25"/>
      <c r="F567" s="25"/>
    </row>
    <row r="568" spans="2:6" ht="15.75" customHeight="1">
      <c r="B568" s="25"/>
      <c r="C568" s="25"/>
      <c r="D568" s="25"/>
      <c r="E568" s="25"/>
      <c r="F568" s="25"/>
    </row>
    <row r="569" spans="2:6" ht="15.75" customHeight="1">
      <c r="B569" s="25"/>
      <c r="C569" s="25"/>
      <c r="D569" s="25"/>
      <c r="E569" s="25"/>
      <c r="F569" s="25"/>
    </row>
    <row r="570" spans="2:6" ht="15.75" customHeight="1">
      <c r="B570" s="25"/>
      <c r="C570" s="25"/>
      <c r="D570" s="25"/>
      <c r="E570" s="25"/>
      <c r="F570" s="25"/>
    </row>
    <row r="571" spans="2:6" ht="15.75" customHeight="1">
      <c r="B571" s="25"/>
      <c r="C571" s="25"/>
      <c r="D571" s="25"/>
      <c r="E571" s="25"/>
      <c r="F571" s="25"/>
    </row>
    <row r="572" spans="2:6" ht="15.75" customHeight="1">
      <c r="B572" s="25"/>
      <c r="C572" s="25"/>
      <c r="D572" s="25"/>
      <c r="E572" s="25"/>
      <c r="F572" s="25"/>
    </row>
    <row r="573" spans="2:6" ht="15.75" customHeight="1">
      <c r="B573" s="25"/>
      <c r="C573" s="25"/>
      <c r="D573" s="25"/>
      <c r="E573" s="25"/>
      <c r="F573" s="25"/>
    </row>
    <row r="574" spans="2:6" ht="15.75" customHeight="1">
      <c r="B574" s="25"/>
      <c r="C574" s="25"/>
      <c r="D574" s="25"/>
      <c r="E574" s="25"/>
      <c r="F574" s="25"/>
    </row>
    <row r="575" spans="2:6" ht="15.75" customHeight="1">
      <c r="B575" s="25"/>
      <c r="C575" s="25"/>
      <c r="D575" s="25"/>
      <c r="E575" s="25"/>
      <c r="F575" s="25"/>
    </row>
    <row r="576" spans="2:6" ht="15.75" customHeight="1">
      <c r="B576" s="25"/>
      <c r="C576" s="25"/>
      <c r="D576" s="25"/>
      <c r="E576" s="25"/>
      <c r="F576" s="25"/>
    </row>
    <row r="577" spans="2:6" ht="15.75" customHeight="1">
      <c r="B577" s="25"/>
      <c r="C577" s="25"/>
      <c r="D577" s="25"/>
      <c r="E577" s="25"/>
      <c r="F577" s="25"/>
    </row>
    <row r="578" spans="2:6" ht="15.75" customHeight="1">
      <c r="B578" s="25"/>
      <c r="C578" s="25"/>
      <c r="D578" s="25"/>
      <c r="E578" s="25"/>
      <c r="F578" s="25"/>
    </row>
    <row r="579" spans="2:6" ht="15.75" customHeight="1">
      <c r="B579" s="25"/>
      <c r="C579" s="25"/>
      <c r="D579" s="25"/>
      <c r="E579" s="25"/>
      <c r="F579" s="25"/>
    </row>
    <row r="580" spans="2:6" ht="15.75" customHeight="1">
      <c r="B580" s="25"/>
      <c r="C580" s="25"/>
      <c r="D580" s="25"/>
      <c r="E580" s="25"/>
      <c r="F580" s="25"/>
    </row>
    <row r="581" spans="2:6" ht="15.75" customHeight="1">
      <c r="B581" s="25"/>
      <c r="C581" s="25"/>
      <c r="D581" s="25"/>
      <c r="E581" s="25"/>
      <c r="F581" s="25"/>
    </row>
    <row r="582" spans="2:6" ht="15.75" customHeight="1">
      <c r="B582" s="25"/>
      <c r="C582" s="25"/>
      <c r="D582" s="25"/>
      <c r="E582" s="25"/>
      <c r="F582" s="25"/>
    </row>
    <row r="583" spans="2:6" ht="15.75" customHeight="1">
      <c r="B583" s="25"/>
      <c r="C583" s="25"/>
      <c r="D583" s="25"/>
      <c r="E583" s="25"/>
      <c r="F583" s="25"/>
    </row>
    <row r="584" spans="2:6" ht="15.75" customHeight="1">
      <c r="B584" s="25"/>
      <c r="C584" s="25"/>
      <c r="D584" s="25"/>
      <c r="E584" s="25"/>
      <c r="F584" s="25"/>
    </row>
    <row r="585" spans="2:6" ht="15.75" customHeight="1">
      <c r="B585" s="25"/>
      <c r="C585" s="25"/>
      <c r="D585" s="25"/>
      <c r="E585" s="25"/>
      <c r="F585" s="25"/>
    </row>
    <row r="586" spans="2:6" ht="15.75" customHeight="1">
      <c r="B586" s="25"/>
      <c r="C586" s="25"/>
      <c r="D586" s="25"/>
      <c r="E586" s="25"/>
      <c r="F586" s="25"/>
    </row>
    <row r="587" spans="2:6" ht="15.75" customHeight="1">
      <c r="B587" s="25"/>
      <c r="C587" s="25"/>
      <c r="D587" s="25"/>
      <c r="E587" s="25"/>
      <c r="F587" s="25"/>
    </row>
    <row r="588" spans="2:6" ht="15.75" customHeight="1">
      <c r="B588" s="25"/>
      <c r="C588" s="25"/>
      <c r="D588" s="25"/>
      <c r="E588" s="25"/>
      <c r="F588" s="25"/>
    </row>
    <row r="589" spans="2:6" ht="15.75" customHeight="1">
      <c r="B589" s="25"/>
      <c r="C589" s="25"/>
      <c r="D589" s="25"/>
      <c r="E589" s="25"/>
      <c r="F589" s="25"/>
    </row>
    <row r="590" spans="2:6" ht="15.75" customHeight="1">
      <c r="B590" s="25"/>
      <c r="C590" s="25"/>
      <c r="D590" s="25"/>
      <c r="E590" s="25"/>
      <c r="F590" s="25"/>
    </row>
    <row r="591" spans="2:6" ht="15.75" customHeight="1">
      <c r="B591" s="25"/>
      <c r="C591" s="25"/>
      <c r="D591" s="25"/>
      <c r="E591" s="25"/>
      <c r="F591" s="25"/>
    </row>
    <row r="592" spans="2:6" ht="15.75" customHeight="1">
      <c r="B592" s="25"/>
      <c r="C592" s="25"/>
      <c r="D592" s="25"/>
      <c r="E592" s="25"/>
      <c r="F592" s="25"/>
    </row>
    <row r="593" spans="2:6" ht="15.75" customHeight="1">
      <c r="B593" s="25"/>
      <c r="C593" s="25"/>
      <c r="D593" s="25"/>
      <c r="E593" s="25"/>
      <c r="F593" s="25"/>
    </row>
    <row r="594" spans="2:6" ht="15.75" customHeight="1">
      <c r="B594" s="25"/>
      <c r="C594" s="25"/>
      <c r="D594" s="25"/>
      <c r="E594" s="25"/>
      <c r="F594" s="25"/>
    </row>
    <row r="595" spans="2:6" ht="15.75" customHeight="1">
      <c r="B595" s="25"/>
      <c r="C595" s="25"/>
      <c r="D595" s="25"/>
      <c r="E595" s="25"/>
      <c r="F595" s="25"/>
    </row>
    <row r="596" spans="2:6" ht="15.75" customHeight="1">
      <c r="B596" s="25"/>
      <c r="C596" s="25"/>
      <c r="D596" s="25"/>
      <c r="E596" s="25"/>
      <c r="F596" s="25"/>
    </row>
    <row r="597" spans="2:6" ht="15.75" customHeight="1">
      <c r="B597" s="25"/>
      <c r="C597" s="25"/>
      <c r="D597" s="25"/>
      <c r="E597" s="25"/>
      <c r="F597" s="25"/>
    </row>
    <row r="598" spans="2:6" ht="15.75" customHeight="1">
      <c r="B598" s="25"/>
      <c r="C598" s="25"/>
      <c r="D598" s="25"/>
      <c r="E598" s="25"/>
      <c r="F598" s="25"/>
    </row>
    <row r="599" spans="2:6" ht="15.75" customHeight="1">
      <c r="B599" s="25"/>
      <c r="C599" s="25"/>
      <c r="D599" s="25"/>
      <c r="E599" s="25"/>
      <c r="F599" s="25"/>
    </row>
    <row r="600" spans="2:6" ht="15.75" customHeight="1">
      <c r="B600" s="25"/>
      <c r="C600" s="25"/>
      <c r="D600" s="25"/>
      <c r="E600" s="25"/>
      <c r="F600" s="25"/>
    </row>
    <row r="601" spans="2:6" ht="15.75" customHeight="1">
      <c r="B601" s="25"/>
      <c r="C601" s="25"/>
      <c r="D601" s="25"/>
      <c r="E601" s="25"/>
      <c r="F601" s="25"/>
    </row>
    <row r="602" spans="2:6" ht="15.75" customHeight="1">
      <c r="B602" s="25"/>
      <c r="C602" s="25"/>
      <c r="D602" s="25"/>
      <c r="E602" s="25"/>
      <c r="F602" s="25"/>
    </row>
    <row r="603" spans="2:6" ht="15.75" customHeight="1">
      <c r="B603" s="25"/>
      <c r="C603" s="25"/>
      <c r="D603" s="25"/>
      <c r="E603" s="25"/>
      <c r="F603" s="25"/>
    </row>
    <row r="604" spans="2:6" ht="15.75" customHeight="1">
      <c r="B604" s="25"/>
      <c r="C604" s="25"/>
      <c r="D604" s="25"/>
      <c r="E604" s="25"/>
      <c r="F604" s="25"/>
    </row>
    <row r="605" spans="2:6" ht="15.75" customHeight="1">
      <c r="B605" s="25"/>
      <c r="C605" s="25"/>
      <c r="D605" s="25"/>
      <c r="E605" s="25"/>
      <c r="F605" s="25"/>
    </row>
    <row r="606" spans="2:6" ht="15.75" customHeight="1">
      <c r="B606" s="25"/>
      <c r="C606" s="25"/>
      <c r="D606" s="25"/>
      <c r="E606" s="25"/>
      <c r="F606" s="25"/>
    </row>
    <row r="607" spans="2:6" ht="15.75" customHeight="1">
      <c r="B607" s="25"/>
      <c r="C607" s="25"/>
      <c r="D607" s="25"/>
      <c r="E607" s="25"/>
      <c r="F607" s="25"/>
    </row>
    <row r="608" spans="2:6" ht="15.75" customHeight="1">
      <c r="B608" s="25"/>
      <c r="C608" s="25"/>
      <c r="D608" s="25"/>
      <c r="E608" s="25"/>
      <c r="F608" s="25"/>
    </row>
    <row r="609" spans="2:6" ht="15.75" customHeight="1">
      <c r="B609" s="25"/>
      <c r="C609" s="25"/>
      <c r="D609" s="25"/>
      <c r="E609" s="25"/>
      <c r="F609" s="25"/>
    </row>
    <row r="610" spans="2:6" ht="15.75" customHeight="1">
      <c r="B610" s="25"/>
      <c r="C610" s="25"/>
      <c r="D610" s="25"/>
      <c r="E610" s="25"/>
      <c r="F610" s="25"/>
    </row>
    <row r="611" spans="2:6" ht="15.75" customHeight="1">
      <c r="B611" s="25"/>
      <c r="C611" s="25"/>
      <c r="D611" s="25"/>
      <c r="E611" s="25"/>
      <c r="F611" s="25"/>
    </row>
    <row r="612" spans="2:6" ht="15.75" customHeight="1">
      <c r="B612" s="25"/>
      <c r="C612" s="25"/>
      <c r="D612" s="25"/>
      <c r="E612" s="25"/>
      <c r="F612" s="25"/>
    </row>
    <row r="613" spans="2:6" ht="15.75" customHeight="1">
      <c r="B613" s="25"/>
      <c r="C613" s="25"/>
      <c r="D613" s="25"/>
      <c r="E613" s="25"/>
      <c r="F613" s="25"/>
    </row>
    <row r="614" spans="2:6" ht="15.75" customHeight="1">
      <c r="B614" s="25"/>
      <c r="C614" s="25"/>
      <c r="D614" s="25"/>
      <c r="E614" s="25"/>
      <c r="F614" s="25"/>
    </row>
    <row r="615" spans="2:6" ht="15.75" customHeight="1">
      <c r="B615" s="25"/>
      <c r="C615" s="25"/>
      <c r="D615" s="25"/>
      <c r="E615" s="25"/>
      <c r="F615" s="25"/>
    </row>
    <row r="616" spans="2:6" ht="15.75" customHeight="1">
      <c r="B616" s="25"/>
      <c r="C616" s="25"/>
      <c r="D616" s="25"/>
      <c r="E616" s="25"/>
      <c r="F616" s="25"/>
    </row>
    <row r="617" spans="2:6" ht="15.75" customHeight="1">
      <c r="B617" s="25"/>
      <c r="C617" s="25"/>
      <c r="D617" s="25"/>
      <c r="E617" s="25"/>
      <c r="F617" s="25"/>
    </row>
    <row r="618" spans="2:6" ht="15.75" customHeight="1">
      <c r="B618" s="25"/>
      <c r="C618" s="25"/>
      <c r="D618" s="25"/>
      <c r="E618" s="25"/>
      <c r="F618" s="25"/>
    </row>
    <row r="619" spans="2:6" ht="15.75" customHeight="1">
      <c r="B619" s="25"/>
      <c r="C619" s="25"/>
      <c r="D619" s="25"/>
      <c r="E619" s="25"/>
      <c r="F619" s="25"/>
    </row>
    <row r="620" spans="2:6" ht="15.75" customHeight="1">
      <c r="B620" s="25"/>
      <c r="C620" s="25"/>
      <c r="D620" s="25"/>
      <c r="E620" s="25"/>
      <c r="F620" s="25"/>
    </row>
    <row r="621" spans="2:6" ht="15.75" customHeight="1">
      <c r="B621" s="25"/>
      <c r="C621" s="25"/>
      <c r="D621" s="25"/>
      <c r="E621" s="25"/>
      <c r="F621" s="25"/>
    </row>
    <row r="622" spans="2:6" ht="15.75" customHeight="1">
      <c r="B622" s="25"/>
      <c r="C622" s="25"/>
      <c r="D622" s="25"/>
      <c r="E622" s="25"/>
      <c r="F622" s="25"/>
    </row>
    <row r="623" spans="2:6" ht="15.75" customHeight="1">
      <c r="B623" s="25"/>
      <c r="C623" s="25"/>
      <c r="D623" s="25"/>
      <c r="E623" s="25"/>
      <c r="F623" s="25"/>
    </row>
    <row r="624" spans="2:6" ht="15.75" customHeight="1">
      <c r="B624" s="25"/>
      <c r="C624" s="25"/>
      <c r="D624" s="25"/>
      <c r="E624" s="25"/>
      <c r="F624" s="25"/>
    </row>
    <row r="625" spans="2:6" ht="15.75" customHeight="1">
      <c r="B625" s="25"/>
      <c r="C625" s="25"/>
      <c r="D625" s="25"/>
      <c r="E625" s="25"/>
      <c r="F625" s="25"/>
    </row>
    <row r="626" spans="2:6" ht="15.75" customHeight="1">
      <c r="B626" s="25"/>
      <c r="C626" s="25"/>
      <c r="D626" s="25"/>
      <c r="E626" s="25"/>
      <c r="F626" s="25"/>
    </row>
    <row r="627" spans="2:6" ht="15.75" customHeight="1">
      <c r="B627" s="25"/>
      <c r="C627" s="25"/>
      <c r="D627" s="25"/>
      <c r="E627" s="25"/>
      <c r="F627" s="25"/>
    </row>
    <row r="628" spans="2:6" ht="15.75" customHeight="1">
      <c r="B628" s="25"/>
      <c r="C628" s="25"/>
      <c r="D628" s="25"/>
      <c r="E628" s="25"/>
      <c r="F628" s="25"/>
    </row>
    <row r="629" spans="2:6" ht="15.75" customHeight="1">
      <c r="B629" s="25"/>
      <c r="C629" s="25"/>
      <c r="D629" s="25"/>
      <c r="E629" s="25"/>
      <c r="F629" s="25"/>
    </row>
    <row r="630" spans="2:6" ht="15.75" customHeight="1">
      <c r="B630" s="25"/>
      <c r="C630" s="25"/>
      <c r="D630" s="25"/>
      <c r="E630" s="25"/>
      <c r="F630" s="25"/>
    </row>
    <row r="631" spans="2:6" ht="15.75" customHeight="1">
      <c r="B631" s="25"/>
      <c r="C631" s="25"/>
      <c r="D631" s="25"/>
      <c r="E631" s="25"/>
      <c r="F631" s="25"/>
    </row>
    <row r="632" spans="2:6" ht="15.75" customHeight="1">
      <c r="B632" s="25"/>
      <c r="C632" s="25"/>
      <c r="D632" s="25"/>
      <c r="E632" s="25"/>
      <c r="F632" s="25"/>
    </row>
    <row r="633" spans="2:6" ht="15.75" customHeight="1">
      <c r="B633" s="25"/>
      <c r="C633" s="25"/>
      <c r="D633" s="25"/>
      <c r="E633" s="25"/>
      <c r="F633" s="25"/>
    </row>
    <row r="634" spans="2:6" ht="15.75" customHeight="1">
      <c r="B634" s="25"/>
      <c r="C634" s="25"/>
      <c r="D634" s="25"/>
      <c r="E634" s="25"/>
      <c r="F634" s="25"/>
    </row>
    <row r="635" spans="2:6" ht="15.75" customHeight="1">
      <c r="B635" s="25"/>
      <c r="C635" s="25"/>
      <c r="D635" s="25"/>
      <c r="E635" s="25"/>
      <c r="F635" s="25"/>
    </row>
    <row r="636" spans="2:6" ht="15.75" customHeight="1">
      <c r="B636" s="25"/>
      <c r="C636" s="25"/>
      <c r="D636" s="25"/>
      <c r="E636" s="25"/>
      <c r="F636" s="25"/>
    </row>
    <row r="637" spans="2:6" ht="15.75" customHeight="1">
      <c r="B637" s="25"/>
      <c r="C637" s="25"/>
      <c r="D637" s="25"/>
      <c r="E637" s="25"/>
      <c r="F637" s="25"/>
    </row>
    <row r="638" spans="2:6" ht="15.75" customHeight="1">
      <c r="B638" s="25"/>
      <c r="C638" s="25"/>
      <c r="D638" s="25"/>
      <c r="E638" s="25"/>
      <c r="F638" s="25"/>
    </row>
    <row r="639" spans="2:6" ht="15.75" customHeight="1">
      <c r="B639" s="25"/>
      <c r="C639" s="25"/>
      <c r="D639" s="25"/>
      <c r="E639" s="25"/>
      <c r="F639" s="25"/>
    </row>
    <row r="640" spans="2:6" ht="15.75" customHeight="1">
      <c r="B640" s="25"/>
      <c r="C640" s="25"/>
      <c r="D640" s="25"/>
      <c r="E640" s="25"/>
      <c r="F640" s="25"/>
    </row>
    <row r="641" spans="2:6" ht="15.75" customHeight="1">
      <c r="B641" s="25"/>
      <c r="C641" s="25"/>
      <c r="D641" s="25"/>
      <c r="E641" s="25"/>
      <c r="F641" s="25"/>
    </row>
    <row r="642" spans="2:6" ht="15.75" customHeight="1">
      <c r="B642" s="25"/>
      <c r="C642" s="25"/>
      <c r="D642" s="25"/>
      <c r="E642" s="25"/>
      <c r="F642" s="25"/>
    </row>
    <row r="643" spans="2:6" ht="15.75" customHeight="1">
      <c r="B643" s="25"/>
      <c r="C643" s="25"/>
      <c r="D643" s="25"/>
      <c r="E643" s="25"/>
      <c r="F643" s="25"/>
    </row>
    <row r="644" spans="2:6" ht="15.75" customHeight="1">
      <c r="B644" s="25"/>
      <c r="C644" s="25"/>
      <c r="D644" s="25"/>
      <c r="E644" s="25"/>
      <c r="F644" s="25"/>
    </row>
    <row r="645" spans="2:6" ht="15.75" customHeight="1">
      <c r="B645" s="25"/>
      <c r="C645" s="25"/>
      <c r="D645" s="25"/>
      <c r="E645" s="25"/>
      <c r="F645" s="25"/>
    </row>
    <row r="646" spans="2:6" ht="15.75" customHeight="1">
      <c r="B646" s="25"/>
      <c r="C646" s="25"/>
      <c r="D646" s="25"/>
      <c r="E646" s="25"/>
      <c r="F646" s="25"/>
    </row>
    <row r="647" spans="2:6" ht="15.75" customHeight="1">
      <c r="B647" s="25"/>
      <c r="C647" s="25"/>
      <c r="D647" s="25"/>
      <c r="E647" s="25"/>
      <c r="F647" s="25"/>
    </row>
    <row r="648" spans="2:6" ht="15.75" customHeight="1">
      <c r="B648" s="25"/>
      <c r="C648" s="25"/>
      <c r="D648" s="25"/>
      <c r="E648" s="25"/>
      <c r="F648" s="25"/>
    </row>
    <row r="649" spans="2:6" ht="15.75" customHeight="1">
      <c r="B649" s="25"/>
      <c r="C649" s="25"/>
      <c r="D649" s="25"/>
      <c r="E649" s="25"/>
      <c r="F649" s="25"/>
    </row>
    <row r="650" spans="2:6" ht="15.75" customHeight="1">
      <c r="B650" s="25"/>
      <c r="C650" s="25"/>
      <c r="D650" s="25"/>
      <c r="E650" s="25"/>
      <c r="F650" s="25"/>
    </row>
    <row r="651" spans="2:6" ht="15.75" customHeight="1">
      <c r="B651" s="25"/>
      <c r="C651" s="25"/>
      <c r="D651" s="25"/>
      <c r="E651" s="25"/>
      <c r="F651" s="25"/>
    </row>
    <row r="652" spans="2:6" ht="15.75" customHeight="1">
      <c r="B652" s="25"/>
      <c r="C652" s="25"/>
      <c r="D652" s="25"/>
      <c r="E652" s="25"/>
      <c r="F652" s="25"/>
    </row>
    <row r="653" spans="2:6" ht="15.75" customHeight="1">
      <c r="B653" s="25"/>
      <c r="C653" s="25"/>
      <c r="D653" s="25"/>
      <c r="E653" s="25"/>
      <c r="F653" s="25"/>
    </row>
    <row r="654" spans="2:6" ht="15.75" customHeight="1">
      <c r="B654" s="25"/>
      <c r="C654" s="25"/>
      <c r="D654" s="25"/>
      <c r="E654" s="25"/>
      <c r="F654" s="25"/>
    </row>
    <row r="655" spans="2:6" ht="15.75" customHeight="1">
      <c r="B655" s="25"/>
      <c r="C655" s="25"/>
      <c r="D655" s="25"/>
      <c r="E655" s="25"/>
      <c r="F655" s="25"/>
    </row>
    <row r="656" spans="2:6" ht="15.75" customHeight="1">
      <c r="B656" s="25"/>
      <c r="C656" s="25"/>
      <c r="D656" s="25"/>
      <c r="E656" s="25"/>
      <c r="F656" s="25"/>
    </row>
    <row r="657" spans="2:6" ht="15.75" customHeight="1">
      <c r="B657" s="25"/>
      <c r="C657" s="25"/>
      <c r="D657" s="25"/>
      <c r="E657" s="25"/>
      <c r="F657" s="25"/>
    </row>
    <row r="658" spans="2:6" ht="15.75" customHeight="1">
      <c r="B658" s="25"/>
      <c r="C658" s="25"/>
      <c r="D658" s="25"/>
      <c r="E658" s="25"/>
      <c r="F658" s="25"/>
    </row>
    <row r="659" spans="2:6" ht="15.75" customHeight="1">
      <c r="B659" s="25"/>
      <c r="C659" s="25"/>
      <c r="D659" s="25"/>
      <c r="E659" s="25"/>
      <c r="F659" s="25"/>
    </row>
    <row r="660" spans="2:6" ht="15.75" customHeight="1">
      <c r="B660" s="25"/>
      <c r="C660" s="25"/>
      <c r="D660" s="25"/>
      <c r="E660" s="25"/>
      <c r="F660" s="25"/>
    </row>
    <row r="661" spans="2:6" ht="15.75" customHeight="1">
      <c r="B661" s="25"/>
      <c r="C661" s="25"/>
      <c r="D661" s="25"/>
      <c r="E661" s="25"/>
      <c r="F661" s="25"/>
    </row>
    <row r="662" spans="2:6" ht="15.75" customHeight="1">
      <c r="B662" s="25"/>
      <c r="C662" s="25"/>
      <c r="D662" s="25"/>
      <c r="E662" s="25"/>
      <c r="F662" s="25"/>
    </row>
    <row r="663" spans="2:6" ht="15.75" customHeight="1">
      <c r="B663" s="25"/>
      <c r="C663" s="25"/>
      <c r="D663" s="25"/>
      <c r="E663" s="25"/>
      <c r="F663" s="25"/>
    </row>
    <row r="664" spans="2:6" ht="15.75" customHeight="1">
      <c r="B664" s="25"/>
      <c r="C664" s="25"/>
      <c r="D664" s="25"/>
      <c r="E664" s="25"/>
      <c r="F664" s="25"/>
    </row>
    <row r="665" spans="2:6" ht="15.75" customHeight="1">
      <c r="B665" s="25"/>
      <c r="C665" s="25"/>
      <c r="D665" s="25"/>
      <c r="E665" s="25"/>
      <c r="F665" s="25"/>
    </row>
    <row r="666" spans="2:6" ht="15.75" customHeight="1">
      <c r="B666" s="25"/>
      <c r="C666" s="25"/>
      <c r="D666" s="25"/>
      <c r="E666" s="25"/>
      <c r="F666" s="25"/>
    </row>
    <row r="667" spans="2:6" ht="15.75" customHeight="1">
      <c r="B667" s="25"/>
      <c r="C667" s="25"/>
      <c r="D667" s="25"/>
      <c r="E667" s="25"/>
      <c r="F667" s="25"/>
    </row>
    <row r="668" spans="2:6" ht="15.75" customHeight="1">
      <c r="B668" s="25"/>
      <c r="C668" s="25"/>
      <c r="D668" s="25"/>
      <c r="E668" s="25"/>
      <c r="F668" s="25"/>
    </row>
    <row r="669" spans="2:6" ht="15.75" customHeight="1">
      <c r="B669" s="25"/>
      <c r="C669" s="25"/>
      <c r="D669" s="25"/>
      <c r="E669" s="25"/>
      <c r="F669" s="25"/>
    </row>
    <row r="670" spans="2:6" ht="15.75" customHeight="1">
      <c r="B670" s="25"/>
      <c r="C670" s="25"/>
      <c r="D670" s="25"/>
      <c r="E670" s="25"/>
      <c r="F670" s="25"/>
    </row>
    <row r="671" spans="2:6" ht="15.75" customHeight="1">
      <c r="B671" s="25"/>
      <c r="C671" s="25"/>
      <c r="D671" s="25"/>
      <c r="E671" s="25"/>
      <c r="F671" s="25"/>
    </row>
    <row r="672" spans="2:6" ht="15.75" customHeight="1">
      <c r="B672" s="25"/>
      <c r="C672" s="25"/>
      <c r="D672" s="25"/>
      <c r="E672" s="25"/>
      <c r="F672" s="25"/>
    </row>
    <row r="673" spans="2:6" ht="15.75" customHeight="1">
      <c r="B673" s="25"/>
      <c r="C673" s="25"/>
      <c r="D673" s="25"/>
      <c r="E673" s="25"/>
      <c r="F673" s="25"/>
    </row>
    <row r="674" spans="2:6" ht="15.75" customHeight="1">
      <c r="B674" s="25"/>
      <c r="C674" s="25"/>
      <c r="D674" s="25"/>
      <c r="E674" s="25"/>
      <c r="F674" s="25"/>
    </row>
    <row r="675" spans="2:6" ht="15.75" customHeight="1">
      <c r="B675" s="25"/>
      <c r="C675" s="25"/>
      <c r="D675" s="25"/>
      <c r="E675" s="25"/>
      <c r="F675" s="25"/>
    </row>
    <row r="676" spans="2:6" ht="15.75" customHeight="1">
      <c r="B676" s="25"/>
      <c r="C676" s="25"/>
      <c r="D676" s="25"/>
      <c r="E676" s="25"/>
      <c r="F676" s="25"/>
    </row>
    <row r="677" spans="2:6" ht="15.75" customHeight="1">
      <c r="B677" s="25"/>
      <c r="C677" s="25"/>
      <c r="D677" s="25"/>
      <c r="E677" s="25"/>
      <c r="F677" s="25"/>
    </row>
    <row r="678" spans="2:6" ht="15.75" customHeight="1">
      <c r="B678" s="25"/>
      <c r="C678" s="25"/>
      <c r="D678" s="25"/>
      <c r="E678" s="25"/>
      <c r="F678" s="25"/>
    </row>
    <row r="679" spans="2:6" ht="15.75" customHeight="1">
      <c r="B679" s="25"/>
      <c r="C679" s="25"/>
      <c r="D679" s="25"/>
      <c r="E679" s="25"/>
      <c r="F679" s="25"/>
    </row>
    <row r="680" spans="2:6" ht="15.75" customHeight="1">
      <c r="B680" s="25"/>
      <c r="C680" s="25"/>
      <c r="D680" s="25"/>
      <c r="E680" s="25"/>
      <c r="F680" s="25"/>
    </row>
    <row r="681" spans="2:6" ht="15.75" customHeight="1">
      <c r="B681" s="25"/>
      <c r="C681" s="25"/>
      <c r="D681" s="25"/>
      <c r="E681" s="25"/>
      <c r="F681" s="25"/>
    </row>
    <row r="682" spans="2:6" ht="15.75" customHeight="1">
      <c r="B682" s="25"/>
      <c r="C682" s="25"/>
      <c r="D682" s="25"/>
      <c r="E682" s="25"/>
      <c r="F682" s="25"/>
    </row>
    <row r="683" spans="2:6" ht="15.75" customHeight="1">
      <c r="B683" s="25"/>
      <c r="C683" s="25"/>
      <c r="D683" s="25"/>
      <c r="E683" s="25"/>
      <c r="F683" s="25"/>
    </row>
    <row r="684" spans="2:6" ht="15.75" customHeight="1">
      <c r="B684" s="25"/>
      <c r="C684" s="25"/>
      <c r="D684" s="25"/>
      <c r="E684" s="25"/>
      <c r="F684" s="25"/>
    </row>
    <row r="685" spans="2:6" ht="15.75" customHeight="1">
      <c r="B685" s="25"/>
      <c r="C685" s="25"/>
      <c r="D685" s="25"/>
      <c r="E685" s="25"/>
      <c r="F685" s="25"/>
    </row>
    <row r="686" spans="2:6" ht="15.75" customHeight="1">
      <c r="B686" s="25"/>
      <c r="C686" s="25"/>
      <c r="D686" s="25"/>
      <c r="E686" s="25"/>
      <c r="F686" s="25"/>
    </row>
    <row r="687" spans="2:6" ht="15.75" customHeight="1">
      <c r="B687" s="25"/>
      <c r="C687" s="25"/>
      <c r="D687" s="25"/>
      <c r="E687" s="25"/>
      <c r="F687" s="25"/>
    </row>
    <row r="688" spans="2:6" ht="15.75" customHeight="1">
      <c r="B688" s="25"/>
      <c r="C688" s="25"/>
      <c r="D688" s="25"/>
      <c r="E688" s="25"/>
      <c r="F688" s="25"/>
    </row>
    <row r="689" spans="2:6" ht="15.75" customHeight="1">
      <c r="B689" s="25"/>
      <c r="C689" s="25"/>
      <c r="D689" s="25"/>
      <c r="E689" s="25"/>
      <c r="F689" s="25"/>
    </row>
    <row r="690" spans="2:6" ht="15.75" customHeight="1">
      <c r="B690" s="25"/>
      <c r="C690" s="25"/>
      <c r="D690" s="25"/>
      <c r="E690" s="25"/>
      <c r="F690" s="25"/>
    </row>
    <row r="691" spans="2:6" ht="15.75" customHeight="1">
      <c r="B691" s="25"/>
      <c r="C691" s="25"/>
      <c r="D691" s="25"/>
      <c r="E691" s="25"/>
      <c r="F691" s="25"/>
    </row>
    <row r="692" spans="2:6" ht="15.75" customHeight="1">
      <c r="B692" s="25"/>
      <c r="C692" s="25"/>
      <c r="D692" s="25"/>
      <c r="E692" s="25"/>
      <c r="F692" s="25"/>
    </row>
    <row r="693" spans="2:6" ht="15.75" customHeight="1">
      <c r="B693" s="25"/>
      <c r="C693" s="25"/>
      <c r="D693" s="25"/>
      <c r="E693" s="25"/>
      <c r="F693" s="25"/>
    </row>
    <row r="694" spans="2:6" ht="15.75" customHeight="1">
      <c r="B694" s="25"/>
      <c r="C694" s="25"/>
      <c r="D694" s="25"/>
      <c r="E694" s="25"/>
      <c r="F694" s="25"/>
    </row>
    <row r="695" spans="2:6" ht="15.75" customHeight="1">
      <c r="B695" s="25"/>
      <c r="C695" s="25"/>
      <c r="D695" s="25"/>
      <c r="E695" s="25"/>
      <c r="F695" s="25"/>
    </row>
    <row r="696" spans="2:6" ht="15.75" customHeight="1">
      <c r="B696" s="25"/>
      <c r="C696" s="25"/>
      <c r="D696" s="25"/>
      <c r="E696" s="25"/>
      <c r="F696" s="25"/>
    </row>
    <row r="697" spans="2:6" ht="15.75" customHeight="1">
      <c r="B697" s="25"/>
      <c r="C697" s="25"/>
      <c r="D697" s="25"/>
      <c r="E697" s="25"/>
      <c r="F697" s="25"/>
    </row>
    <row r="698" spans="2:6" ht="15.75" customHeight="1">
      <c r="B698" s="25"/>
      <c r="C698" s="25"/>
      <c r="D698" s="25"/>
      <c r="E698" s="25"/>
      <c r="F698" s="25"/>
    </row>
    <row r="699" spans="2:6" ht="15.75" customHeight="1">
      <c r="B699" s="25"/>
      <c r="C699" s="25"/>
      <c r="D699" s="25"/>
      <c r="E699" s="25"/>
      <c r="F699" s="25"/>
    </row>
    <row r="700" spans="2:6" ht="15.75" customHeight="1">
      <c r="B700" s="25"/>
      <c r="C700" s="25"/>
      <c r="D700" s="25"/>
      <c r="E700" s="25"/>
      <c r="F700" s="25"/>
    </row>
    <row r="701" spans="2:6" ht="15.75" customHeight="1">
      <c r="B701" s="25"/>
      <c r="C701" s="25"/>
      <c r="D701" s="25"/>
      <c r="E701" s="25"/>
      <c r="F701" s="25"/>
    </row>
    <row r="702" spans="2:6" ht="15.75" customHeight="1">
      <c r="B702" s="25"/>
      <c r="C702" s="25"/>
      <c r="D702" s="25"/>
      <c r="E702" s="25"/>
      <c r="F702" s="25"/>
    </row>
    <row r="703" spans="2:6" ht="15.75" customHeight="1">
      <c r="B703" s="25"/>
      <c r="C703" s="25"/>
      <c r="D703" s="25"/>
      <c r="E703" s="25"/>
      <c r="F703" s="25"/>
    </row>
    <row r="704" spans="2:6" ht="15.75" customHeight="1">
      <c r="B704" s="25"/>
      <c r="C704" s="25"/>
      <c r="D704" s="25"/>
      <c r="E704" s="25"/>
      <c r="F704" s="25"/>
    </row>
    <row r="705" spans="2:6" ht="15.75" customHeight="1">
      <c r="B705" s="25"/>
      <c r="C705" s="25"/>
      <c r="D705" s="25"/>
      <c r="E705" s="25"/>
      <c r="F705" s="25"/>
    </row>
    <row r="706" spans="2:6" ht="15.75" customHeight="1">
      <c r="B706" s="25"/>
      <c r="C706" s="25"/>
      <c r="D706" s="25"/>
      <c r="E706" s="25"/>
      <c r="F706" s="25"/>
    </row>
    <row r="707" spans="2:6" ht="15.75" customHeight="1">
      <c r="B707" s="25"/>
      <c r="C707" s="25"/>
      <c r="D707" s="25"/>
      <c r="E707" s="25"/>
      <c r="F707" s="25"/>
    </row>
    <row r="708" spans="2:6" ht="15.75" customHeight="1">
      <c r="B708" s="25"/>
      <c r="C708" s="25"/>
      <c r="D708" s="25"/>
      <c r="E708" s="25"/>
      <c r="F708" s="25"/>
    </row>
    <row r="709" spans="2:6" ht="15.75" customHeight="1">
      <c r="B709" s="25"/>
      <c r="C709" s="25"/>
      <c r="D709" s="25"/>
      <c r="E709" s="25"/>
      <c r="F709" s="25"/>
    </row>
    <row r="710" spans="2:6" ht="15.75" customHeight="1">
      <c r="B710" s="25"/>
      <c r="C710" s="25"/>
      <c r="D710" s="25"/>
      <c r="E710" s="25"/>
      <c r="F710" s="25"/>
    </row>
    <row r="711" spans="2:6" ht="15.75" customHeight="1">
      <c r="B711" s="25"/>
      <c r="C711" s="25"/>
      <c r="D711" s="25"/>
      <c r="E711" s="25"/>
      <c r="F711" s="25"/>
    </row>
    <row r="712" spans="2:6" ht="15.75" customHeight="1">
      <c r="B712" s="25"/>
      <c r="C712" s="25"/>
      <c r="D712" s="25"/>
      <c r="E712" s="25"/>
      <c r="F712" s="25"/>
    </row>
    <row r="713" spans="2:6" ht="15.75" customHeight="1">
      <c r="B713" s="25"/>
      <c r="C713" s="25"/>
      <c r="D713" s="25"/>
      <c r="E713" s="25"/>
      <c r="F713" s="25"/>
    </row>
    <row r="714" spans="2:6" ht="15.75" customHeight="1">
      <c r="B714" s="25"/>
      <c r="C714" s="25"/>
      <c r="D714" s="25"/>
      <c r="E714" s="25"/>
      <c r="F714" s="25"/>
    </row>
    <row r="715" spans="2:6" ht="15.75" customHeight="1">
      <c r="B715" s="25"/>
      <c r="C715" s="25"/>
      <c r="D715" s="25"/>
      <c r="E715" s="25"/>
      <c r="F715" s="25"/>
    </row>
    <row r="716" spans="2:6" ht="15.75" customHeight="1">
      <c r="B716" s="25"/>
      <c r="C716" s="25"/>
      <c r="D716" s="25"/>
      <c r="E716" s="25"/>
      <c r="F716" s="25"/>
    </row>
    <row r="717" spans="2:6" ht="15.75" customHeight="1">
      <c r="B717" s="25"/>
      <c r="C717" s="25"/>
      <c r="D717" s="25"/>
      <c r="E717" s="25"/>
      <c r="F717" s="25"/>
    </row>
    <row r="718" spans="2:6" ht="15.75" customHeight="1">
      <c r="B718" s="25"/>
      <c r="C718" s="25"/>
      <c r="D718" s="25"/>
      <c r="E718" s="25"/>
      <c r="F718" s="25"/>
    </row>
    <row r="719" spans="2:6" ht="15.75" customHeight="1">
      <c r="B719" s="25"/>
      <c r="C719" s="25"/>
      <c r="D719" s="25"/>
      <c r="E719" s="25"/>
      <c r="F719" s="25"/>
    </row>
    <row r="720" spans="2:6" ht="15.75" customHeight="1">
      <c r="B720" s="25"/>
      <c r="C720" s="25"/>
      <c r="D720" s="25"/>
      <c r="E720" s="25"/>
      <c r="F720" s="25"/>
    </row>
    <row r="721" spans="2:6" ht="15.75" customHeight="1">
      <c r="B721" s="25"/>
      <c r="C721" s="25"/>
      <c r="D721" s="25"/>
      <c r="E721" s="25"/>
      <c r="F721" s="25"/>
    </row>
    <row r="722" spans="2:6" ht="15.75" customHeight="1">
      <c r="B722" s="25"/>
      <c r="C722" s="25"/>
      <c r="D722" s="25"/>
      <c r="E722" s="25"/>
      <c r="F722" s="25"/>
    </row>
    <row r="723" spans="2:6" ht="15.75" customHeight="1">
      <c r="B723" s="25"/>
      <c r="C723" s="25"/>
      <c r="D723" s="25"/>
      <c r="E723" s="25"/>
      <c r="F723" s="25"/>
    </row>
    <row r="724" spans="2:6" ht="15.75" customHeight="1">
      <c r="B724" s="25"/>
      <c r="C724" s="25"/>
      <c r="D724" s="25"/>
      <c r="E724" s="25"/>
      <c r="F724" s="25"/>
    </row>
    <row r="725" spans="2:6" ht="15.75" customHeight="1">
      <c r="B725" s="25"/>
      <c r="C725" s="25"/>
      <c r="D725" s="25"/>
      <c r="E725" s="25"/>
      <c r="F725" s="25"/>
    </row>
    <row r="726" spans="2:6" ht="15.75" customHeight="1">
      <c r="B726" s="25"/>
      <c r="C726" s="25"/>
      <c r="D726" s="25"/>
      <c r="E726" s="25"/>
      <c r="F726" s="25"/>
    </row>
    <row r="727" spans="2:6" ht="15.75" customHeight="1">
      <c r="B727" s="25"/>
      <c r="C727" s="25"/>
      <c r="D727" s="25"/>
      <c r="E727" s="25"/>
      <c r="F727" s="25"/>
    </row>
    <row r="728" spans="2:6" ht="15.75" customHeight="1">
      <c r="B728" s="25"/>
      <c r="C728" s="25"/>
      <c r="D728" s="25"/>
      <c r="E728" s="25"/>
      <c r="F728" s="25"/>
    </row>
    <row r="729" spans="2:6" ht="15.75" customHeight="1">
      <c r="B729" s="25"/>
      <c r="C729" s="25"/>
      <c r="D729" s="25"/>
      <c r="E729" s="25"/>
      <c r="F729" s="25"/>
    </row>
    <row r="730" spans="2:6" ht="15.75" customHeight="1">
      <c r="B730" s="25"/>
      <c r="C730" s="25"/>
      <c r="D730" s="25"/>
      <c r="E730" s="25"/>
      <c r="F730" s="25"/>
    </row>
    <row r="731" spans="2:6" ht="15.75" customHeight="1">
      <c r="B731" s="25"/>
      <c r="C731" s="25"/>
      <c r="D731" s="25"/>
      <c r="E731" s="25"/>
      <c r="F731" s="25"/>
    </row>
    <row r="732" spans="2:6" ht="15.75" customHeight="1">
      <c r="B732" s="25"/>
      <c r="C732" s="25"/>
      <c r="D732" s="25"/>
      <c r="E732" s="25"/>
      <c r="F732" s="25"/>
    </row>
    <row r="733" spans="2:6" ht="15.75" customHeight="1">
      <c r="B733" s="25"/>
      <c r="C733" s="25"/>
      <c r="D733" s="25"/>
      <c r="E733" s="25"/>
      <c r="F733" s="25"/>
    </row>
    <row r="734" spans="2:6" ht="15.75" customHeight="1">
      <c r="B734" s="25"/>
      <c r="C734" s="25"/>
      <c r="D734" s="25"/>
      <c r="E734" s="25"/>
      <c r="F734" s="25"/>
    </row>
    <row r="735" spans="2:6" ht="15.75" customHeight="1">
      <c r="B735" s="25"/>
      <c r="C735" s="25"/>
      <c r="D735" s="25"/>
      <c r="E735" s="25"/>
      <c r="F735" s="25"/>
    </row>
    <row r="736" spans="2:6" ht="15.75" customHeight="1">
      <c r="B736" s="25"/>
      <c r="C736" s="25"/>
      <c r="D736" s="25"/>
      <c r="E736" s="25"/>
      <c r="F736" s="25"/>
    </row>
    <row r="737" spans="2:6" ht="15.75" customHeight="1">
      <c r="B737" s="25"/>
      <c r="C737" s="25"/>
      <c r="D737" s="25"/>
      <c r="E737" s="25"/>
      <c r="F737" s="25"/>
    </row>
    <row r="738" spans="2:6" ht="15.75" customHeight="1">
      <c r="B738" s="25"/>
      <c r="C738" s="25"/>
      <c r="D738" s="25"/>
      <c r="E738" s="25"/>
      <c r="F738" s="25"/>
    </row>
    <row r="739" spans="2:6" ht="15.75" customHeight="1">
      <c r="B739" s="25"/>
      <c r="C739" s="25"/>
      <c r="D739" s="25"/>
      <c r="E739" s="25"/>
      <c r="F739" s="25"/>
    </row>
    <row r="740" spans="2:6" ht="15.75" customHeight="1">
      <c r="B740" s="25"/>
      <c r="C740" s="25"/>
      <c r="D740" s="25"/>
      <c r="E740" s="25"/>
      <c r="F740" s="25"/>
    </row>
    <row r="741" spans="2:6" ht="15.75" customHeight="1">
      <c r="B741" s="25"/>
      <c r="C741" s="25"/>
      <c r="D741" s="25"/>
      <c r="E741" s="25"/>
      <c r="F741" s="25"/>
    </row>
    <row r="742" spans="2:6" ht="15.75" customHeight="1">
      <c r="B742" s="25"/>
      <c r="C742" s="25"/>
      <c r="D742" s="25"/>
      <c r="E742" s="25"/>
      <c r="F742" s="25"/>
    </row>
    <row r="743" spans="2:6" ht="15.75" customHeight="1">
      <c r="B743" s="25"/>
      <c r="C743" s="25"/>
      <c r="D743" s="25"/>
      <c r="E743" s="25"/>
      <c r="F743" s="25"/>
    </row>
    <row r="744" spans="2:6" ht="15.75" customHeight="1">
      <c r="B744" s="25"/>
      <c r="C744" s="25"/>
      <c r="D744" s="25"/>
      <c r="E744" s="25"/>
      <c r="F744" s="25"/>
    </row>
    <row r="745" spans="2:6" ht="15.75" customHeight="1">
      <c r="B745" s="25"/>
      <c r="C745" s="25"/>
      <c r="D745" s="25"/>
      <c r="E745" s="25"/>
      <c r="F745" s="25"/>
    </row>
    <row r="746" spans="2:6" ht="15.75" customHeight="1">
      <c r="B746" s="25"/>
      <c r="C746" s="25"/>
      <c r="D746" s="25"/>
      <c r="E746" s="25"/>
      <c r="F746" s="25"/>
    </row>
    <row r="747" spans="2:6" ht="15.75" customHeight="1">
      <c r="B747" s="25"/>
      <c r="C747" s="25"/>
      <c r="D747" s="25"/>
      <c r="E747" s="25"/>
      <c r="F747" s="25"/>
    </row>
    <row r="748" spans="2:6" ht="15.75" customHeight="1">
      <c r="B748" s="25"/>
      <c r="C748" s="25"/>
      <c r="D748" s="25"/>
      <c r="E748" s="25"/>
      <c r="F748" s="25"/>
    </row>
    <row r="749" spans="2:6" ht="15.75" customHeight="1">
      <c r="B749" s="25"/>
      <c r="C749" s="25"/>
      <c r="D749" s="25"/>
      <c r="E749" s="25"/>
      <c r="F749" s="25"/>
    </row>
    <row r="750" spans="2:6" ht="15.75" customHeight="1">
      <c r="B750" s="25"/>
      <c r="C750" s="25"/>
      <c r="D750" s="25"/>
      <c r="E750" s="25"/>
      <c r="F750" s="25"/>
    </row>
    <row r="751" spans="2:6" ht="15.75" customHeight="1">
      <c r="B751" s="25"/>
      <c r="C751" s="25"/>
      <c r="D751" s="25"/>
      <c r="E751" s="25"/>
      <c r="F751" s="25"/>
    </row>
    <row r="752" spans="2:6" ht="15.75" customHeight="1">
      <c r="B752" s="25"/>
      <c r="C752" s="25"/>
      <c r="D752" s="25"/>
      <c r="E752" s="25"/>
      <c r="F752" s="25"/>
    </row>
    <row r="753" spans="2:6" ht="15.75" customHeight="1">
      <c r="B753" s="25"/>
      <c r="C753" s="25"/>
      <c r="D753" s="25"/>
      <c r="E753" s="25"/>
      <c r="F753" s="25"/>
    </row>
    <row r="754" spans="2:6" ht="15.75" customHeight="1">
      <c r="B754" s="25"/>
      <c r="C754" s="25"/>
      <c r="D754" s="25"/>
      <c r="E754" s="25"/>
      <c r="F754" s="25"/>
    </row>
    <row r="755" spans="2:6" ht="15.75" customHeight="1">
      <c r="B755" s="25"/>
      <c r="C755" s="25"/>
      <c r="D755" s="25"/>
      <c r="E755" s="25"/>
      <c r="F755" s="25"/>
    </row>
    <row r="756" spans="2:6" ht="15.75" customHeight="1">
      <c r="B756" s="25"/>
      <c r="C756" s="25"/>
      <c r="D756" s="25"/>
      <c r="E756" s="25"/>
      <c r="F756" s="25"/>
    </row>
    <row r="757" spans="2:6" ht="15.75" customHeight="1">
      <c r="B757" s="25"/>
      <c r="C757" s="25"/>
      <c r="D757" s="25"/>
      <c r="E757" s="25"/>
      <c r="F757" s="25"/>
    </row>
    <row r="758" spans="2:6" ht="15.75" customHeight="1">
      <c r="B758" s="25"/>
      <c r="C758" s="25"/>
      <c r="D758" s="25"/>
      <c r="E758" s="25"/>
      <c r="F758" s="25"/>
    </row>
    <row r="759" spans="2:6" ht="15.75" customHeight="1">
      <c r="B759" s="25"/>
      <c r="C759" s="25"/>
      <c r="D759" s="25"/>
      <c r="E759" s="25"/>
      <c r="F759" s="25"/>
    </row>
    <row r="760" spans="2:6" ht="15.75" customHeight="1">
      <c r="B760" s="25"/>
      <c r="C760" s="25"/>
      <c r="D760" s="25"/>
      <c r="E760" s="25"/>
      <c r="F760" s="25"/>
    </row>
    <row r="761" spans="2:6" ht="15.75" customHeight="1">
      <c r="B761" s="25"/>
      <c r="C761" s="25"/>
      <c r="D761" s="25"/>
      <c r="E761" s="25"/>
      <c r="F761" s="25"/>
    </row>
    <row r="762" spans="2:6" ht="15.75" customHeight="1">
      <c r="B762" s="25"/>
      <c r="C762" s="25"/>
      <c r="D762" s="25"/>
      <c r="E762" s="25"/>
      <c r="F762" s="25"/>
    </row>
    <row r="763" spans="2:6" ht="15.75" customHeight="1">
      <c r="B763" s="25"/>
      <c r="C763" s="25"/>
      <c r="D763" s="25"/>
      <c r="E763" s="25"/>
      <c r="F763" s="25"/>
    </row>
    <row r="764" spans="2:6" ht="15.75" customHeight="1">
      <c r="B764" s="25"/>
      <c r="C764" s="25"/>
      <c r="D764" s="25"/>
      <c r="E764" s="25"/>
      <c r="F764" s="25"/>
    </row>
    <row r="765" spans="2:6" ht="15.75" customHeight="1">
      <c r="B765" s="25"/>
      <c r="C765" s="25"/>
      <c r="D765" s="25"/>
      <c r="E765" s="25"/>
      <c r="F765" s="25"/>
    </row>
    <row r="766" spans="2:6" ht="15.75" customHeight="1">
      <c r="B766" s="25"/>
      <c r="C766" s="25"/>
      <c r="D766" s="25"/>
      <c r="E766" s="25"/>
      <c r="F766" s="25"/>
    </row>
    <row r="767" spans="2:6" ht="15.75" customHeight="1">
      <c r="B767" s="25"/>
      <c r="C767" s="25"/>
      <c r="D767" s="25"/>
      <c r="E767" s="25"/>
      <c r="F767" s="25"/>
    </row>
    <row r="768" spans="2:6" ht="15.75" customHeight="1">
      <c r="B768" s="25"/>
      <c r="C768" s="25"/>
      <c r="D768" s="25"/>
      <c r="E768" s="25"/>
      <c r="F768" s="25"/>
    </row>
    <row r="769" spans="2:6" ht="15.75" customHeight="1">
      <c r="B769" s="25"/>
      <c r="C769" s="25"/>
      <c r="D769" s="25"/>
      <c r="E769" s="25"/>
      <c r="F769" s="25"/>
    </row>
    <row r="770" spans="2:6" ht="15.75" customHeight="1">
      <c r="B770" s="25"/>
      <c r="C770" s="25"/>
      <c r="D770" s="25"/>
      <c r="E770" s="25"/>
      <c r="F770" s="25"/>
    </row>
    <row r="771" spans="2:6" ht="15.75" customHeight="1">
      <c r="B771" s="25"/>
      <c r="C771" s="25"/>
      <c r="D771" s="25"/>
      <c r="E771" s="25"/>
      <c r="F771" s="25"/>
    </row>
    <row r="772" spans="2:6" ht="15.75" customHeight="1">
      <c r="B772" s="25"/>
      <c r="C772" s="25"/>
      <c r="D772" s="25"/>
      <c r="E772" s="25"/>
      <c r="F772" s="25"/>
    </row>
    <row r="773" spans="2:6" ht="15.75" customHeight="1">
      <c r="B773" s="25"/>
      <c r="C773" s="25"/>
      <c r="D773" s="25"/>
      <c r="E773" s="25"/>
      <c r="F773" s="25"/>
    </row>
    <row r="774" spans="2:6" ht="15.75" customHeight="1">
      <c r="B774" s="25"/>
      <c r="C774" s="25"/>
      <c r="D774" s="25"/>
      <c r="E774" s="25"/>
      <c r="F774" s="25"/>
    </row>
    <row r="775" spans="2:6" ht="15.75" customHeight="1">
      <c r="B775" s="25"/>
      <c r="C775" s="25"/>
      <c r="D775" s="25"/>
      <c r="E775" s="25"/>
      <c r="F775" s="25"/>
    </row>
    <row r="776" spans="2:6" ht="15.75" customHeight="1">
      <c r="B776" s="25"/>
      <c r="C776" s="25"/>
      <c r="D776" s="25"/>
      <c r="E776" s="25"/>
      <c r="F776" s="25"/>
    </row>
    <row r="777" spans="2:6" ht="15.75" customHeight="1">
      <c r="B777" s="25"/>
      <c r="C777" s="25"/>
      <c r="D777" s="25"/>
      <c r="E777" s="25"/>
      <c r="F777" s="25"/>
    </row>
    <row r="778" spans="2:6" ht="15.75" customHeight="1">
      <c r="B778" s="25"/>
      <c r="C778" s="25"/>
      <c r="D778" s="25"/>
      <c r="E778" s="25"/>
      <c r="F778" s="25"/>
    </row>
    <row r="779" spans="2:6" ht="15.75" customHeight="1">
      <c r="B779" s="25"/>
      <c r="C779" s="25"/>
      <c r="D779" s="25"/>
      <c r="E779" s="25"/>
      <c r="F779" s="25"/>
    </row>
    <row r="780" spans="2:6" ht="15.75" customHeight="1">
      <c r="B780" s="25"/>
      <c r="C780" s="25"/>
      <c r="D780" s="25"/>
      <c r="E780" s="25"/>
      <c r="F780" s="25"/>
    </row>
    <row r="781" spans="2:6" ht="15.75" customHeight="1">
      <c r="B781" s="25"/>
      <c r="C781" s="25"/>
      <c r="D781" s="25"/>
      <c r="E781" s="25"/>
      <c r="F781" s="25"/>
    </row>
    <row r="782" spans="2:6" ht="15.75" customHeight="1">
      <c r="B782" s="25"/>
      <c r="C782" s="25"/>
      <c r="D782" s="25"/>
      <c r="E782" s="25"/>
      <c r="F782" s="25"/>
    </row>
    <row r="783" spans="2:6" ht="15.75" customHeight="1">
      <c r="B783" s="25"/>
      <c r="C783" s="25"/>
      <c r="D783" s="25"/>
      <c r="E783" s="25"/>
      <c r="F783" s="25"/>
    </row>
    <row r="784" spans="2:6" ht="15.75" customHeight="1">
      <c r="B784" s="25"/>
      <c r="C784" s="25"/>
      <c r="D784" s="25"/>
      <c r="E784" s="25"/>
      <c r="F784" s="25"/>
    </row>
    <row r="785" spans="2:6" ht="15.75" customHeight="1">
      <c r="B785" s="25"/>
      <c r="C785" s="25"/>
      <c r="D785" s="25"/>
      <c r="E785" s="25"/>
      <c r="F785" s="25"/>
    </row>
    <row r="786" spans="2:6" ht="15.75" customHeight="1">
      <c r="B786" s="25"/>
      <c r="C786" s="25"/>
      <c r="D786" s="25"/>
      <c r="E786" s="25"/>
      <c r="F786" s="25"/>
    </row>
    <row r="787" spans="2:6" ht="15.75" customHeight="1">
      <c r="B787" s="25"/>
      <c r="C787" s="25"/>
      <c r="D787" s="25"/>
      <c r="E787" s="25"/>
      <c r="F787" s="25"/>
    </row>
    <row r="788" spans="2:6" ht="15.75" customHeight="1">
      <c r="B788" s="25"/>
      <c r="C788" s="25"/>
      <c r="D788" s="25"/>
      <c r="E788" s="25"/>
      <c r="F788" s="25"/>
    </row>
    <row r="789" spans="2:6" ht="15.75" customHeight="1">
      <c r="B789" s="25"/>
      <c r="C789" s="25"/>
      <c r="D789" s="25"/>
      <c r="E789" s="25"/>
      <c r="F789" s="25"/>
    </row>
    <row r="790" spans="2:6" ht="15.75" customHeight="1">
      <c r="B790" s="25"/>
      <c r="C790" s="25"/>
      <c r="D790" s="25"/>
      <c r="E790" s="25"/>
      <c r="F790" s="25"/>
    </row>
    <row r="791" spans="2:6" ht="15.75" customHeight="1">
      <c r="B791" s="25"/>
      <c r="C791" s="25"/>
      <c r="D791" s="25"/>
      <c r="E791" s="25"/>
      <c r="F791" s="25"/>
    </row>
    <row r="792" spans="2:6" ht="15.75" customHeight="1">
      <c r="B792" s="25"/>
      <c r="C792" s="25"/>
      <c r="D792" s="25"/>
      <c r="E792" s="25"/>
      <c r="F792" s="25"/>
    </row>
    <row r="793" spans="2:6" ht="15.75" customHeight="1">
      <c r="B793" s="25"/>
      <c r="C793" s="25"/>
      <c r="D793" s="25"/>
      <c r="E793" s="25"/>
      <c r="F793" s="25"/>
    </row>
    <row r="794" spans="2:6" ht="15.75" customHeight="1">
      <c r="B794" s="25"/>
      <c r="C794" s="25"/>
      <c r="D794" s="25"/>
      <c r="E794" s="25"/>
      <c r="F794" s="25"/>
    </row>
    <row r="795" spans="2:6" ht="15.75" customHeight="1">
      <c r="B795" s="25"/>
      <c r="C795" s="25"/>
      <c r="D795" s="25"/>
      <c r="E795" s="25"/>
      <c r="F795" s="25"/>
    </row>
    <row r="796" spans="2:6" ht="15.75" customHeight="1">
      <c r="B796" s="25"/>
      <c r="C796" s="25"/>
      <c r="D796" s="25"/>
      <c r="E796" s="25"/>
      <c r="F796" s="25"/>
    </row>
    <row r="797" spans="2:6" ht="15.75" customHeight="1">
      <c r="B797" s="25"/>
      <c r="C797" s="25"/>
      <c r="D797" s="25"/>
      <c r="E797" s="25"/>
      <c r="F797" s="25"/>
    </row>
    <row r="798" spans="2:6" ht="15.75" customHeight="1">
      <c r="B798" s="25"/>
      <c r="C798" s="25"/>
      <c r="D798" s="25"/>
      <c r="E798" s="25"/>
      <c r="F798" s="25"/>
    </row>
    <row r="799" spans="2:6" ht="15.75" customHeight="1">
      <c r="B799" s="25"/>
      <c r="C799" s="25"/>
      <c r="D799" s="25"/>
      <c r="E799" s="25"/>
      <c r="F799" s="25"/>
    </row>
    <row r="800" spans="2:6" ht="15.75" customHeight="1">
      <c r="B800" s="25"/>
      <c r="C800" s="25"/>
      <c r="D800" s="25"/>
      <c r="E800" s="25"/>
      <c r="F800" s="25"/>
    </row>
    <row r="801" spans="2:6" ht="15.75" customHeight="1">
      <c r="B801" s="25"/>
      <c r="C801" s="25"/>
      <c r="D801" s="25"/>
      <c r="E801" s="25"/>
      <c r="F801" s="25"/>
    </row>
    <row r="802" spans="2:6" ht="15.75" customHeight="1">
      <c r="B802" s="25"/>
      <c r="C802" s="25"/>
      <c r="D802" s="25"/>
      <c r="E802" s="25"/>
      <c r="F802" s="25"/>
    </row>
    <row r="803" spans="2:6" ht="15.75" customHeight="1">
      <c r="B803" s="25"/>
      <c r="C803" s="25"/>
      <c r="D803" s="25"/>
      <c r="E803" s="25"/>
      <c r="F803" s="25"/>
    </row>
    <row r="804" spans="2:6" ht="15.75" customHeight="1">
      <c r="B804" s="25"/>
      <c r="C804" s="25"/>
      <c r="D804" s="25"/>
      <c r="E804" s="25"/>
      <c r="F804" s="25"/>
    </row>
    <row r="805" spans="2:6" ht="15.75" customHeight="1">
      <c r="B805" s="25"/>
      <c r="C805" s="25"/>
      <c r="D805" s="25"/>
      <c r="E805" s="25"/>
      <c r="F805" s="25"/>
    </row>
    <row r="806" spans="2:6" ht="15.75" customHeight="1">
      <c r="B806" s="25"/>
      <c r="C806" s="25"/>
      <c r="D806" s="25"/>
      <c r="E806" s="25"/>
      <c r="F806" s="25"/>
    </row>
    <row r="807" spans="2:6" ht="15.75" customHeight="1">
      <c r="B807" s="25"/>
      <c r="C807" s="25"/>
      <c r="D807" s="25"/>
      <c r="E807" s="25"/>
      <c r="F807" s="25"/>
    </row>
    <row r="808" spans="2:6" ht="15.75" customHeight="1">
      <c r="B808" s="25"/>
      <c r="C808" s="25"/>
      <c r="D808" s="25"/>
      <c r="E808" s="25"/>
      <c r="F808" s="25"/>
    </row>
    <row r="809" spans="2:6" ht="15.75" customHeight="1">
      <c r="B809" s="25"/>
      <c r="C809" s="25"/>
      <c r="D809" s="25"/>
      <c r="E809" s="25"/>
      <c r="F809" s="25"/>
    </row>
    <row r="810" spans="2:6" ht="15.75" customHeight="1">
      <c r="B810" s="25"/>
      <c r="C810" s="25"/>
      <c r="D810" s="25"/>
      <c r="E810" s="25"/>
      <c r="F810" s="25"/>
    </row>
    <row r="811" spans="2:6" ht="15.75" customHeight="1">
      <c r="B811" s="25"/>
      <c r="C811" s="25"/>
      <c r="D811" s="25"/>
      <c r="E811" s="25"/>
      <c r="F811" s="25"/>
    </row>
    <row r="812" spans="2:6" ht="15.75" customHeight="1">
      <c r="B812" s="25"/>
      <c r="C812" s="25"/>
      <c r="D812" s="25"/>
      <c r="E812" s="25"/>
      <c r="F812" s="25"/>
    </row>
    <row r="813" spans="2:6" ht="15.75" customHeight="1">
      <c r="B813" s="25"/>
      <c r="C813" s="25"/>
      <c r="D813" s="25"/>
      <c r="E813" s="25"/>
      <c r="F813" s="25"/>
    </row>
    <row r="814" spans="2:6" ht="15.75" customHeight="1">
      <c r="B814" s="25"/>
      <c r="C814" s="25"/>
      <c r="D814" s="25"/>
      <c r="E814" s="25"/>
      <c r="F814" s="25"/>
    </row>
    <row r="815" spans="2:6" ht="15.75" customHeight="1">
      <c r="B815" s="25"/>
      <c r="C815" s="25"/>
      <c r="D815" s="25"/>
      <c r="E815" s="25"/>
      <c r="F815" s="25"/>
    </row>
    <row r="816" spans="2:6" ht="15.75" customHeight="1">
      <c r="B816" s="25"/>
      <c r="C816" s="25"/>
      <c r="D816" s="25"/>
      <c r="E816" s="25"/>
      <c r="F816" s="25"/>
    </row>
    <row r="817" spans="2:6" ht="15.75" customHeight="1">
      <c r="B817" s="25"/>
      <c r="C817" s="25"/>
      <c r="D817" s="25"/>
      <c r="E817" s="25"/>
      <c r="F817" s="25"/>
    </row>
    <row r="818" spans="2:6" ht="15.75" customHeight="1">
      <c r="B818" s="25"/>
      <c r="C818" s="25"/>
      <c r="D818" s="25"/>
      <c r="E818" s="25"/>
      <c r="F818" s="25"/>
    </row>
    <row r="819" spans="2:6" ht="15.75" customHeight="1">
      <c r="B819" s="25"/>
      <c r="C819" s="25"/>
      <c r="D819" s="25"/>
      <c r="E819" s="25"/>
      <c r="F819" s="25"/>
    </row>
    <row r="820" spans="2:6" ht="15.75" customHeight="1">
      <c r="B820" s="25"/>
      <c r="C820" s="25"/>
      <c r="D820" s="25"/>
      <c r="E820" s="25"/>
      <c r="F820" s="25"/>
    </row>
    <row r="821" spans="2:6" ht="15.75" customHeight="1">
      <c r="B821" s="25"/>
      <c r="C821" s="25"/>
      <c r="D821" s="25"/>
      <c r="E821" s="25"/>
      <c r="F821" s="25"/>
    </row>
    <row r="822" spans="2:6" ht="15.75" customHeight="1">
      <c r="B822" s="25"/>
      <c r="C822" s="25"/>
      <c r="D822" s="25"/>
      <c r="E822" s="25"/>
      <c r="F822" s="25"/>
    </row>
    <row r="823" spans="2:6" ht="15.75" customHeight="1">
      <c r="B823" s="25"/>
      <c r="C823" s="25"/>
      <c r="D823" s="25"/>
      <c r="E823" s="25"/>
      <c r="F823" s="25"/>
    </row>
    <row r="824" spans="2:6" ht="15.75" customHeight="1">
      <c r="B824" s="25"/>
      <c r="C824" s="25"/>
      <c r="D824" s="25"/>
      <c r="E824" s="25"/>
      <c r="F824" s="25"/>
    </row>
    <row r="825" spans="2:6" ht="15.75" customHeight="1">
      <c r="B825" s="25"/>
      <c r="C825" s="25"/>
      <c r="D825" s="25"/>
      <c r="E825" s="25"/>
      <c r="F825" s="25"/>
    </row>
    <row r="826" spans="2:6" ht="15.75" customHeight="1">
      <c r="B826" s="25"/>
      <c r="C826" s="25"/>
      <c r="D826" s="25"/>
      <c r="E826" s="25"/>
      <c r="F826" s="25"/>
    </row>
    <row r="827" spans="2:6" ht="15.75" customHeight="1">
      <c r="B827" s="25"/>
      <c r="C827" s="25"/>
      <c r="D827" s="25"/>
      <c r="E827" s="25"/>
      <c r="F827" s="25"/>
    </row>
    <row r="828" spans="2:6" ht="15.75" customHeight="1">
      <c r="B828" s="25"/>
      <c r="C828" s="25"/>
      <c r="D828" s="25"/>
      <c r="E828" s="25"/>
      <c r="F828" s="25"/>
    </row>
    <row r="829" spans="2:6" ht="15.75" customHeight="1">
      <c r="B829" s="25"/>
      <c r="C829" s="25"/>
      <c r="D829" s="25"/>
      <c r="E829" s="25"/>
      <c r="F829" s="25"/>
    </row>
    <row r="830" spans="2:6" ht="15.75" customHeight="1">
      <c r="B830" s="25"/>
      <c r="C830" s="25"/>
      <c r="D830" s="25"/>
      <c r="E830" s="25"/>
      <c r="F830" s="25"/>
    </row>
    <row r="831" spans="2:6" ht="15.75" customHeight="1">
      <c r="B831" s="25"/>
      <c r="C831" s="25"/>
      <c r="D831" s="25"/>
      <c r="E831" s="25"/>
      <c r="F831" s="25"/>
    </row>
    <row r="832" spans="2:6" ht="15.75" customHeight="1">
      <c r="B832" s="25"/>
      <c r="C832" s="25"/>
      <c r="D832" s="25"/>
      <c r="E832" s="25"/>
      <c r="F832" s="25"/>
    </row>
    <row r="833" spans="2:6" ht="15.75" customHeight="1">
      <c r="B833" s="25"/>
      <c r="C833" s="25"/>
      <c r="D833" s="25"/>
      <c r="E833" s="25"/>
      <c r="F833" s="25"/>
    </row>
    <row r="834" spans="2:6" ht="15.75" customHeight="1">
      <c r="B834" s="25"/>
      <c r="C834" s="25"/>
      <c r="D834" s="25"/>
      <c r="E834" s="25"/>
      <c r="F834" s="25"/>
    </row>
    <row r="835" spans="2:6" ht="15.75" customHeight="1">
      <c r="B835" s="25"/>
      <c r="C835" s="25"/>
      <c r="D835" s="25"/>
      <c r="E835" s="25"/>
      <c r="F835" s="25"/>
    </row>
    <row r="836" spans="2:6" ht="15.75" customHeight="1">
      <c r="B836" s="25"/>
      <c r="C836" s="25"/>
      <c r="D836" s="25"/>
      <c r="E836" s="25"/>
      <c r="F836" s="25"/>
    </row>
    <row r="837" spans="2:6" ht="15.75" customHeight="1">
      <c r="B837" s="25"/>
      <c r="C837" s="25"/>
      <c r="D837" s="25"/>
      <c r="E837" s="25"/>
      <c r="F837" s="25"/>
    </row>
    <row r="838" spans="2:6" ht="15.75" customHeight="1">
      <c r="B838" s="25"/>
      <c r="C838" s="25"/>
      <c r="D838" s="25"/>
      <c r="E838" s="25"/>
      <c r="F838" s="25"/>
    </row>
    <row r="839" spans="2:6" ht="15.75" customHeight="1">
      <c r="B839" s="25"/>
      <c r="C839" s="25"/>
      <c r="D839" s="25"/>
      <c r="E839" s="25"/>
      <c r="F839" s="25"/>
    </row>
    <row r="840" spans="2:6" ht="15.75" customHeight="1">
      <c r="B840" s="25"/>
      <c r="C840" s="25"/>
      <c r="D840" s="25"/>
      <c r="E840" s="25"/>
      <c r="F840" s="25"/>
    </row>
    <row r="841" spans="2:6" ht="15.75" customHeight="1">
      <c r="B841" s="25"/>
      <c r="C841" s="25"/>
      <c r="D841" s="25"/>
      <c r="E841" s="25"/>
      <c r="F841" s="25"/>
    </row>
    <row r="842" spans="2:6" ht="15.75" customHeight="1">
      <c r="B842" s="25"/>
      <c r="C842" s="25"/>
      <c r="D842" s="25"/>
      <c r="E842" s="25"/>
      <c r="F842" s="25"/>
    </row>
    <row r="843" spans="2:6" ht="15.75" customHeight="1">
      <c r="B843" s="25"/>
      <c r="C843" s="25"/>
      <c r="D843" s="25"/>
      <c r="E843" s="25"/>
      <c r="F843" s="25"/>
    </row>
    <row r="844" spans="2:6" ht="15.75" customHeight="1">
      <c r="B844" s="25"/>
      <c r="C844" s="25"/>
      <c r="D844" s="25"/>
      <c r="E844" s="25"/>
      <c r="F844" s="25"/>
    </row>
    <row r="845" spans="2:6" ht="15.75" customHeight="1">
      <c r="B845" s="25"/>
      <c r="C845" s="25"/>
      <c r="D845" s="25"/>
      <c r="E845" s="25"/>
      <c r="F845" s="25"/>
    </row>
    <row r="846" spans="2:6" ht="15.75" customHeight="1">
      <c r="B846" s="25"/>
      <c r="C846" s="25"/>
      <c r="D846" s="25"/>
      <c r="E846" s="25"/>
      <c r="F846" s="25"/>
    </row>
    <row r="847" spans="2:6" ht="15.75" customHeight="1">
      <c r="B847" s="25"/>
      <c r="C847" s="25"/>
      <c r="D847" s="25"/>
      <c r="E847" s="25"/>
      <c r="F847" s="25"/>
    </row>
    <row r="848" spans="2:6" ht="15.75" customHeight="1">
      <c r="B848" s="25"/>
      <c r="C848" s="25"/>
      <c r="D848" s="25"/>
      <c r="E848" s="25"/>
      <c r="F848" s="25"/>
    </row>
    <row r="849" spans="2:6" ht="15.75" customHeight="1">
      <c r="B849" s="25"/>
      <c r="C849" s="25"/>
      <c r="D849" s="25"/>
      <c r="E849" s="25"/>
      <c r="F849" s="25"/>
    </row>
    <row r="850" spans="2:6" ht="15.75" customHeight="1">
      <c r="B850" s="25"/>
      <c r="C850" s="25"/>
      <c r="D850" s="25"/>
      <c r="E850" s="25"/>
      <c r="F850" s="25"/>
    </row>
    <row r="851" spans="2:6" ht="15.75" customHeight="1">
      <c r="B851" s="25"/>
      <c r="C851" s="25"/>
      <c r="D851" s="25"/>
      <c r="E851" s="25"/>
      <c r="F851" s="25"/>
    </row>
    <row r="852" spans="2:6" ht="15.75" customHeight="1">
      <c r="B852" s="25"/>
      <c r="C852" s="25"/>
      <c r="D852" s="25"/>
      <c r="E852" s="25"/>
      <c r="F852" s="25"/>
    </row>
    <row r="853" spans="2:6" ht="15.75" customHeight="1">
      <c r="B853" s="25"/>
      <c r="C853" s="25"/>
      <c r="D853" s="25"/>
      <c r="E853" s="25"/>
      <c r="F853" s="25"/>
    </row>
    <row r="854" spans="2:6" ht="15.75" customHeight="1">
      <c r="B854" s="25"/>
      <c r="C854" s="25"/>
      <c r="D854" s="25"/>
      <c r="E854" s="25"/>
      <c r="F854" s="25"/>
    </row>
    <row r="855" spans="2:6" ht="15.75" customHeight="1">
      <c r="B855" s="25"/>
      <c r="C855" s="25"/>
      <c r="D855" s="25"/>
      <c r="E855" s="25"/>
      <c r="F855" s="25"/>
    </row>
    <row r="856" spans="2:6" ht="15.75" customHeight="1">
      <c r="B856" s="25"/>
      <c r="C856" s="25"/>
      <c r="D856" s="25"/>
      <c r="E856" s="25"/>
      <c r="F856" s="25"/>
    </row>
    <row r="857" spans="2:6" ht="15.75" customHeight="1">
      <c r="B857" s="25"/>
      <c r="C857" s="25"/>
      <c r="D857" s="25"/>
      <c r="E857" s="25"/>
      <c r="F857" s="25"/>
    </row>
    <row r="858" spans="2:6" ht="15.75" customHeight="1">
      <c r="B858" s="25"/>
      <c r="C858" s="25"/>
      <c r="D858" s="25"/>
      <c r="E858" s="25"/>
      <c r="F858" s="25"/>
    </row>
    <row r="859" spans="2:6" ht="15.75" customHeight="1">
      <c r="B859" s="25"/>
      <c r="C859" s="25"/>
      <c r="D859" s="25"/>
      <c r="E859" s="25"/>
      <c r="F859" s="25"/>
    </row>
    <row r="860" spans="2:6" ht="15.75" customHeight="1">
      <c r="B860" s="25"/>
      <c r="C860" s="25"/>
      <c r="D860" s="25"/>
      <c r="E860" s="25"/>
      <c r="F860" s="25"/>
    </row>
    <row r="861" spans="2:6" ht="15.75" customHeight="1">
      <c r="B861" s="25"/>
      <c r="C861" s="25"/>
      <c r="D861" s="25"/>
      <c r="E861" s="25"/>
      <c r="F861" s="25"/>
    </row>
    <row r="862" spans="2:6" ht="15.75" customHeight="1">
      <c r="B862" s="25"/>
      <c r="C862" s="25"/>
      <c r="D862" s="25"/>
      <c r="E862" s="25"/>
      <c r="F862" s="25"/>
    </row>
    <row r="863" spans="2:6" ht="15.75" customHeight="1">
      <c r="B863" s="25"/>
      <c r="C863" s="25"/>
      <c r="D863" s="25"/>
      <c r="E863" s="25"/>
      <c r="F863" s="25"/>
    </row>
    <row r="864" spans="2:6" ht="15.75" customHeight="1">
      <c r="B864" s="25"/>
      <c r="C864" s="25"/>
      <c r="D864" s="25"/>
      <c r="E864" s="25"/>
      <c r="F864" s="25"/>
    </row>
    <row r="865" spans="2:6" ht="15.75" customHeight="1">
      <c r="B865" s="25"/>
      <c r="C865" s="25"/>
      <c r="D865" s="25"/>
      <c r="E865" s="25"/>
      <c r="F865" s="25"/>
    </row>
    <row r="866" spans="2:6" ht="15.75" customHeight="1">
      <c r="B866" s="25"/>
      <c r="C866" s="25"/>
      <c r="D866" s="25"/>
      <c r="E866" s="25"/>
      <c r="F866" s="25"/>
    </row>
    <row r="867" spans="2:6" ht="15.75" customHeight="1">
      <c r="B867" s="25"/>
      <c r="C867" s="25"/>
      <c r="D867" s="25"/>
      <c r="E867" s="25"/>
      <c r="F867" s="25"/>
    </row>
    <row r="868" spans="2:6" ht="15.75" customHeight="1">
      <c r="B868" s="25"/>
      <c r="C868" s="25"/>
      <c r="D868" s="25"/>
      <c r="E868" s="25"/>
      <c r="F868" s="25"/>
    </row>
    <row r="869" spans="2:6" ht="15.75" customHeight="1">
      <c r="B869" s="25"/>
      <c r="C869" s="25"/>
      <c r="D869" s="25"/>
      <c r="E869" s="25"/>
      <c r="F869" s="25"/>
    </row>
    <row r="870" spans="2:6" ht="15.75" customHeight="1">
      <c r="B870" s="25"/>
      <c r="C870" s="25"/>
      <c r="D870" s="25"/>
      <c r="E870" s="25"/>
      <c r="F870" s="25"/>
    </row>
    <row r="871" spans="2:6" ht="15.75" customHeight="1">
      <c r="B871" s="25"/>
      <c r="C871" s="25"/>
      <c r="D871" s="25"/>
      <c r="E871" s="25"/>
      <c r="F871" s="25"/>
    </row>
    <row r="872" spans="2:6" ht="15.75" customHeight="1">
      <c r="B872" s="25"/>
      <c r="C872" s="25"/>
      <c r="D872" s="25"/>
      <c r="E872" s="25"/>
      <c r="F872" s="25"/>
    </row>
    <row r="873" spans="2:6" ht="15.75" customHeight="1">
      <c r="B873" s="25"/>
      <c r="C873" s="25"/>
      <c r="D873" s="25"/>
      <c r="E873" s="25"/>
      <c r="F873" s="25"/>
    </row>
    <row r="874" spans="2:6" ht="15.75" customHeight="1">
      <c r="B874" s="25"/>
      <c r="C874" s="25"/>
      <c r="D874" s="25"/>
      <c r="E874" s="25"/>
      <c r="F874" s="25"/>
    </row>
    <row r="875" spans="2:6" ht="15.75" customHeight="1">
      <c r="B875" s="25"/>
      <c r="C875" s="25"/>
      <c r="D875" s="25"/>
      <c r="E875" s="25"/>
      <c r="F875" s="25"/>
    </row>
    <row r="876" spans="2:6" ht="15.75" customHeight="1">
      <c r="B876" s="25"/>
      <c r="C876" s="25"/>
      <c r="D876" s="25"/>
      <c r="E876" s="25"/>
      <c r="F876" s="25"/>
    </row>
    <row r="877" spans="2:6" ht="15.75" customHeight="1">
      <c r="B877" s="25"/>
      <c r="C877" s="25"/>
      <c r="D877" s="25"/>
      <c r="E877" s="25"/>
      <c r="F877" s="25"/>
    </row>
    <row r="878" spans="2:6" ht="15.75" customHeight="1">
      <c r="B878" s="25"/>
      <c r="C878" s="25"/>
      <c r="D878" s="25"/>
      <c r="E878" s="25"/>
      <c r="F878" s="25"/>
    </row>
    <row r="879" spans="2:6" ht="15.75" customHeight="1">
      <c r="B879" s="25"/>
      <c r="C879" s="25"/>
      <c r="D879" s="25"/>
      <c r="E879" s="25"/>
      <c r="F879" s="25"/>
    </row>
    <row r="880" spans="2:6" ht="15.75" customHeight="1">
      <c r="B880" s="25"/>
      <c r="C880" s="25"/>
      <c r="D880" s="25"/>
      <c r="E880" s="25"/>
      <c r="F880" s="25"/>
    </row>
    <row r="881" spans="2:6" ht="15.75" customHeight="1">
      <c r="B881" s="25"/>
      <c r="C881" s="25"/>
      <c r="D881" s="25"/>
      <c r="E881" s="25"/>
      <c r="F881" s="25"/>
    </row>
    <row r="882" spans="2:6" ht="15.75" customHeight="1">
      <c r="B882" s="25"/>
      <c r="C882" s="25"/>
      <c r="D882" s="25"/>
      <c r="E882" s="25"/>
      <c r="F882" s="25"/>
    </row>
    <row r="883" spans="2:6" ht="15.75" customHeight="1">
      <c r="B883" s="25"/>
      <c r="C883" s="25"/>
      <c r="D883" s="25"/>
      <c r="E883" s="25"/>
      <c r="F883" s="25"/>
    </row>
    <row r="884" spans="2:6" ht="15.75" customHeight="1">
      <c r="B884" s="25"/>
      <c r="C884" s="25"/>
      <c r="D884" s="25"/>
      <c r="E884" s="25"/>
      <c r="F884" s="25"/>
    </row>
    <row r="885" spans="2:6" ht="15.75" customHeight="1">
      <c r="B885" s="25"/>
      <c r="C885" s="25"/>
      <c r="D885" s="25"/>
      <c r="E885" s="25"/>
      <c r="F885" s="25"/>
    </row>
    <row r="886" spans="2:6" ht="15.75" customHeight="1">
      <c r="B886" s="25"/>
      <c r="C886" s="25"/>
      <c r="D886" s="25"/>
      <c r="E886" s="25"/>
      <c r="F886" s="25"/>
    </row>
    <row r="887" spans="2:6" ht="15.75" customHeight="1">
      <c r="B887" s="25"/>
      <c r="C887" s="25"/>
      <c r="D887" s="25"/>
      <c r="E887" s="25"/>
      <c r="F887" s="25"/>
    </row>
    <row r="888" spans="2:6" ht="15.75" customHeight="1">
      <c r="B888" s="25"/>
      <c r="C888" s="25"/>
      <c r="D888" s="25"/>
      <c r="E888" s="25"/>
      <c r="F888" s="25"/>
    </row>
    <row r="889" spans="2:6" ht="15.75" customHeight="1">
      <c r="B889" s="25"/>
      <c r="C889" s="25"/>
      <c r="D889" s="25"/>
      <c r="E889" s="25"/>
      <c r="F889" s="25"/>
    </row>
    <row r="890" spans="2:6" ht="15.75" customHeight="1">
      <c r="B890" s="25"/>
      <c r="C890" s="25"/>
      <c r="D890" s="25"/>
      <c r="E890" s="25"/>
      <c r="F890" s="25"/>
    </row>
    <row r="891" spans="2:6" ht="15.75" customHeight="1">
      <c r="B891" s="25"/>
      <c r="C891" s="25"/>
      <c r="D891" s="25"/>
      <c r="E891" s="25"/>
      <c r="F891" s="25"/>
    </row>
    <row r="892" spans="2:6" ht="15.75" customHeight="1">
      <c r="B892" s="25"/>
      <c r="C892" s="25"/>
      <c r="D892" s="25"/>
      <c r="E892" s="25"/>
      <c r="F892" s="25"/>
    </row>
    <row r="893" spans="2:6" ht="15.75" customHeight="1">
      <c r="B893" s="25"/>
      <c r="C893" s="25"/>
      <c r="D893" s="25"/>
      <c r="E893" s="25"/>
      <c r="F893" s="25"/>
    </row>
    <row r="894" spans="2:6" ht="15.75" customHeight="1">
      <c r="B894" s="25"/>
      <c r="C894" s="25"/>
      <c r="D894" s="25"/>
      <c r="E894" s="25"/>
      <c r="F894" s="25"/>
    </row>
    <row r="895" spans="2:6" ht="15.75" customHeight="1">
      <c r="B895" s="25"/>
      <c r="C895" s="25"/>
      <c r="D895" s="25"/>
      <c r="E895" s="25"/>
      <c r="F895" s="25"/>
    </row>
    <row r="896" spans="2:6" ht="15.75" customHeight="1">
      <c r="B896" s="25"/>
      <c r="C896" s="25"/>
      <c r="D896" s="25"/>
      <c r="E896" s="25"/>
      <c r="F896" s="25"/>
    </row>
    <row r="897" spans="2:6" ht="15.75" customHeight="1">
      <c r="B897" s="25"/>
      <c r="C897" s="25"/>
      <c r="D897" s="25"/>
      <c r="E897" s="25"/>
      <c r="F897" s="25"/>
    </row>
    <row r="898" spans="2:6" ht="15.75" customHeight="1">
      <c r="B898" s="25"/>
      <c r="C898" s="25"/>
      <c r="D898" s="25"/>
      <c r="E898" s="25"/>
      <c r="F898" s="25"/>
    </row>
    <row r="899" spans="2:6" ht="15.75" customHeight="1">
      <c r="B899" s="25"/>
      <c r="C899" s="25"/>
      <c r="D899" s="25"/>
      <c r="E899" s="25"/>
      <c r="F899" s="25"/>
    </row>
    <row r="900" spans="2:6" ht="15.75" customHeight="1">
      <c r="B900" s="25"/>
      <c r="C900" s="25"/>
      <c r="D900" s="25"/>
      <c r="E900" s="25"/>
      <c r="F900" s="25"/>
    </row>
    <row r="901" spans="2:6" ht="15.75" customHeight="1">
      <c r="B901" s="25"/>
      <c r="C901" s="25"/>
      <c r="D901" s="25"/>
      <c r="E901" s="25"/>
      <c r="F901" s="25"/>
    </row>
    <row r="902" spans="2:6" ht="15.75" customHeight="1">
      <c r="B902" s="25"/>
      <c r="C902" s="25"/>
      <c r="D902" s="25"/>
      <c r="E902" s="25"/>
      <c r="F902" s="25"/>
    </row>
    <row r="903" spans="2:6" ht="15.75" customHeight="1">
      <c r="B903" s="25"/>
      <c r="C903" s="25"/>
      <c r="D903" s="25"/>
      <c r="E903" s="25"/>
      <c r="F903" s="25"/>
    </row>
    <row r="904" spans="2:6" ht="15.75" customHeight="1">
      <c r="B904" s="25"/>
      <c r="C904" s="25"/>
      <c r="D904" s="25"/>
      <c r="E904" s="25"/>
      <c r="F904" s="25"/>
    </row>
    <row r="905" spans="2:6" ht="15.75" customHeight="1">
      <c r="B905" s="25"/>
      <c r="C905" s="25"/>
      <c r="D905" s="25"/>
      <c r="E905" s="25"/>
      <c r="F905" s="25"/>
    </row>
    <row r="906" spans="2:6" ht="15.75" customHeight="1">
      <c r="B906" s="25"/>
      <c r="C906" s="25"/>
      <c r="D906" s="25"/>
      <c r="E906" s="25"/>
      <c r="F906" s="25"/>
    </row>
    <row r="907" spans="2:6" ht="15.75" customHeight="1">
      <c r="B907" s="25"/>
      <c r="C907" s="25"/>
      <c r="D907" s="25"/>
      <c r="E907" s="25"/>
      <c r="F907" s="25"/>
    </row>
    <row r="908" spans="2:6" ht="15.75" customHeight="1">
      <c r="B908" s="25"/>
      <c r="C908" s="25"/>
      <c r="D908" s="25"/>
      <c r="E908" s="25"/>
      <c r="F908" s="25"/>
    </row>
    <row r="909" spans="2:6" ht="15.75" customHeight="1">
      <c r="B909" s="25"/>
      <c r="C909" s="25"/>
      <c r="D909" s="25"/>
      <c r="E909" s="25"/>
      <c r="F909" s="25"/>
    </row>
    <row r="910" spans="2:6" ht="15.75" customHeight="1">
      <c r="B910" s="25"/>
      <c r="C910" s="25"/>
      <c r="D910" s="25"/>
      <c r="E910" s="25"/>
      <c r="F910" s="25"/>
    </row>
    <row r="911" spans="2:6" ht="15.75" customHeight="1">
      <c r="B911" s="25"/>
      <c r="C911" s="25"/>
      <c r="D911" s="25"/>
      <c r="E911" s="25"/>
      <c r="F911" s="25"/>
    </row>
    <row r="912" spans="2:6" ht="15.75" customHeight="1">
      <c r="B912" s="25"/>
      <c r="C912" s="25"/>
      <c r="D912" s="25"/>
      <c r="E912" s="25"/>
      <c r="F912" s="25"/>
    </row>
    <row r="913" spans="2:6" ht="15.75" customHeight="1">
      <c r="B913" s="25"/>
      <c r="C913" s="25"/>
      <c r="D913" s="25"/>
      <c r="E913" s="25"/>
      <c r="F913" s="25"/>
    </row>
    <row r="914" spans="2:6" ht="15.75" customHeight="1">
      <c r="B914" s="25"/>
      <c r="C914" s="25"/>
      <c r="D914" s="25"/>
      <c r="E914" s="25"/>
      <c r="F914" s="25"/>
    </row>
    <row r="915" spans="2:6" ht="15.75" customHeight="1">
      <c r="B915" s="25"/>
      <c r="C915" s="25"/>
      <c r="D915" s="25"/>
      <c r="E915" s="25"/>
      <c r="F915" s="25"/>
    </row>
    <row r="916" spans="2:6" ht="15.75" customHeight="1">
      <c r="B916" s="25"/>
      <c r="C916" s="25"/>
      <c r="D916" s="25"/>
      <c r="E916" s="25"/>
      <c r="F916" s="25"/>
    </row>
    <row r="917" spans="2:6" ht="15.75" customHeight="1">
      <c r="B917" s="25"/>
      <c r="C917" s="25"/>
      <c r="D917" s="25"/>
      <c r="E917" s="25"/>
      <c r="F917" s="25"/>
    </row>
    <row r="918" spans="2:6" ht="15.75" customHeight="1">
      <c r="B918" s="25"/>
      <c r="C918" s="25"/>
      <c r="D918" s="25"/>
      <c r="E918" s="25"/>
      <c r="F918" s="25"/>
    </row>
    <row r="919" spans="2:6" ht="15.75" customHeight="1">
      <c r="B919" s="25"/>
      <c r="C919" s="25"/>
      <c r="D919" s="25"/>
      <c r="E919" s="25"/>
      <c r="F919" s="25"/>
    </row>
    <row r="920" spans="2:6" ht="15.75" customHeight="1">
      <c r="B920" s="25"/>
      <c r="C920" s="25"/>
      <c r="D920" s="25"/>
      <c r="E920" s="25"/>
      <c r="F920" s="25"/>
    </row>
    <row r="921" spans="2:6" ht="15.75" customHeight="1">
      <c r="B921" s="25"/>
      <c r="C921" s="25"/>
      <c r="D921" s="25"/>
      <c r="E921" s="25"/>
      <c r="F921" s="25"/>
    </row>
    <row r="922" spans="2:6" ht="15.75" customHeight="1">
      <c r="B922" s="25"/>
      <c r="C922" s="25"/>
      <c r="D922" s="25"/>
      <c r="E922" s="25"/>
      <c r="F922" s="25"/>
    </row>
    <row r="923" spans="2:6" ht="15.75" customHeight="1">
      <c r="B923" s="25"/>
      <c r="C923" s="25"/>
      <c r="D923" s="25"/>
      <c r="E923" s="25"/>
      <c r="F923" s="25"/>
    </row>
    <row r="924" spans="2:6" ht="15.75" customHeight="1">
      <c r="B924" s="25"/>
      <c r="C924" s="25"/>
      <c r="D924" s="25"/>
      <c r="E924" s="25"/>
      <c r="F924" s="25"/>
    </row>
    <row r="925" spans="2:6" ht="15.75" customHeight="1">
      <c r="B925" s="25"/>
      <c r="C925" s="25"/>
      <c r="D925" s="25"/>
      <c r="E925" s="25"/>
      <c r="F925" s="25"/>
    </row>
    <row r="926" spans="2:6" ht="15.75" customHeight="1">
      <c r="B926" s="25"/>
      <c r="C926" s="25"/>
      <c r="D926" s="25"/>
      <c r="E926" s="25"/>
      <c r="F926" s="25"/>
    </row>
    <row r="927" spans="2:6" ht="15.75" customHeight="1">
      <c r="B927" s="25"/>
      <c r="C927" s="25"/>
      <c r="D927" s="25"/>
      <c r="E927" s="25"/>
      <c r="F927" s="25"/>
    </row>
    <row r="928" spans="2:6" ht="15.75" customHeight="1">
      <c r="B928" s="25"/>
      <c r="C928" s="25"/>
      <c r="D928" s="25"/>
      <c r="E928" s="25"/>
      <c r="F928" s="25"/>
    </row>
    <row r="929" spans="2:6" ht="15.75" customHeight="1">
      <c r="B929" s="25"/>
      <c r="C929" s="25"/>
      <c r="D929" s="25"/>
      <c r="E929" s="25"/>
      <c r="F929" s="25"/>
    </row>
    <row r="930" spans="2:6" ht="15.75" customHeight="1">
      <c r="B930" s="25"/>
      <c r="C930" s="25"/>
      <c r="D930" s="25"/>
      <c r="E930" s="25"/>
      <c r="F930" s="25"/>
    </row>
    <row r="931" spans="2:6" ht="15.75" customHeight="1">
      <c r="B931" s="25"/>
      <c r="C931" s="25"/>
      <c r="D931" s="25"/>
      <c r="E931" s="25"/>
      <c r="F931" s="25"/>
    </row>
    <row r="932" spans="2:6" ht="15.75" customHeight="1">
      <c r="B932" s="25"/>
      <c r="C932" s="25"/>
      <c r="D932" s="25"/>
      <c r="E932" s="25"/>
      <c r="F932" s="25"/>
    </row>
    <row r="933" spans="2:6" ht="15.75" customHeight="1">
      <c r="B933" s="25"/>
      <c r="C933" s="25"/>
      <c r="D933" s="25"/>
      <c r="E933" s="25"/>
      <c r="F933" s="25"/>
    </row>
    <row r="934" spans="2:6" ht="15.75" customHeight="1">
      <c r="B934" s="25"/>
      <c r="C934" s="25"/>
      <c r="D934" s="25"/>
      <c r="E934" s="25"/>
      <c r="F934" s="25"/>
    </row>
    <row r="935" spans="2:6" ht="15.75" customHeight="1">
      <c r="B935" s="25"/>
      <c r="C935" s="25"/>
      <c r="D935" s="25"/>
      <c r="E935" s="25"/>
      <c r="F935" s="25"/>
    </row>
    <row r="936" spans="2:6" ht="15.75" customHeight="1">
      <c r="B936" s="25"/>
      <c r="C936" s="25"/>
      <c r="D936" s="25"/>
      <c r="E936" s="25"/>
      <c r="F936" s="25"/>
    </row>
    <row r="937" spans="2:6" ht="15.75" customHeight="1">
      <c r="B937" s="25"/>
      <c r="C937" s="25"/>
      <c r="D937" s="25"/>
      <c r="E937" s="25"/>
      <c r="F937" s="25"/>
    </row>
    <row r="938" spans="2:6" ht="15.75" customHeight="1">
      <c r="B938" s="25"/>
      <c r="C938" s="25"/>
      <c r="D938" s="25"/>
      <c r="E938" s="25"/>
      <c r="F938" s="25"/>
    </row>
    <row r="939" spans="2:6" ht="15.75" customHeight="1">
      <c r="B939" s="25"/>
      <c r="C939" s="25"/>
      <c r="D939" s="25"/>
      <c r="E939" s="25"/>
      <c r="F939" s="25"/>
    </row>
    <row r="940" spans="2:6" ht="15.75" customHeight="1">
      <c r="B940" s="25"/>
      <c r="C940" s="25"/>
      <c r="D940" s="25"/>
      <c r="E940" s="25"/>
      <c r="F940" s="25"/>
    </row>
    <row r="941" spans="2:6" ht="15.75" customHeight="1">
      <c r="B941" s="25"/>
      <c r="C941" s="25"/>
      <c r="D941" s="25"/>
      <c r="E941" s="25"/>
      <c r="F941" s="25"/>
    </row>
    <row r="942" spans="2:6" ht="15.75" customHeight="1">
      <c r="B942" s="25"/>
      <c r="C942" s="25"/>
      <c r="D942" s="25"/>
      <c r="E942" s="25"/>
      <c r="F942" s="25"/>
    </row>
    <row r="943" spans="2:6" ht="15.75" customHeight="1">
      <c r="B943" s="25"/>
      <c r="C943" s="25"/>
      <c r="D943" s="25"/>
      <c r="E943" s="25"/>
      <c r="F943" s="25"/>
    </row>
    <row r="944" spans="2:6" ht="15.75" customHeight="1">
      <c r="B944" s="25"/>
      <c r="C944" s="25"/>
      <c r="D944" s="25"/>
      <c r="E944" s="25"/>
      <c r="F944" s="25"/>
    </row>
    <row r="945" spans="2:6" ht="15.75" customHeight="1">
      <c r="B945" s="25"/>
      <c r="C945" s="25"/>
      <c r="D945" s="25"/>
      <c r="E945" s="25"/>
      <c r="F945" s="25"/>
    </row>
    <row r="946" spans="2:6" ht="15.75" customHeight="1">
      <c r="B946" s="25"/>
      <c r="C946" s="25"/>
      <c r="D946" s="25"/>
      <c r="E946" s="25"/>
      <c r="F946" s="25"/>
    </row>
    <row r="947" spans="2:6" ht="15.75" customHeight="1">
      <c r="B947" s="25"/>
      <c r="C947" s="25"/>
      <c r="D947" s="25"/>
      <c r="E947" s="25"/>
      <c r="F947" s="25"/>
    </row>
    <row r="948" spans="2:6" ht="15.75" customHeight="1">
      <c r="B948" s="25"/>
      <c r="C948" s="25"/>
      <c r="D948" s="25"/>
      <c r="E948" s="25"/>
      <c r="F948" s="25"/>
    </row>
    <row r="949" spans="2:6" ht="15.75" customHeight="1">
      <c r="B949" s="25"/>
      <c r="C949" s="25"/>
      <c r="D949" s="25"/>
      <c r="E949" s="25"/>
      <c r="F949" s="25"/>
    </row>
    <row r="950" spans="2:6" ht="15.75" customHeight="1">
      <c r="B950" s="25"/>
      <c r="C950" s="25"/>
      <c r="D950" s="25"/>
      <c r="E950" s="25"/>
      <c r="F950" s="25"/>
    </row>
    <row r="951" spans="2:6" ht="15.75" customHeight="1">
      <c r="B951" s="25"/>
      <c r="C951" s="25"/>
      <c r="D951" s="25"/>
      <c r="E951" s="25"/>
      <c r="F951" s="25"/>
    </row>
    <row r="952" spans="2:6" ht="15.75" customHeight="1">
      <c r="B952" s="25"/>
      <c r="C952" s="25"/>
      <c r="D952" s="25"/>
      <c r="E952" s="25"/>
      <c r="F952" s="25"/>
    </row>
    <row r="953" spans="2:6" ht="15.75" customHeight="1">
      <c r="B953" s="25"/>
      <c r="C953" s="25"/>
      <c r="D953" s="25"/>
      <c r="E953" s="25"/>
      <c r="F953" s="25"/>
    </row>
    <row r="954" spans="2:6" ht="15.75" customHeight="1">
      <c r="B954" s="25"/>
      <c r="C954" s="25"/>
      <c r="D954" s="25"/>
      <c r="E954" s="25"/>
      <c r="F954" s="25"/>
    </row>
    <row r="955" spans="2:6" ht="15.75" customHeight="1">
      <c r="B955" s="25"/>
      <c r="C955" s="25"/>
      <c r="D955" s="25"/>
      <c r="E955" s="25"/>
      <c r="F955" s="25"/>
    </row>
    <row r="956" spans="2:6" ht="15.75" customHeight="1">
      <c r="B956" s="25"/>
      <c r="C956" s="25"/>
      <c r="D956" s="25"/>
      <c r="E956" s="25"/>
      <c r="F956" s="25"/>
    </row>
    <row r="957" spans="2:6" ht="15.75" customHeight="1">
      <c r="B957" s="25"/>
      <c r="C957" s="25"/>
      <c r="D957" s="25"/>
      <c r="E957" s="25"/>
      <c r="F957" s="25"/>
    </row>
    <row r="958" spans="2:6" ht="15.75" customHeight="1">
      <c r="B958" s="25"/>
      <c r="C958" s="25"/>
      <c r="D958" s="25"/>
      <c r="E958" s="25"/>
      <c r="F958" s="25"/>
    </row>
    <row r="959" spans="2:6" ht="15.75" customHeight="1">
      <c r="B959" s="25"/>
      <c r="C959" s="25"/>
      <c r="D959" s="25"/>
      <c r="E959" s="25"/>
      <c r="F959" s="25"/>
    </row>
    <row r="960" spans="2:6" ht="15.75" customHeight="1">
      <c r="B960" s="25"/>
      <c r="C960" s="25"/>
      <c r="D960" s="25"/>
      <c r="E960" s="25"/>
      <c r="F960" s="25"/>
    </row>
    <row r="961" spans="2:6" ht="15.75" customHeight="1">
      <c r="B961" s="25"/>
      <c r="C961" s="25"/>
      <c r="D961" s="25"/>
      <c r="E961" s="25"/>
      <c r="F961" s="25"/>
    </row>
    <row r="962" spans="2:6" ht="15.75" customHeight="1">
      <c r="B962" s="25"/>
      <c r="C962" s="25"/>
      <c r="D962" s="25"/>
      <c r="E962" s="25"/>
      <c r="F962" s="25"/>
    </row>
    <row r="963" spans="2:6" ht="15.75" customHeight="1">
      <c r="B963" s="25"/>
      <c r="C963" s="25"/>
      <c r="D963" s="25"/>
      <c r="E963" s="25"/>
      <c r="F963" s="25"/>
    </row>
    <row r="964" spans="2:6" ht="15.75" customHeight="1">
      <c r="B964" s="25"/>
      <c r="C964" s="25"/>
      <c r="D964" s="25"/>
      <c r="E964" s="25"/>
      <c r="F964" s="25"/>
    </row>
    <row r="965" spans="2:6" ht="15.75" customHeight="1">
      <c r="B965" s="25"/>
      <c r="C965" s="25"/>
      <c r="D965" s="25"/>
      <c r="E965" s="25"/>
      <c r="F965" s="25"/>
    </row>
    <row r="966" spans="2:6" ht="15.75" customHeight="1">
      <c r="B966" s="25"/>
      <c r="C966" s="25"/>
      <c r="D966" s="25"/>
      <c r="E966" s="25"/>
      <c r="F966" s="25"/>
    </row>
    <row r="967" spans="2:6" ht="15.75" customHeight="1">
      <c r="B967" s="25"/>
      <c r="C967" s="25"/>
      <c r="D967" s="25"/>
      <c r="E967" s="25"/>
      <c r="F967" s="25"/>
    </row>
    <row r="968" spans="2:6" ht="15.75" customHeight="1">
      <c r="B968" s="25"/>
      <c r="C968" s="25"/>
      <c r="D968" s="25"/>
      <c r="E968" s="25"/>
      <c r="F968" s="25"/>
    </row>
    <row r="969" spans="2:6" ht="15.75" customHeight="1">
      <c r="B969" s="25"/>
      <c r="C969" s="25"/>
      <c r="D969" s="25"/>
      <c r="E969" s="25"/>
      <c r="F969" s="25"/>
    </row>
    <row r="970" spans="2:6" ht="15.75" customHeight="1">
      <c r="B970" s="25"/>
      <c r="C970" s="25"/>
      <c r="D970" s="25"/>
      <c r="E970" s="25"/>
      <c r="F970" s="25"/>
    </row>
    <row r="971" spans="2:6" ht="15.75" customHeight="1">
      <c r="B971" s="25"/>
      <c r="C971" s="25"/>
      <c r="D971" s="25"/>
      <c r="E971" s="25"/>
      <c r="F971" s="25"/>
    </row>
    <row r="972" spans="2:6" ht="15.75" customHeight="1">
      <c r="B972" s="25"/>
      <c r="C972" s="25"/>
      <c r="D972" s="25"/>
      <c r="E972" s="25"/>
      <c r="F972" s="25"/>
    </row>
    <row r="973" spans="2:6" ht="15.75" customHeight="1">
      <c r="B973" s="25"/>
      <c r="C973" s="25"/>
      <c r="D973" s="25"/>
      <c r="E973" s="25"/>
      <c r="F973" s="25"/>
    </row>
    <row r="974" spans="2:6" ht="15.75" customHeight="1">
      <c r="B974" s="25"/>
      <c r="C974" s="25"/>
      <c r="D974" s="25"/>
      <c r="E974" s="25"/>
      <c r="F974" s="25"/>
    </row>
    <row r="975" spans="2:6" ht="15.75" customHeight="1">
      <c r="B975" s="25"/>
      <c r="C975" s="25"/>
      <c r="D975" s="25"/>
      <c r="E975" s="25"/>
      <c r="F975" s="25"/>
    </row>
    <row r="976" spans="2:6" ht="15.75" customHeight="1">
      <c r="B976" s="25"/>
      <c r="C976" s="25"/>
      <c r="D976" s="25"/>
      <c r="E976" s="25"/>
      <c r="F976" s="25"/>
    </row>
    <row r="977" spans="2:6" ht="15.75" customHeight="1">
      <c r="B977" s="25"/>
      <c r="C977" s="25"/>
      <c r="D977" s="25"/>
      <c r="E977" s="25"/>
      <c r="F977" s="25"/>
    </row>
    <row r="978" spans="2:6" ht="15.75" customHeight="1">
      <c r="B978" s="25"/>
      <c r="C978" s="25"/>
      <c r="D978" s="25"/>
      <c r="E978" s="25"/>
      <c r="F978" s="25"/>
    </row>
    <row r="979" spans="2:6" ht="15.75" customHeight="1">
      <c r="B979" s="25"/>
      <c r="C979" s="25"/>
      <c r="D979" s="25"/>
      <c r="E979" s="25"/>
      <c r="F979" s="25"/>
    </row>
    <row r="980" spans="2:6" ht="15.75" customHeight="1">
      <c r="B980" s="25"/>
      <c r="C980" s="25"/>
      <c r="D980" s="25"/>
      <c r="E980" s="25"/>
      <c r="F980" s="25"/>
    </row>
    <row r="981" spans="2:6" ht="15.75" customHeight="1">
      <c r="B981" s="25"/>
      <c r="C981" s="25"/>
      <c r="D981" s="25"/>
      <c r="E981" s="25"/>
      <c r="F981" s="25"/>
    </row>
    <row r="982" spans="2:6" ht="15.75" customHeight="1">
      <c r="B982" s="25"/>
      <c r="C982" s="25"/>
      <c r="D982" s="25"/>
      <c r="E982" s="25"/>
      <c r="F982" s="25"/>
    </row>
    <row r="983" spans="2:6" ht="15.75" customHeight="1">
      <c r="B983" s="25"/>
      <c r="C983" s="25"/>
      <c r="D983" s="25"/>
      <c r="E983" s="25"/>
      <c r="F983" s="25"/>
    </row>
    <row r="984" spans="2:6" ht="15.75" customHeight="1">
      <c r="B984" s="25"/>
      <c r="C984" s="25"/>
      <c r="D984" s="25"/>
      <c r="E984" s="25"/>
      <c r="F984" s="25"/>
    </row>
    <row r="985" spans="2:6" ht="15.75" customHeight="1">
      <c r="B985" s="25"/>
      <c r="C985" s="25"/>
      <c r="D985" s="25"/>
      <c r="E985" s="25"/>
      <c r="F985" s="25"/>
    </row>
    <row r="986" spans="2:6" ht="15.75" customHeight="1">
      <c r="B986" s="25"/>
      <c r="C986" s="25"/>
      <c r="D986" s="25"/>
      <c r="E986" s="25"/>
      <c r="F986" s="25"/>
    </row>
    <row r="987" spans="2:6" ht="15.75" customHeight="1">
      <c r="B987" s="25"/>
      <c r="C987" s="25"/>
      <c r="D987" s="25"/>
      <c r="E987" s="25"/>
      <c r="F987" s="25"/>
    </row>
    <row r="988" spans="2:6" ht="15.75" customHeight="1">
      <c r="B988" s="25"/>
      <c r="C988" s="25"/>
      <c r="D988" s="25"/>
      <c r="E988" s="25"/>
      <c r="F988" s="25"/>
    </row>
    <row r="989" spans="2:6" ht="15.75" customHeight="1">
      <c r="B989" s="25"/>
      <c r="C989" s="25"/>
      <c r="D989" s="25"/>
      <c r="E989" s="25"/>
      <c r="F989" s="25"/>
    </row>
    <row r="990" spans="2:6" ht="15.75" customHeight="1">
      <c r="B990" s="25"/>
      <c r="C990" s="25"/>
      <c r="D990" s="25"/>
      <c r="E990" s="25"/>
      <c r="F990" s="25"/>
    </row>
    <row r="991" spans="2:6" ht="15.75" customHeight="1">
      <c r="B991" s="25"/>
      <c r="C991" s="25"/>
      <c r="D991" s="25"/>
      <c r="E991" s="25"/>
      <c r="F991" s="25"/>
    </row>
    <row r="992" spans="2:6" ht="15.75" customHeight="1">
      <c r="B992" s="25"/>
      <c r="C992" s="25"/>
      <c r="D992" s="25"/>
      <c r="E992" s="25"/>
      <c r="F992" s="25"/>
    </row>
    <row r="993" spans="2:6" ht="15.75" customHeight="1">
      <c r="B993" s="25"/>
      <c r="C993" s="25"/>
      <c r="D993" s="25"/>
      <c r="E993" s="25"/>
      <c r="F993" s="25"/>
    </row>
    <row r="994" spans="2:6" ht="15.75" customHeight="1">
      <c r="B994" s="25"/>
      <c r="C994" s="25"/>
      <c r="D994" s="25"/>
      <c r="E994" s="25"/>
      <c r="F994" s="25"/>
    </row>
    <row r="995" spans="2:6" ht="15.75" customHeight="1">
      <c r="B995" s="25"/>
      <c r="C995" s="25"/>
      <c r="D995" s="25"/>
      <c r="E995" s="25"/>
      <c r="F995" s="25"/>
    </row>
    <row r="996" spans="2:6" ht="15.75" customHeight="1">
      <c r="B996" s="25"/>
      <c r="C996" s="25"/>
      <c r="D996" s="25"/>
      <c r="E996" s="25"/>
      <c r="F996" s="25"/>
    </row>
    <row r="997" spans="2:6" ht="15.75" customHeight="1">
      <c r="B997" s="25"/>
      <c r="C997" s="25"/>
      <c r="D997" s="25"/>
      <c r="E997" s="25"/>
      <c r="F997" s="25"/>
    </row>
    <row r="998" spans="2:6" ht="15.75" customHeight="1">
      <c r="B998" s="25"/>
      <c r="C998" s="25"/>
      <c r="D998" s="25"/>
      <c r="E998" s="25"/>
      <c r="F998" s="25"/>
    </row>
    <row r="999" spans="2:6" ht="15.75" customHeight="1">
      <c r="B999" s="25"/>
      <c r="C999" s="25"/>
      <c r="D999" s="25"/>
      <c r="E999" s="25"/>
      <c r="F999" s="25"/>
    </row>
  </sheetData>
  <mergeCells count="11">
    <mergeCell ref="A19:G19"/>
    <mergeCell ref="A12:G12"/>
    <mergeCell ref="A13:G13"/>
    <mergeCell ref="A1:G1"/>
    <mergeCell ref="A2:G2"/>
    <mergeCell ref="A3:G3"/>
    <mergeCell ref="A4:G4"/>
    <mergeCell ref="A5:G5"/>
    <mergeCell ref="A16:G16"/>
    <mergeCell ref="A17:G17"/>
    <mergeCell ref="A18:G18"/>
  </mergeCell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3"/>
  <sheetViews>
    <sheetView workbookViewId="0"/>
  </sheetViews>
  <sheetFormatPr baseColWidth="10" defaultColWidth="14.5" defaultRowHeight="15.75" customHeight="1" x14ac:dyDescent="0"/>
  <cols>
    <col min="1" max="1" width="9.1640625" customWidth="1"/>
    <col min="2" max="2" width="37.6640625" customWidth="1"/>
    <col min="4" max="7" width="11" customWidth="1"/>
    <col min="8" max="9" width="11.33203125" customWidth="1"/>
  </cols>
  <sheetData>
    <row r="1" spans="1:26" ht="15.75" customHeight="1">
      <c r="A1" s="13" t="s">
        <v>136</v>
      </c>
      <c r="B1" s="13" t="s">
        <v>137</v>
      </c>
      <c r="C1" s="13" t="s">
        <v>138</v>
      </c>
      <c r="D1" s="13" t="s">
        <v>5</v>
      </c>
      <c r="E1" s="13" t="s">
        <v>7</v>
      </c>
      <c r="F1" s="13" t="s">
        <v>8</v>
      </c>
      <c r="G1" s="13" t="s">
        <v>9</v>
      </c>
      <c r="H1" s="13" t="s">
        <v>10</v>
      </c>
      <c r="I1" s="13"/>
      <c r="J1" s="26"/>
      <c r="K1" s="26"/>
      <c r="L1" s="26"/>
      <c r="M1" s="26"/>
      <c r="N1" s="26"/>
      <c r="O1" s="26"/>
      <c r="P1" s="26"/>
      <c r="Q1" s="26"/>
      <c r="R1" s="26"/>
      <c r="S1" s="26"/>
      <c r="T1" s="26"/>
      <c r="U1" s="26"/>
      <c r="V1" s="26"/>
      <c r="W1" s="26"/>
      <c r="X1" s="26"/>
      <c r="Y1" s="26"/>
      <c r="Z1" s="26"/>
    </row>
    <row r="2" spans="1:26" ht="15.75" customHeight="1">
      <c r="A2" s="9" t="s">
        <v>139</v>
      </c>
      <c r="B2" s="9" t="s">
        <v>140</v>
      </c>
      <c r="C2" s="9" t="s">
        <v>141</v>
      </c>
      <c r="D2" s="9" t="s">
        <v>6</v>
      </c>
      <c r="E2" s="9" t="s">
        <v>6</v>
      </c>
      <c r="F2" s="9" t="s">
        <v>45</v>
      </c>
      <c r="G2" s="9">
        <v>27</v>
      </c>
      <c r="H2" s="9">
        <v>36</v>
      </c>
      <c r="I2" s="9"/>
    </row>
    <row r="3" spans="1:26" ht="15.75" customHeight="1">
      <c r="A3" s="9" t="s">
        <v>142</v>
      </c>
      <c r="B3" s="9" t="s">
        <v>143</v>
      </c>
      <c r="C3" s="9" t="s">
        <v>144</v>
      </c>
      <c r="D3" s="9" t="s">
        <v>6</v>
      </c>
      <c r="E3" s="9" t="s">
        <v>6</v>
      </c>
      <c r="F3" s="9" t="s">
        <v>6</v>
      </c>
      <c r="G3" s="9" t="s">
        <v>45</v>
      </c>
      <c r="H3" s="9">
        <v>10</v>
      </c>
      <c r="I3" s="9"/>
    </row>
    <row r="4" spans="1:26" ht="15.75" customHeight="1">
      <c r="A4" s="9" t="s">
        <v>145</v>
      </c>
      <c r="B4" s="9" t="s">
        <v>146</v>
      </c>
      <c r="C4" s="9" t="s">
        <v>147</v>
      </c>
      <c r="D4" s="9" t="s">
        <v>45</v>
      </c>
      <c r="E4" s="9">
        <v>19</v>
      </c>
      <c r="F4" s="9">
        <v>55</v>
      </c>
      <c r="G4" s="9">
        <v>68</v>
      </c>
      <c r="H4" s="9" t="s">
        <v>6</v>
      </c>
      <c r="I4" s="9"/>
    </row>
    <row r="5" spans="1:26" ht="15.75" customHeight="1">
      <c r="A5" s="9" t="s">
        <v>148</v>
      </c>
      <c r="B5" s="9" t="s">
        <v>149</v>
      </c>
      <c r="C5" s="9" t="s">
        <v>150</v>
      </c>
      <c r="D5" s="9">
        <v>110</v>
      </c>
      <c r="E5" s="9">
        <v>156</v>
      </c>
      <c r="F5" s="9">
        <v>257</v>
      </c>
      <c r="G5" s="9">
        <v>206</v>
      </c>
      <c r="H5" s="9">
        <v>210</v>
      </c>
      <c r="I5" s="9"/>
    </row>
    <row r="6" spans="1:26" ht="15.75" customHeight="1">
      <c r="A6" s="9" t="s">
        <v>151</v>
      </c>
      <c r="B6" s="9" t="s">
        <v>152</v>
      </c>
      <c r="C6" s="9" t="s">
        <v>153</v>
      </c>
      <c r="D6" s="9" t="s">
        <v>6</v>
      </c>
      <c r="E6" s="9">
        <v>12</v>
      </c>
      <c r="F6" s="9">
        <v>30</v>
      </c>
      <c r="G6" s="9">
        <v>24</v>
      </c>
      <c r="H6" s="9">
        <v>37</v>
      </c>
      <c r="I6" s="9"/>
    </row>
    <row r="7" spans="1:26" ht="15.75" customHeight="1">
      <c r="A7" s="9" t="s">
        <v>154</v>
      </c>
      <c r="B7" s="9" t="s">
        <v>155</v>
      </c>
      <c r="C7" s="9" t="s">
        <v>150</v>
      </c>
      <c r="D7" s="9">
        <v>41</v>
      </c>
      <c r="E7" s="9">
        <v>61</v>
      </c>
      <c r="F7" s="9">
        <v>114</v>
      </c>
      <c r="G7" s="9">
        <v>134</v>
      </c>
      <c r="H7" s="9">
        <v>174</v>
      </c>
      <c r="I7" s="9"/>
    </row>
    <row r="8" spans="1:26" ht="15.75" customHeight="1">
      <c r="A8" s="9" t="s">
        <v>156</v>
      </c>
      <c r="B8" s="9" t="s">
        <v>157</v>
      </c>
      <c r="C8" s="9" t="s">
        <v>150</v>
      </c>
      <c r="D8" s="9">
        <v>11</v>
      </c>
      <c r="E8" s="9">
        <v>31</v>
      </c>
      <c r="F8" s="9">
        <v>43</v>
      </c>
      <c r="G8" s="9">
        <v>64</v>
      </c>
      <c r="H8" s="9">
        <v>78</v>
      </c>
      <c r="I8" s="9"/>
    </row>
    <row r="9" spans="1:26" ht="15.75" customHeight="1">
      <c r="A9" s="9" t="s">
        <v>158</v>
      </c>
      <c r="B9" s="9" t="s">
        <v>159</v>
      </c>
      <c r="C9" s="9" t="s">
        <v>160</v>
      </c>
      <c r="D9" s="9" t="s">
        <v>45</v>
      </c>
      <c r="E9" s="9" t="s">
        <v>45</v>
      </c>
      <c r="F9" s="9">
        <v>32</v>
      </c>
      <c r="G9" s="9">
        <v>66</v>
      </c>
      <c r="H9" s="9">
        <v>78</v>
      </c>
      <c r="I9" s="9"/>
    </row>
    <row r="10" spans="1:26" ht="15.75" customHeight="1">
      <c r="A10" s="9" t="s">
        <v>161</v>
      </c>
      <c r="B10" s="9" t="s">
        <v>162</v>
      </c>
      <c r="C10" s="9" t="s">
        <v>150</v>
      </c>
      <c r="D10" s="9" t="s">
        <v>6</v>
      </c>
      <c r="E10" s="9" t="s">
        <v>45</v>
      </c>
      <c r="F10" s="9">
        <v>11</v>
      </c>
      <c r="G10" s="9">
        <v>22</v>
      </c>
      <c r="H10" s="9">
        <v>29</v>
      </c>
      <c r="I10" s="9"/>
    </row>
    <row r="11" spans="1:26" ht="15.75" customHeight="1">
      <c r="A11" s="9" t="s">
        <v>163</v>
      </c>
      <c r="B11" s="9" t="s">
        <v>164</v>
      </c>
      <c r="C11" s="9" t="s">
        <v>165</v>
      </c>
      <c r="D11" s="9">
        <v>41</v>
      </c>
      <c r="E11" s="9">
        <v>82</v>
      </c>
      <c r="F11" s="9">
        <v>126</v>
      </c>
      <c r="G11" s="9">
        <v>139</v>
      </c>
      <c r="H11" s="9">
        <v>105</v>
      </c>
      <c r="I11" s="9"/>
    </row>
    <row r="12" spans="1:26" ht="15.75" customHeight="1">
      <c r="A12" s="9" t="s">
        <v>166</v>
      </c>
      <c r="B12" s="9" t="s">
        <v>167</v>
      </c>
      <c r="C12" s="9" t="s">
        <v>168</v>
      </c>
      <c r="D12" s="9">
        <v>28</v>
      </c>
      <c r="E12" s="9">
        <v>62</v>
      </c>
      <c r="F12" s="9">
        <v>116</v>
      </c>
      <c r="G12" s="9">
        <v>129</v>
      </c>
      <c r="H12" s="9">
        <v>146</v>
      </c>
      <c r="I12" s="9"/>
    </row>
    <row r="13" spans="1:26" ht="15.75" customHeight="1">
      <c r="A13" s="9" t="s">
        <v>169</v>
      </c>
      <c r="B13" s="9" t="s">
        <v>170</v>
      </c>
      <c r="C13" s="9" t="s">
        <v>171</v>
      </c>
      <c r="D13" s="9" t="s">
        <v>45</v>
      </c>
      <c r="E13" s="9">
        <v>14</v>
      </c>
      <c r="F13" s="9">
        <v>37</v>
      </c>
      <c r="G13" s="9">
        <v>81</v>
      </c>
      <c r="H13" s="9">
        <v>92</v>
      </c>
      <c r="I13" s="9"/>
    </row>
    <row r="14" spans="1:26" ht="15.75" customHeight="1">
      <c r="A14" s="9" t="s">
        <v>172</v>
      </c>
      <c r="B14" s="9" t="s">
        <v>173</v>
      </c>
      <c r="C14" s="9" t="s">
        <v>165</v>
      </c>
      <c r="D14" s="9">
        <v>19</v>
      </c>
      <c r="E14" s="9">
        <v>45</v>
      </c>
      <c r="F14" s="9">
        <v>95</v>
      </c>
      <c r="G14" s="9">
        <v>142</v>
      </c>
      <c r="H14" s="9">
        <v>170</v>
      </c>
      <c r="I14" s="9"/>
    </row>
    <row r="15" spans="1:26" ht="15.75" customHeight="1">
      <c r="A15" s="9" t="s">
        <v>174</v>
      </c>
      <c r="B15" s="9" t="s">
        <v>175</v>
      </c>
      <c r="C15" s="9" t="s">
        <v>160</v>
      </c>
      <c r="D15" s="9">
        <v>22</v>
      </c>
      <c r="E15" s="9">
        <v>43</v>
      </c>
      <c r="F15" s="9">
        <v>145</v>
      </c>
      <c r="G15" s="9">
        <v>344</v>
      </c>
      <c r="H15" s="9">
        <v>422</v>
      </c>
      <c r="I15" s="9"/>
    </row>
    <row r="16" spans="1:26" ht="15.75" customHeight="1">
      <c r="A16" s="9" t="s">
        <v>176</v>
      </c>
      <c r="B16" s="9" t="s">
        <v>177</v>
      </c>
      <c r="C16" s="9" t="s">
        <v>160</v>
      </c>
      <c r="D16" s="9">
        <v>58</v>
      </c>
      <c r="E16" s="9">
        <v>109</v>
      </c>
      <c r="F16" s="9">
        <v>200</v>
      </c>
      <c r="G16" s="9">
        <v>303</v>
      </c>
      <c r="H16" s="9">
        <v>343</v>
      </c>
      <c r="I16" s="9"/>
    </row>
    <row r="17" spans="1:9" ht="15.75" customHeight="1">
      <c r="A17" s="9" t="s">
        <v>178</v>
      </c>
      <c r="B17" s="9" t="s">
        <v>179</v>
      </c>
      <c r="C17" s="9" t="s">
        <v>150</v>
      </c>
      <c r="D17" s="9">
        <v>40</v>
      </c>
      <c r="E17" s="9">
        <v>94</v>
      </c>
      <c r="F17" s="9">
        <v>134</v>
      </c>
      <c r="G17" s="9">
        <v>202</v>
      </c>
      <c r="H17" s="9">
        <v>260</v>
      </c>
      <c r="I17" s="9"/>
    </row>
    <row r="18" spans="1:9" ht="15.75" customHeight="1">
      <c r="A18" s="9" t="s">
        <v>180</v>
      </c>
      <c r="B18" s="9" t="s">
        <v>181</v>
      </c>
      <c r="C18" s="9" t="s">
        <v>160</v>
      </c>
      <c r="D18" s="9">
        <v>31</v>
      </c>
      <c r="E18" s="9">
        <v>71</v>
      </c>
      <c r="F18" s="9">
        <v>137</v>
      </c>
      <c r="G18" s="9">
        <v>183</v>
      </c>
      <c r="H18" s="9">
        <v>209</v>
      </c>
      <c r="I18" s="9"/>
    </row>
    <row r="19" spans="1:9" ht="15.75" customHeight="1">
      <c r="A19" s="9" t="s">
        <v>182</v>
      </c>
      <c r="B19" s="9" t="s">
        <v>183</v>
      </c>
      <c r="C19" s="9" t="s">
        <v>160</v>
      </c>
      <c r="D19" s="9">
        <v>13</v>
      </c>
      <c r="E19" s="9">
        <v>41</v>
      </c>
      <c r="F19" s="9">
        <v>79</v>
      </c>
      <c r="G19" s="9">
        <v>132</v>
      </c>
      <c r="H19" s="9">
        <v>145</v>
      </c>
      <c r="I19" s="9"/>
    </row>
    <row r="20" spans="1:9" ht="15.75" customHeight="1">
      <c r="A20" s="9" t="s">
        <v>184</v>
      </c>
      <c r="B20" s="9" t="s">
        <v>185</v>
      </c>
      <c r="C20" s="9" t="s">
        <v>165</v>
      </c>
      <c r="D20" s="9">
        <v>11</v>
      </c>
      <c r="E20" s="9">
        <v>15</v>
      </c>
      <c r="F20" s="9">
        <v>33</v>
      </c>
      <c r="G20" s="9">
        <v>46</v>
      </c>
      <c r="H20" s="9">
        <v>68</v>
      </c>
      <c r="I20" s="9"/>
    </row>
    <row r="21" spans="1:9" ht="15.75" customHeight="1">
      <c r="A21" s="9" t="s">
        <v>186</v>
      </c>
      <c r="B21" s="9" t="s">
        <v>187</v>
      </c>
      <c r="C21" s="9" t="s">
        <v>165</v>
      </c>
      <c r="D21" s="9" t="s">
        <v>6</v>
      </c>
      <c r="E21" s="9" t="s">
        <v>6</v>
      </c>
      <c r="F21" s="9" t="s">
        <v>6</v>
      </c>
      <c r="G21" s="9">
        <v>38</v>
      </c>
      <c r="H21" s="9">
        <v>43</v>
      </c>
      <c r="I21" s="9"/>
    </row>
    <row r="22" spans="1:9" ht="15.75" customHeight="1">
      <c r="A22" s="9" t="s">
        <v>188</v>
      </c>
      <c r="B22" s="9" t="s">
        <v>189</v>
      </c>
      <c r="C22" s="9" t="s">
        <v>150</v>
      </c>
      <c r="D22" s="9" t="s">
        <v>6</v>
      </c>
      <c r="E22" s="9" t="s">
        <v>6</v>
      </c>
      <c r="F22" s="9">
        <v>25</v>
      </c>
      <c r="G22" s="9">
        <v>45</v>
      </c>
      <c r="H22" s="9">
        <v>72</v>
      </c>
      <c r="I22" s="9"/>
    </row>
    <row r="23" spans="1:9" ht="15.75" customHeight="1">
      <c r="A23" s="9" t="s">
        <v>190</v>
      </c>
      <c r="B23" s="9" t="s">
        <v>191</v>
      </c>
      <c r="C23" s="9" t="s">
        <v>165</v>
      </c>
      <c r="D23" s="9">
        <v>32</v>
      </c>
      <c r="E23" s="9">
        <v>56</v>
      </c>
      <c r="F23" s="9">
        <v>109</v>
      </c>
      <c r="G23" s="9">
        <v>133</v>
      </c>
      <c r="H23" s="9">
        <v>132</v>
      </c>
      <c r="I23" s="9"/>
    </row>
    <row r="24" spans="1:9" ht="15.75" customHeight="1">
      <c r="A24" s="9" t="s">
        <v>192</v>
      </c>
      <c r="B24" s="9" t="s">
        <v>193</v>
      </c>
      <c r="C24" s="9" t="s">
        <v>165</v>
      </c>
      <c r="D24" s="9">
        <v>20</v>
      </c>
      <c r="E24" s="9">
        <v>40</v>
      </c>
      <c r="F24" s="9">
        <v>80</v>
      </c>
      <c r="G24" s="9">
        <v>111</v>
      </c>
      <c r="H24" s="9">
        <v>120</v>
      </c>
      <c r="I24" s="9"/>
    </row>
    <row r="25" spans="1:9" ht="15.75" customHeight="1">
      <c r="A25" s="9" t="s">
        <v>194</v>
      </c>
      <c r="B25" s="9" t="s">
        <v>195</v>
      </c>
      <c r="C25" s="9" t="s">
        <v>165</v>
      </c>
      <c r="D25" s="9" t="s">
        <v>45</v>
      </c>
      <c r="E25" s="9">
        <v>25</v>
      </c>
      <c r="F25" s="9">
        <v>47</v>
      </c>
      <c r="G25" s="9">
        <v>51</v>
      </c>
      <c r="H25" s="9">
        <v>30</v>
      </c>
      <c r="I25" s="9"/>
    </row>
    <row r="26" spans="1:9" ht="15.75" customHeight="1">
      <c r="A26" s="9" t="s">
        <v>196</v>
      </c>
      <c r="B26" s="9" t="s">
        <v>197</v>
      </c>
      <c r="C26" s="9" t="s">
        <v>165</v>
      </c>
      <c r="D26" s="9">
        <v>61</v>
      </c>
      <c r="E26" s="9">
        <v>111</v>
      </c>
      <c r="F26" s="9">
        <v>211</v>
      </c>
      <c r="G26" s="9">
        <v>252</v>
      </c>
      <c r="H26" s="9">
        <v>298</v>
      </c>
      <c r="I26" s="9"/>
    </row>
    <row r="27" spans="1:9" ht="15.75" customHeight="1">
      <c r="A27" s="9" t="s">
        <v>198</v>
      </c>
      <c r="B27" s="9" t="s">
        <v>199</v>
      </c>
      <c r="C27" s="9" t="s">
        <v>165</v>
      </c>
      <c r="D27" s="9">
        <v>18</v>
      </c>
      <c r="E27" s="9">
        <v>48</v>
      </c>
      <c r="F27" s="9">
        <v>126</v>
      </c>
      <c r="G27" s="9">
        <v>196</v>
      </c>
      <c r="H27" s="9">
        <v>247</v>
      </c>
      <c r="I27" s="9"/>
    </row>
    <row r="28" spans="1:9" ht="15.75" customHeight="1">
      <c r="A28" s="9" t="s">
        <v>200</v>
      </c>
      <c r="B28" s="9" t="s">
        <v>201</v>
      </c>
      <c r="C28" s="9" t="s">
        <v>202</v>
      </c>
      <c r="D28" s="9" t="s">
        <v>45</v>
      </c>
      <c r="E28" s="9">
        <v>17</v>
      </c>
      <c r="F28" s="9">
        <v>51</v>
      </c>
      <c r="G28" s="9">
        <v>120</v>
      </c>
      <c r="H28" s="9">
        <v>148</v>
      </c>
      <c r="I28" s="9"/>
    </row>
    <row r="29" spans="1:9" ht="15.75" customHeight="1">
      <c r="A29" s="9" t="s">
        <v>203</v>
      </c>
      <c r="B29" s="9" t="s">
        <v>204</v>
      </c>
      <c r="C29" s="9" t="s">
        <v>165</v>
      </c>
      <c r="D29" s="9">
        <v>44</v>
      </c>
      <c r="E29" s="9">
        <v>77</v>
      </c>
      <c r="F29" s="9">
        <v>146</v>
      </c>
      <c r="G29" s="9">
        <v>166</v>
      </c>
      <c r="H29" s="9">
        <v>177</v>
      </c>
      <c r="I29" s="9"/>
    </row>
    <row r="30" spans="1:9" ht="15.75" customHeight="1">
      <c r="A30" s="9" t="s">
        <v>205</v>
      </c>
      <c r="B30" s="9" t="s">
        <v>206</v>
      </c>
      <c r="C30" s="9" t="s">
        <v>160</v>
      </c>
      <c r="D30" s="9">
        <v>11</v>
      </c>
      <c r="E30" s="9">
        <v>44</v>
      </c>
      <c r="F30" s="9">
        <v>78</v>
      </c>
      <c r="G30" s="9">
        <v>99</v>
      </c>
      <c r="H30" s="9">
        <v>95</v>
      </c>
      <c r="I30" s="9"/>
    </row>
    <row r="31" spans="1:9" ht="15.75" customHeight="1">
      <c r="A31" s="9" t="s">
        <v>207</v>
      </c>
      <c r="B31" s="9" t="s">
        <v>208</v>
      </c>
      <c r="C31" s="9" t="s">
        <v>160</v>
      </c>
      <c r="D31" s="9" t="s">
        <v>6</v>
      </c>
      <c r="E31" s="9" t="s">
        <v>6</v>
      </c>
      <c r="F31" s="9" t="s">
        <v>6</v>
      </c>
      <c r="G31" s="9">
        <v>134</v>
      </c>
      <c r="H31" s="9">
        <v>162</v>
      </c>
      <c r="I31" s="9"/>
    </row>
    <row r="32" spans="1:9" ht="15.75" customHeight="1">
      <c r="A32" s="9" t="s">
        <v>209</v>
      </c>
      <c r="B32" s="9" t="s">
        <v>210</v>
      </c>
      <c r="C32" s="9" t="s">
        <v>165</v>
      </c>
      <c r="D32" s="9">
        <v>15</v>
      </c>
      <c r="E32" s="9">
        <v>31</v>
      </c>
      <c r="F32" s="9">
        <v>61</v>
      </c>
      <c r="G32" s="9">
        <v>107</v>
      </c>
      <c r="H32" s="9">
        <v>107</v>
      </c>
      <c r="I32" s="9"/>
    </row>
    <row r="33" spans="1:9" ht="15.75" customHeight="1">
      <c r="A33" s="9" t="s">
        <v>211</v>
      </c>
      <c r="B33" s="9" t="s">
        <v>210</v>
      </c>
      <c r="C33" s="9" t="s">
        <v>212</v>
      </c>
      <c r="D33" s="9" t="s">
        <v>45</v>
      </c>
      <c r="E33" s="9">
        <v>17</v>
      </c>
      <c r="F33" s="9">
        <v>46</v>
      </c>
      <c r="G33" s="9">
        <v>98</v>
      </c>
      <c r="H33" s="9">
        <v>123</v>
      </c>
      <c r="I33" s="9"/>
    </row>
    <row r="34" spans="1:9" ht="15.75" customHeight="1">
      <c r="A34" s="9" t="s">
        <v>213</v>
      </c>
      <c r="B34" s="9" t="s">
        <v>210</v>
      </c>
      <c r="C34" s="9" t="s">
        <v>214</v>
      </c>
      <c r="D34" s="9" t="s">
        <v>45</v>
      </c>
      <c r="E34" s="9">
        <v>16</v>
      </c>
      <c r="F34" s="9">
        <v>39</v>
      </c>
      <c r="G34" s="9">
        <v>38</v>
      </c>
      <c r="H34" s="9">
        <v>49</v>
      </c>
      <c r="I34" s="9"/>
    </row>
    <row r="35" spans="1:9" ht="15.75" customHeight="1">
      <c r="A35" s="9" t="s">
        <v>215</v>
      </c>
      <c r="B35" s="9" t="s">
        <v>216</v>
      </c>
      <c r="C35" s="9" t="s">
        <v>217</v>
      </c>
      <c r="D35" s="9">
        <v>17</v>
      </c>
      <c r="E35" s="9">
        <v>46</v>
      </c>
      <c r="F35" s="9">
        <v>103</v>
      </c>
      <c r="G35" s="9">
        <v>169</v>
      </c>
      <c r="H35" s="9">
        <v>206</v>
      </c>
      <c r="I35" s="9"/>
    </row>
    <row r="36" spans="1:9" ht="15.75" customHeight="1">
      <c r="A36" s="9" t="s">
        <v>218</v>
      </c>
      <c r="B36" s="9" t="s">
        <v>219</v>
      </c>
      <c r="C36" s="9" t="s">
        <v>220</v>
      </c>
      <c r="D36" s="9" t="s">
        <v>45</v>
      </c>
      <c r="E36" s="9">
        <v>49</v>
      </c>
      <c r="F36" s="9">
        <v>75</v>
      </c>
      <c r="G36" s="9">
        <v>86</v>
      </c>
      <c r="H36" s="9">
        <v>72</v>
      </c>
      <c r="I36" s="9"/>
    </row>
    <row r="37" spans="1:9" ht="15.75" customHeight="1">
      <c r="A37" s="9" t="s">
        <v>221</v>
      </c>
      <c r="B37" s="9" t="s">
        <v>222</v>
      </c>
      <c r="C37" s="9" t="s">
        <v>223</v>
      </c>
      <c r="D37" s="9" t="s">
        <v>6</v>
      </c>
      <c r="E37" s="9" t="s">
        <v>45</v>
      </c>
      <c r="F37" s="9" t="s">
        <v>45</v>
      </c>
      <c r="G37" s="9" t="s">
        <v>6</v>
      </c>
      <c r="H37" s="9" t="s">
        <v>6</v>
      </c>
      <c r="I37" s="9"/>
    </row>
    <row r="38" spans="1:9" ht="15.75" customHeight="1">
      <c r="A38" s="9" t="s">
        <v>224</v>
      </c>
      <c r="B38" s="9" t="s">
        <v>225</v>
      </c>
      <c r="C38" s="9" t="s">
        <v>150</v>
      </c>
      <c r="D38" s="9" t="s">
        <v>6</v>
      </c>
      <c r="E38" s="9">
        <v>16</v>
      </c>
      <c r="F38" s="9" t="s">
        <v>6</v>
      </c>
      <c r="G38" s="9" t="s">
        <v>6</v>
      </c>
      <c r="H38" s="9" t="s">
        <v>6</v>
      </c>
      <c r="I38" s="9"/>
    </row>
    <row r="39" spans="1:9" ht="15.75" customHeight="1">
      <c r="A39" s="9" t="s">
        <v>226</v>
      </c>
      <c r="B39" s="9" t="s">
        <v>227</v>
      </c>
      <c r="C39" s="9" t="s">
        <v>144</v>
      </c>
      <c r="D39" s="9" t="s">
        <v>45</v>
      </c>
      <c r="E39" s="9">
        <v>13</v>
      </c>
      <c r="F39" s="9">
        <v>24</v>
      </c>
      <c r="G39" s="9">
        <v>37</v>
      </c>
      <c r="H39" s="9">
        <v>40</v>
      </c>
      <c r="I39" s="9"/>
    </row>
    <row r="40" spans="1:9" ht="15.75" customHeight="1">
      <c r="A40" s="9" t="s">
        <v>228</v>
      </c>
      <c r="B40" s="9" t="s">
        <v>229</v>
      </c>
      <c r="C40" s="9" t="s">
        <v>230</v>
      </c>
      <c r="D40" s="9" t="s">
        <v>6</v>
      </c>
      <c r="E40" s="9" t="s">
        <v>45</v>
      </c>
      <c r="F40" s="9" t="s">
        <v>6</v>
      </c>
      <c r="G40" s="9" t="s">
        <v>6</v>
      </c>
      <c r="H40" s="9" t="s">
        <v>6</v>
      </c>
      <c r="I40" s="9"/>
    </row>
    <row r="41" spans="1:9" ht="15.75" customHeight="1">
      <c r="A41" s="9" t="s">
        <v>231</v>
      </c>
      <c r="B41" s="9" t="s">
        <v>232</v>
      </c>
      <c r="C41" s="9" t="s">
        <v>168</v>
      </c>
      <c r="D41" s="9" t="s">
        <v>6</v>
      </c>
      <c r="E41" s="9">
        <v>16</v>
      </c>
      <c r="F41" s="9">
        <v>36</v>
      </c>
      <c r="G41" s="9">
        <v>81</v>
      </c>
      <c r="H41" s="9">
        <v>116</v>
      </c>
      <c r="I41" s="9"/>
    </row>
    <row r="42" spans="1:9" ht="15.75" customHeight="1">
      <c r="A42" s="9" t="s">
        <v>233</v>
      </c>
      <c r="B42" s="9" t="s">
        <v>234</v>
      </c>
      <c r="C42" s="9" t="s">
        <v>165</v>
      </c>
      <c r="D42" s="9" t="s">
        <v>6</v>
      </c>
      <c r="E42" s="9" t="s">
        <v>6</v>
      </c>
      <c r="F42" s="9">
        <v>21</v>
      </c>
      <c r="G42" s="9">
        <v>60</v>
      </c>
      <c r="H42" s="9">
        <v>88</v>
      </c>
      <c r="I42" s="9"/>
    </row>
    <row r="43" spans="1:9" ht="15.75" customHeight="1">
      <c r="A43" s="9" t="s">
        <v>235</v>
      </c>
      <c r="B43" s="9" t="s">
        <v>236</v>
      </c>
      <c r="C43" s="9" t="s">
        <v>237</v>
      </c>
      <c r="D43" s="9">
        <v>30</v>
      </c>
      <c r="E43" s="9">
        <v>56</v>
      </c>
      <c r="F43" s="9">
        <v>100</v>
      </c>
      <c r="G43" s="9">
        <v>139</v>
      </c>
      <c r="H43" s="9">
        <v>118</v>
      </c>
      <c r="I43" s="9"/>
    </row>
    <row r="44" spans="1:9" ht="15.75" customHeight="1">
      <c r="A44" s="9" t="s">
        <v>238</v>
      </c>
      <c r="B44" s="9" t="s">
        <v>239</v>
      </c>
      <c r="C44" s="9" t="s">
        <v>240</v>
      </c>
      <c r="D44" s="9" t="s">
        <v>6</v>
      </c>
      <c r="E44" s="9" t="s">
        <v>6</v>
      </c>
      <c r="F44" s="9">
        <v>53</v>
      </c>
      <c r="G44" s="9">
        <v>95</v>
      </c>
      <c r="H44" s="9">
        <v>109</v>
      </c>
      <c r="I44" s="9"/>
    </row>
    <row r="45" spans="1:9" ht="15.75" customHeight="1">
      <c r="A45" s="9" t="s">
        <v>241</v>
      </c>
      <c r="B45" s="9" t="s">
        <v>242</v>
      </c>
      <c r="C45" s="9" t="s">
        <v>243</v>
      </c>
      <c r="D45" s="9" t="s">
        <v>45</v>
      </c>
      <c r="E45" s="9">
        <v>12</v>
      </c>
      <c r="F45" s="9">
        <v>33</v>
      </c>
      <c r="G45" s="9">
        <v>42</v>
      </c>
      <c r="H45" s="9">
        <v>48</v>
      </c>
      <c r="I45" s="9"/>
    </row>
    <row r="46" spans="1:9" ht="15.75" customHeight="1">
      <c r="A46" s="9" t="s">
        <v>244</v>
      </c>
      <c r="B46" s="9" t="s">
        <v>245</v>
      </c>
      <c r="C46" s="9" t="s">
        <v>160</v>
      </c>
      <c r="D46" s="9" t="s">
        <v>6</v>
      </c>
      <c r="E46" s="9">
        <v>42</v>
      </c>
      <c r="F46" s="9">
        <v>83</v>
      </c>
      <c r="G46" s="9">
        <v>193</v>
      </c>
      <c r="H46" s="9">
        <v>227</v>
      </c>
      <c r="I46" s="9"/>
    </row>
    <row r="47" spans="1:9" ht="15.75" customHeight="1">
      <c r="A47" s="9" t="s">
        <v>246</v>
      </c>
      <c r="B47" s="9" t="s">
        <v>247</v>
      </c>
      <c r="C47" s="9" t="s">
        <v>160</v>
      </c>
      <c r="D47" s="9">
        <v>21</v>
      </c>
      <c r="E47" s="9">
        <v>45</v>
      </c>
      <c r="F47" s="9">
        <v>87</v>
      </c>
      <c r="G47" s="9">
        <v>292</v>
      </c>
      <c r="H47" s="9">
        <v>366</v>
      </c>
      <c r="I47" s="9"/>
    </row>
    <row r="48" spans="1:9" ht="15.75" customHeight="1">
      <c r="A48" s="9" t="s">
        <v>248</v>
      </c>
      <c r="B48" s="9" t="s">
        <v>249</v>
      </c>
      <c r="C48" s="9" t="s">
        <v>165</v>
      </c>
      <c r="D48" s="9" t="s">
        <v>6</v>
      </c>
      <c r="E48" s="9" t="s">
        <v>6</v>
      </c>
      <c r="F48" s="9">
        <v>65</v>
      </c>
      <c r="G48" s="9">
        <v>63</v>
      </c>
      <c r="H48" s="9">
        <v>83</v>
      </c>
      <c r="I48" s="9"/>
    </row>
    <row r="49" spans="1:9" ht="15.75" customHeight="1">
      <c r="A49" s="9" t="s">
        <v>250</v>
      </c>
      <c r="B49" s="9" t="s">
        <v>251</v>
      </c>
      <c r="C49" s="9" t="s">
        <v>160</v>
      </c>
      <c r="D49" s="9">
        <v>92</v>
      </c>
      <c r="E49" s="9">
        <v>114</v>
      </c>
      <c r="F49" s="9">
        <v>88</v>
      </c>
      <c r="G49" s="9">
        <v>113</v>
      </c>
      <c r="H49" s="9">
        <v>127</v>
      </c>
      <c r="I49" s="9"/>
    </row>
    <row r="50" spans="1:9" ht="15.75" customHeight="1">
      <c r="A50" s="9" t="s">
        <v>252</v>
      </c>
      <c r="B50" s="9" t="s">
        <v>253</v>
      </c>
      <c r="C50" s="9" t="s">
        <v>212</v>
      </c>
      <c r="D50" s="9" t="s">
        <v>45</v>
      </c>
      <c r="E50" s="9">
        <v>13</v>
      </c>
      <c r="F50" s="9">
        <v>42</v>
      </c>
      <c r="G50" s="9">
        <v>69</v>
      </c>
      <c r="H50" s="9">
        <v>77</v>
      </c>
      <c r="I50" s="9"/>
    </row>
    <row r="51" spans="1:9" ht="15.75" customHeight="1">
      <c r="A51" s="9" t="s">
        <v>254</v>
      </c>
      <c r="B51" s="9" t="s">
        <v>253</v>
      </c>
      <c r="C51" s="9" t="s">
        <v>214</v>
      </c>
      <c r="D51" s="9" t="s">
        <v>6</v>
      </c>
      <c r="E51" s="9" t="s">
        <v>45</v>
      </c>
      <c r="F51" s="9">
        <v>13</v>
      </c>
      <c r="G51" s="9">
        <v>34</v>
      </c>
      <c r="H51" s="9">
        <v>48</v>
      </c>
      <c r="I51" s="9"/>
    </row>
    <row r="52" spans="1:9" ht="15.75" customHeight="1">
      <c r="A52" s="9" t="s">
        <v>255</v>
      </c>
      <c r="B52" s="9" t="s">
        <v>256</v>
      </c>
      <c r="C52" s="9" t="s">
        <v>257</v>
      </c>
      <c r="D52" s="9" t="s">
        <v>45</v>
      </c>
      <c r="E52" s="9" t="s">
        <v>45</v>
      </c>
      <c r="F52" s="9">
        <v>19</v>
      </c>
      <c r="G52" s="9">
        <v>41</v>
      </c>
      <c r="H52" s="9">
        <v>49</v>
      </c>
      <c r="I52" s="9"/>
    </row>
    <row r="53" spans="1:9" ht="15.75" customHeight="1">
      <c r="A53" s="9" t="s">
        <v>258</v>
      </c>
      <c r="B53" s="9" t="s">
        <v>256</v>
      </c>
      <c r="C53" s="9" t="s">
        <v>165</v>
      </c>
      <c r="D53" s="9">
        <v>21</v>
      </c>
      <c r="E53" s="9">
        <v>36</v>
      </c>
      <c r="F53" s="9">
        <v>36</v>
      </c>
      <c r="G53" s="9">
        <v>78</v>
      </c>
      <c r="H53" s="9">
        <v>86</v>
      </c>
      <c r="I53" s="9"/>
    </row>
    <row r="54" spans="1:9" ht="15.75" customHeight="1">
      <c r="A54" s="9" t="s">
        <v>259</v>
      </c>
      <c r="B54" s="9" t="s">
        <v>260</v>
      </c>
      <c r="C54" s="9" t="s">
        <v>212</v>
      </c>
      <c r="D54" s="9" t="s">
        <v>45</v>
      </c>
      <c r="E54" s="9">
        <v>21</v>
      </c>
      <c r="F54" s="9">
        <v>48</v>
      </c>
      <c r="G54" s="9">
        <v>71</v>
      </c>
      <c r="H54" s="9">
        <v>75</v>
      </c>
      <c r="I54" s="9"/>
    </row>
    <row r="55" spans="1:9" ht="15.75" customHeight="1">
      <c r="A55" s="9" t="s">
        <v>261</v>
      </c>
      <c r="B55" s="9" t="s">
        <v>262</v>
      </c>
      <c r="C55" s="9" t="s">
        <v>263</v>
      </c>
      <c r="D55" s="9" t="s">
        <v>45</v>
      </c>
      <c r="E55" s="9">
        <v>15</v>
      </c>
      <c r="F55" s="9">
        <v>28</v>
      </c>
      <c r="G55" s="9">
        <v>33</v>
      </c>
      <c r="H55" s="9">
        <v>27</v>
      </c>
      <c r="I55" s="9"/>
    </row>
    <row r="56" spans="1:9" ht="15.75" customHeight="1">
      <c r="A56" s="9" t="s">
        <v>264</v>
      </c>
      <c r="B56" s="9" t="s">
        <v>265</v>
      </c>
      <c r="C56" s="9" t="s">
        <v>153</v>
      </c>
      <c r="D56" s="9" t="s">
        <v>6</v>
      </c>
      <c r="E56" s="9" t="s">
        <v>6</v>
      </c>
      <c r="F56" s="9" t="s">
        <v>6</v>
      </c>
      <c r="G56" s="9" t="s">
        <v>45</v>
      </c>
      <c r="H56" s="9">
        <v>16</v>
      </c>
      <c r="I56" s="9"/>
    </row>
    <row r="57" spans="1:9" ht="15.75" customHeight="1">
      <c r="A57" s="9" t="s">
        <v>266</v>
      </c>
      <c r="B57" s="9" t="s">
        <v>267</v>
      </c>
      <c r="C57" s="9" t="s">
        <v>168</v>
      </c>
      <c r="D57" s="9" t="s">
        <v>6</v>
      </c>
      <c r="E57" s="9" t="s">
        <v>6</v>
      </c>
      <c r="F57" s="9">
        <v>39</v>
      </c>
      <c r="G57" s="9">
        <v>109</v>
      </c>
      <c r="H57" s="9">
        <v>286</v>
      </c>
      <c r="I57" s="9"/>
    </row>
    <row r="58" spans="1:9" ht="15.75" customHeight="1">
      <c r="A58" s="9" t="s">
        <v>268</v>
      </c>
      <c r="B58" s="9" t="s">
        <v>269</v>
      </c>
      <c r="C58" s="9" t="s">
        <v>165</v>
      </c>
      <c r="D58" s="9" t="s">
        <v>6</v>
      </c>
      <c r="E58" s="9" t="s">
        <v>6</v>
      </c>
      <c r="F58" s="9">
        <v>23</v>
      </c>
      <c r="G58" s="9">
        <v>52</v>
      </c>
      <c r="H58" s="9">
        <v>62</v>
      </c>
      <c r="I58" s="9"/>
    </row>
    <row r="59" spans="1:9" ht="15.75" customHeight="1">
      <c r="A59" s="9" t="s">
        <v>270</v>
      </c>
      <c r="B59" s="9" t="s">
        <v>271</v>
      </c>
      <c r="C59" s="9" t="s">
        <v>150</v>
      </c>
      <c r="D59" s="9" t="s">
        <v>6</v>
      </c>
      <c r="E59" s="9" t="s">
        <v>6</v>
      </c>
      <c r="F59" s="9" t="s">
        <v>6</v>
      </c>
      <c r="G59" s="9">
        <v>93</v>
      </c>
      <c r="H59" s="9">
        <v>104</v>
      </c>
      <c r="I59" s="9"/>
    </row>
    <row r="60" spans="1:9" ht="15.75" customHeight="1">
      <c r="A60" s="9" t="s">
        <v>272</v>
      </c>
      <c r="B60" s="9" t="s">
        <v>273</v>
      </c>
      <c r="C60" s="9" t="s">
        <v>274</v>
      </c>
      <c r="D60" s="9" t="s">
        <v>6</v>
      </c>
      <c r="E60" s="9" t="s">
        <v>6</v>
      </c>
      <c r="F60" s="9" t="s">
        <v>45</v>
      </c>
      <c r="G60" s="9">
        <v>73</v>
      </c>
      <c r="H60" s="9">
        <v>85</v>
      </c>
      <c r="I60" s="9"/>
    </row>
    <row r="61" spans="1:9" ht="15.75" customHeight="1">
      <c r="A61" s="9" t="s">
        <v>275</v>
      </c>
      <c r="B61" s="9" t="s">
        <v>276</v>
      </c>
      <c r="C61" s="9" t="s">
        <v>257</v>
      </c>
      <c r="D61" s="9">
        <v>11</v>
      </c>
      <c r="E61" s="9">
        <v>39</v>
      </c>
      <c r="F61" s="9">
        <v>87</v>
      </c>
      <c r="G61" s="9">
        <v>145</v>
      </c>
      <c r="H61" s="9">
        <v>145</v>
      </c>
      <c r="I61" s="9"/>
    </row>
    <row r="62" spans="1:9" ht="15.75" customHeight="1">
      <c r="A62" s="9" t="s">
        <v>277</v>
      </c>
      <c r="B62" s="9" t="s">
        <v>278</v>
      </c>
      <c r="C62" s="9" t="s">
        <v>279</v>
      </c>
      <c r="D62" s="9" t="s">
        <v>6</v>
      </c>
      <c r="E62" s="9">
        <v>24</v>
      </c>
      <c r="F62" s="9">
        <v>21</v>
      </c>
      <c r="G62" s="9">
        <v>23</v>
      </c>
      <c r="H62" s="9" t="s">
        <v>45</v>
      </c>
      <c r="I62" s="9"/>
    </row>
    <row r="63" spans="1:9" ht="15.75" customHeight="1">
      <c r="A63" s="9" t="s">
        <v>280</v>
      </c>
      <c r="B63" s="9" t="s">
        <v>281</v>
      </c>
      <c r="C63" s="9" t="s">
        <v>168</v>
      </c>
      <c r="D63" s="9">
        <v>22</v>
      </c>
      <c r="E63" s="9">
        <v>71</v>
      </c>
      <c r="F63" s="9">
        <v>122</v>
      </c>
      <c r="G63" s="9">
        <v>131</v>
      </c>
      <c r="H63" s="9">
        <v>195</v>
      </c>
      <c r="I63" s="9"/>
    </row>
    <row r="64" spans="1:9" ht="15.75" customHeight="1">
      <c r="A64" s="9" t="s">
        <v>282</v>
      </c>
      <c r="B64" s="9" t="s">
        <v>283</v>
      </c>
      <c r="C64" s="9" t="s">
        <v>223</v>
      </c>
      <c r="D64" s="9" t="s">
        <v>45</v>
      </c>
      <c r="E64" s="9">
        <v>38</v>
      </c>
      <c r="F64" s="9">
        <v>79</v>
      </c>
      <c r="G64" s="9">
        <v>95</v>
      </c>
      <c r="H64" s="9">
        <v>111</v>
      </c>
      <c r="I64" s="9"/>
    </row>
    <row r="65" spans="1:9" ht="15.75" customHeight="1">
      <c r="A65" s="9" t="s">
        <v>284</v>
      </c>
      <c r="B65" s="9" t="s">
        <v>285</v>
      </c>
      <c r="C65" s="9" t="s">
        <v>160</v>
      </c>
      <c r="D65" s="9" t="s">
        <v>6</v>
      </c>
      <c r="E65" s="9">
        <v>21</v>
      </c>
      <c r="F65" s="9">
        <v>76</v>
      </c>
      <c r="G65" s="9">
        <v>140</v>
      </c>
      <c r="H65" s="9">
        <v>154</v>
      </c>
      <c r="I65" s="9"/>
    </row>
    <row r="66" spans="1:9" ht="15.75" customHeight="1">
      <c r="A66" s="9" t="s">
        <v>286</v>
      </c>
      <c r="B66" s="9" t="s">
        <v>287</v>
      </c>
      <c r="C66" s="9" t="s">
        <v>160</v>
      </c>
      <c r="D66" s="9">
        <v>16</v>
      </c>
      <c r="E66" s="9">
        <v>36</v>
      </c>
      <c r="F66" s="9">
        <v>50</v>
      </c>
      <c r="G66" s="9">
        <v>70</v>
      </c>
      <c r="H66" s="9">
        <v>88</v>
      </c>
      <c r="I66" s="9"/>
    </row>
    <row r="67" spans="1:9" ht="15.75" customHeight="1">
      <c r="A67" s="9" t="s">
        <v>288</v>
      </c>
      <c r="B67" s="9" t="s">
        <v>287</v>
      </c>
      <c r="C67" s="9" t="s">
        <v>165</v>
      </c>
      <c r="D67" s="9" t="s">
        <v>45</v>
      </c>
      <c r="E67" s="9" t="s">
        <v>45</v>
      </c>
      <c r="F67" s="9">
        <v>15</v>
      </c>
      <c r="G67" s="9">
        <v>16</v>
      </c>
      <c r="H67" s="9">
        <v>13</v>
      </c>
      <c r="I67" s="9"/>
    </row>
    <row r="68" spans="1:9" ht="15.75" customHeight="1">
      <c r="A68" s="9" t="s">
        <v>289</v>
      </c>
      <c r="B68" s="9" t="s">
        <v>290</v>
      </c>
      <c r="C68" s="9" t="s">
        <v>214</v>
      </c>
      <c r="D68" s="9">
        <v>10</v>
      </c>
      <c r="E68" s="9">
        <v>53</v>
      </c>
      <c r="F68" s="9">
        <v>167</v>
      </c>
      <c r="G68" s="9">
        <v>271</v>
      </c>
      <c r="H68" s="9">
        <v>294</v>
      </c>
      <c r="I68" s="9"/>
    </row>
    <row r="69" spans="1:9" ht="15.75" customHeight="1">
      <c r="A69" s="9" t="s">
        <v>291</v>
      </c>
      <c r="B69" s="9" t="s">
        <v>292</v>
      </c>
      <c r="C69" s="9" t="s">
        <v>214</v>
      </c>
      <c r="D69" s="9" t="s">
        <v>45</v>
      </c>
      <c r="E69" s="9" t="s">
        <v>45</v>
      </c>
      <c r="F69" s="9" t="s">
        <v>45</v>
      </c>
      <c r="G69" s="9" t="s">
        <v>45</v>
      </c>
      <c r="H69" s="9">
        <v>39</v>
      </c>
      <c r="I69" s="9"/>
    </row>
    <row r="70" spans="1:9" ht="15.75" customHeight="1">
      <c r="A70" s="9" t="s">
        <v>293</v>
      </c>
      <c r="B70" s="9" t="s">
        <v>294</v>
      </c>
      <c r="C70" s="9" t="s">
        <v>214</v>
      </c>
      <c r="D70" s="9" t="s">
        <v>45</v>
      </c>
      <c r="E70" s="9">
        <v>11</v>
      </c>
      <c r="F70" s="9">
        <v>18</v>
      </c>
      <c r="G70" s="9">
        <v>26</v>
      </c>
      <c r="H70" s="9" t="s">
        <v>6</v>
      </c>
      <c r="I70" s="9"/>
    </row>
    <row r="71" spans="1:9" ht="15.75" customHeight="1">
      <c r="A71" s="9" t="s">
        <v>295</v>
      </c>
      <c r="B71" s="9" t="s">
        <v>296</v>
      </c>
      <c r="C71" s="9" t="s">
        <v>214</v>
      </c>
      <c r="D71" s="9">
        <v>16</v>
      </c>
      <c r="E71" s="9">
        <v>34</v>
      </c>
      <c r="F71" s="9">
        <v>90</v>
      </c>
      <c r="G71" s="9">
        <v>114</v>
      </c>
      <c r="H71" s="9">
        <v>124</v>
      </c>
      <c r="I71" s="9"/>
    </row>
    <row r="72" spans="1:9" ht="15.75" customHeight="1">
      <c r="A72" s="9" t="s">
        <v>297</v>
      </c>
      <c r="B72" s="9" t="s">
        <v>298</v>
      </c>
      <c r="C72" s="9" t="s">
        <v>150</v>
      </c>
      <c r="D72" s="9" t="s">
        <v>6</v>
      </c>
      <c r="E72" s="9">
        <v>14</v>
      </c>
      <c r="F72" s="9">
        <v>43</v>
      </c>
      <c r="G72" s="9">
        <v>71</v>
      </c>
      <c r="H72" s="9">
        <v>43</v>
      </c>
      <c r="I72" s="9"/>
    </row>
    <row r="73" spans="1:9" ht="15.75" customHeight="1">
      <c r="A73" s="9" t="s">
        <v>299</v>
      </c>
      <c r="B73" s="9" t="s">
        <v>300</v>
      </c>
      <c r="C73" s="9" t="s">
        <v>301</v>
      </c>
      <c r="D73" s="9" t="s">
        <v>6</v>
      </c>
      <c r="E73" s="9" t="s">
        <v>6</v>
      </c>
      <c r="F73" s="9" t="s">
        <v>6</v>
      </c>
      <c r="G73" s="9" t="s">
        <v>6</v>
      </c>
      <c r="H73" s="9" t="s">
        <v>45</v>
      </c>
      <c r="I73" s="9"/>
    </row>
    <row r="74" spans="1:9" ht="15.75" customHeight="1">
      <c r="A74" s="9" t="s">
        <v>302</v>
      </c>
      <c r="B74" s="9" t="s">
        <v>300</v>
      </c>
      <c r="C74" s="9" t="s">
        <v>202</v>
      </c>
      <c r="D74" s="9">
        <v>20</v>
      </c>
      <c r="E74" s="9">
        <v>68</v>
      </c>
      <c r="F74" s="9">
        <v>119</v>
      </c>
      <c r="G74" s="9">
        <v>174</v>
      </c>
      <c r="H74" s="9">
        <v>218</v>
      </c>
      <c r="I74" s="9"/>
    </row>
    <row r="75" spans="1:9" ht="15.75" customHeight="1">
      <c r="A75" s="9" t="s">
        <v>303</v>
      </c>
      <c r="B75" s="9" t="s">
        <v>304</v>
      </c>
      <c r="C75" s="9" t="s">
        <v>223</v>
      </c>
      <c r="D75" s="9" t="s">
        <v>6</v>
      </c>
      <c r="E75" s="9" t="s">
        <v>6</v>
      </c>
      <c r="F75" s="9" t="s">
        <v>45</v>
      </c>
      <c r="G75" s="9">
        <v>29</v>
      </c>
      <c r="H75" s="9">
        <v>31</v>
      </c>
      <c r="I75" s="9"/>
    </row>
    <row r="76" spans="1:9" ht="15.75" customHeight="1">
      <c r="A76" s="9" t="s">
        <v>305</v>
      </c>
      <c r="B76" s="9" t="s">
        <v>306</v>
      </c>
      <c r="C76" s="9" t="s">
        <v>307</v>
      </c>
      <c r="D76" s="9" t="s">
        <v>45</v>
      </c>
      <c r="E76" s="9">
        <v>21</v>
      </c>
      <c r="F76" s="9">
        <v>47</v>
      </c>
      <c r="G76" s="9">
        <v>78</v>
      </c>
      <c r="H76" s="9">
        <v>80</v>
      </c>
      <c r="I76" s="9"/>
    </row>
    <row r="77" spans="1:9" ht="15.75" customHeight="1">
      <c r="A77" s="9" t="s">
        <v>308</v>
      </c>
      <c r="B77" s="9" t="s">
        <v>309</v>
      </c>
      <c r="C77" s="9" t="s">
        <v>310</v>
      </c>
      <c r="D77" s="9" t="s">
        <v>45</v>
      </c>
      <c r="E77" s="9" t="s">
        <v>45</v>
      </c>
      <c r="F77" s="9">
        <v>18</v>
      </c>
      <c r="G77" s="9">
        <v>28</v>
      </c>
      <c r="H77" s="9">
        <v>40</v>
      </c>
      <c r="I77" s="9"/>
    </row>
    <row r="78" spans="1:9" ht="15.75" customHeight="1">
      <c r="A78" s="9" t="s">
        <v>311</v>
      </c>
      <c r="B78" s="9" t="s">
        <v>312</v>
      </c>
      <c r="C78" s="9" t="s">
        <v>214</v>
      </c>
      <c r="D78" s="9" t="s">
        <v>45</v>
      </c>
      <c r="E78" s="9">
        <v>13</v>
      </c>
      <c r="F78" s="9">
        <v>54</v>
      </c>
      <c r="G78" s="9">
        <v>86</v>
      </c>
      <c r="H78" s="9">
        <v>93</v>
      </c>
      <c r="I78" s="9"/>
    </row>
    <row r="79" spans="1:9" ht="15.75" customHeight="1">
      <c r="A79" s="9" t="s">
        <v>313</v>
      </c>
      <c r="B79" s="9" t="s">
        <v>314</v>
      </c>
      <c r="C79" s="9" t="s">
        <v>315</v>
      </c>
      <c r="D79" s="9">
        <v>11</v>
      </c>
      <c r="E79" s="9">
        <v>33</v>
      </c>
      <c r="F79" s="9">
        <v>50</v>
      </c>
      <c r="G79" s="9">
        <v>69</v>
      </c>
      <c r="H79" s="9">
        <v>72</v>
      </c>
      <c r="I79" s="9"/>
    </row>
    <row r="80" spans="1:9" ht="15.75" customHeight="1">
      <c r="A80" s="9" t="s">
        <v>316</v>
      </c>
      <c r="B80" s="9" t="s">
        <v>317</v>
      </c>
      <c r="C80" s="9" t="s">
        <v>212</v>
      </c>
      <c r="D80" s="9" t="s">
        <v>45</v>
      </c>
      <c r="E80" s="9">
        <v>23</v>
      </c>
      <c r="F80" s="9">
        <v>39</v>
      </c>
      <c r="G80" s="9">
        <v>52</v>
      </c>
      <c r="H80" s="9">
        <v>76</v>
      </c>
      <c r="I80" s="9"/>
    </row>
    <row r="81" spans="1:9" ht="15.75" customHeight="1">
      <c r="A81" s="9" t="s">
        <v>318</v>
      </c>
      <c r="B81" s="9" t="s">
        <v>319</v>
      </c>
      <c r="C81" s="9" t="s">
        <v>320</v>
      </c>
      <c r="D81" s="9">
        <v>20</v>
      </c>
      <c r="E81" s="9">
        <v>39</v>
      </c>
      <c r="F81" s="9">
        <v>85</v>
      </c>
      <c r="G81" s="9">
        <v>164</v>
      </c>
      <c r="H81" s="9">
        <v>207</v>
      </c>
      <c r="I81" s="9"/>
    </row>
    <row r="82" spans="1:9" ht="15.75" customHeight="1">
      <c r="A82" s="9" t="s">
        <v>321</v>
      </c>
      <c r="B82" s="9" t="s">
        <v>322</v>
      </c>
      <c r="C82" s="9" t="s">
        <v>223</v>
      </c>
      <c r="D82" s="9" t="s">
        <v>45</v>
      </c>
      <c r="E82" s="9">
        <v>12</v>
      </c>
      <c r="F82" s="9">
        <v>16</v>
      </c>
      <c r="G82" s="9">
        <v>43</v>
      </c>
      <c r="H82" s="9">
        <v>44</v>
      </c>
      <c r="I82" s="9"/>
    </row>
    <row r="83" spans="1:9" ht="15.75" customHeight="1">
      <c r="A83" s="9" t="s">
        <v>323</v>
      </c>
      <c r="B83" s="9" t="s">
        <v>324</v>
      </c>
      <c r="C83" s="9" t="s">
        <v>150</v>
      </c>
      <c r="D83" s="9" t="s">
        <v>6</v>
      </c>
      <c r="E83" s="9" t="s">
        <v>45</v>
      </c>
      <c r="F83" s="9" t="s">
        <v>6</v>
      </c>
      <c r="G83" s="9" t="s">
        <v>6</v>
      </c>
      <c r="H83" s="9" t="s">
        <v>6</v>
      </c>
      <c r="I83" s="9"/>
    </row>
    <row r="84" spans="1:9" ht="15.75" customHeight="1">
      <c r="A84" s="9" t="s">
        <v>325</v>
      </c>
      <c r="B84" s="9" t="s">
        <v>326</v>
      </c>
      <c r="C84" s="9" t="s">
        <v>165</v>
      </c>
      <c r="D84" s="9" t="s">
        <v>6</v>
      </c>
      <c r="E84" s="9" t="s">
        <v>45</v>
      </c>
      <c r="F84" s="9">
        <v>22</v>
      </c>
      <c r="G84" s="9">
        <v>34</v>
      </c>
      <c r="H84" s="9">
        <v>42</v>
      </c>
      <c r="I84" s="9"/>
    </row>
    <row r="85" spans="1:9" ht="15.75" customHeight="1">
      <c r="A85" s="9" t="s">
        <v>327</v>
      </c>
      <c r="B85" s="9" t="s">
        <v>328</v>
      </c>
      <c r="C85" s="9" t="s">
        <v>165</v>
      </c>
      <c r="D85" s="9">
        <v>34</v>
      </c>
      <c r="E85" s="9">
        <v>63</v>
      </c>
      <c r="F85" s="9">
        <v>109</v>
      </c>
      <c r="G85" s="9">
        <v>224</v>
      </c>
      <c r="H85" s="9">
        <v>263</v>
      </c>
      <c r="I85" s="9"/>
    </row>
    <row r="86" spans="1:9" ht="15.75" customHeight="1">
      <c r="A86" s="9" t="s">
        <v>329</v>
      </c>
      <c r="B86" s="9" t="s">
        <v>330</v>
      </c>
      <c r="C86" s="9" t="s">
        <v>274</v>
      </c>
      <c r="D86" s="9" t="s">
        <v>6</v>
      </c>
      <c r="E86" s="9">
        <v>30</v>
      </c>
      <c r="F86" s="9">
        <v>65</v>
      </c>
      <c r="G86" s="9">
        <v>100</v>
      </c>
      <c r="H86" s="9">
        <v>101</v>
      </c>
      <c r="I86" s="9"/>
    </row>
    <row r="87" spans="1:9" ht="15.75" customHeight="1">
      <c r="A87" s="9" t="s">
        <v>331</v>
      </c>
      <c r="B87" s="9" t="s">
        <v>332</v>
      </c>
      <c r="C87" s="9" t="s">
        <v>150</v>
      </c>
      <c r="D87" s="9" t="s">
        <v>6</v>
      </c>
      <c r="E87" s="9" t="s">
        <v>6</v>
      </c>
      <c r="F87" s="9">
        <v>62</v>
      </c>
      <c r="G87" s="9">
        <v>142</v>
      </c>
      <c r="H87" s="9">
        <v>151</v>
      </c>
      <c r="I87" s="9"/>
    </row>
    <row r="88" spans="1:9" ht="15.75" customHeight="1">
      <c r="A88" s="9" t="s">
        <v>333</v>
      </c>
      <c r="B88" s="9" t="s">
        <v>334</v>
      </c>
      <c r="C88" s="9" t="s">
        <v>165</v>
      </c>
      <c r="D88" s="9">
        <v>22</v>
      </c>
      <c r="E88" s="9">
        <v>76</v>
      </c>
      <c r="F88" s="9">
        <v>115</v>
      </c>
      <c r="G88" s="9">
        <v>114</v>
      </c>
      <c r="H88" s="9">
        <v>87</v>
      </c>
      <c r="I88" s="9"/>
    </row>
    <row r="89" spans="1:9" ht="15.75" customHeight="1">
      <c r="A89" s="9" t="s">
        <v>335</v>
      </c>
      <c r="B89" s="9" t="s">
        <v>336</v>
      </c>
      <c r="C89" s="9" t="s">
        <v>165</v>
      </c>
      <c r="D89" s="9">
        <v>50</v>
      </c>
      <c r="E89" s="9">
        <v>90</v>
      </c>
      <c r="F89" s="9">
        <v>192</v>
      </c>
      <c r="G89" s="9">
        <v>189</v>
      </c>
      <c r="H89" s="9">
        <v>202</v>
      </c>
      <c r="I89" s="9"/>
    </row>
    <row r="90" spans="1:9" ht="15.75" customHeight="1">
      <c r="A90" s="9" t="s">
        <v>337</v>
      </c>
      <c r="B90" s="9" t="s">
        <v>338</v>
      </c>
      <c r="C90" s="9" t="s">
        <v>160</v>
      </c>
      <c r="D90" s="9" t="s">
        <v>6</v>
      </c>
      <c r="E90" s="9">
        <v>38</v>
      </c>
      <c r="F90" s="9">
        <v>99</v>
      </c>
      <c r="G90" s="9">
        <v>156</v>
      </c>
      <c r="H90" s="9">
        <v>180</v>
      </c>
      <c r="I90" s="9"/>
    </row>
    <row r="91" spans="1:9" ht="15.75" customHeight="1">
      <c r="A91" s="9" t="s">
        <v>339</v>
      </c>
      <c r="B91" s="9" t="s">
        <v>338</v>
      </c>
      <c r="C91" s="9" t="s">
        <v>165</v>
      </c>
      <c r="D91" s="9" t="s">
        <v>45</v>
      </c>
      <c r="E91" s="9" t="s">
        <v>45</v>
      </c>
      <c r="F91" s="9" t="s">
        <v>45</v>
      </c>
      <c r="G91" s="9">
        <v>24</v>
      </c>
      <c r="H91" s="9">
        <v>29</v>
      </c>
      <c r="I91" s="9"/>
    </row>
    <row r="92" spans="1:9" ht="15.75" customHeight="1">
      <c r="A92" s="9" t="s">
        <v>340</v>
      </c>
      <c r="B92" s="9" t="s">
        <v>341</v>
      </c>
      <c r="C92" s="9" t="s">
        <v>342</v>
      </c>
      <c r="D92" s="9" t="s">
        <v>6</v>
      </c>
      <c r="E92" s="9" t="s">
        <v>45</v>
      </c>
      <c r="F92" s="9" t="s">
        <v>45</v>
      </c>
      <c r="G92" s="9">
        <v>19</v>
      </c>
      <c r="H92" s="9">
        <v>33</v>
      </c>
      <c r="I92" s="9"/>
    </row>
    <row r="93" spans="1:9" ht="15.75" customHeight="1">
      <c r="A93" s="9" t="s">
        <v>343</v>
      </c>
      <c r="B93" s="9" t="s">
        <v>341</v>
      </c>
      <c r="C93" s="9" t="s">
        <v>212</v>
      </c>
      <c r="D93" s="9">
        <v>43</v>
      </c>
      <c r="E93" s="9">
        <v>81</v>
      </c>
      <c r="F93" s="9">
        <v>180</v>
      </c>
      <c r="G93" s="9">
        <v>149</v>
      </c>
      <c r="H93" s="9">
        <v>154</v>
      </c>
      <c r="I93" s="9"/>
    </row>
    <row r="94" spans="1:9" ht="15.75" customHeight="1">
      <c r="A94" s="9" t="s">
        <v>344</v>
      </c>
      <c r="B94" s="9" t="s">
        <v>341</v>
      </c>
      <c r="C94" s="9" t="s">
        <v>345</v>
      </c>
      <c r="D94" s="9" t="s">
        <v>45</v>
      </c>
      <c r="E94" s="9" t="s">
        <v>45</v>
      </c>
      <c r="F94" s="9" t="s">
        <v>6</v>
      </c>
      <c r="G94" s="9" t="s">
        <v>6</v>
      </c>
      <c r="H94" s="9" t="s">
        <v>6</v>
      </c>
      <c r="I94" s="9"/>
    </row>
    <row r="95" spans="1:9" ht="15.75" customHeight="1">
      <c r="A95" s="9" t="s">
        <v>346</v>
      </c>
      <c r="B95" s="9" t="s">
        <v>347</v>
      </c>
      <c r="C95" s="9" t="s">
        <v>348</v>
      </c>
      <c r="D95" s="9" t="s">
        <v>45</v>
      </c>
      <c r="E95" s="9">
        <v>14</v>
      </c>
      <c r="F95" s="9">
        <v>26</v>
      </c>
      <c r="G95" s="9">
        <v>34</v>
      </c>
      <c r="H95" s="9" t="s">
        <v>6</v>
      </c>
      <c r="I95" s="9"/>
    </row>
    <row r="96" spans="1:9" ht="15.75" customHeight="1">
      <c r="A96" s="9" t="s">
        <v>349</v>
      </c>
      <c r="B96" s="9" t="s">
        <v>347</v>
      </c>
      <c r="C96" s="9" t="s">
        <v>217</v>
      </c>
      <c r="D96" s="9" t="s">
        <v>45</v>
      </c>
      <c r="E96" s="9" t="s">
        <v>45</v>
      </c>
      <c r="F96" s="9">
        <v>22</v>
      </c>
      <c r="G96" s="9">
        <v>54</v>
      </c>
      <c r="H96" s="9">
        <v>57</v>
      </c>
      <c r="I96" s="9"/>
    </row>
    <row r="97" spans="1:9" ht="15.75" customHeight="1">
      <c r="A97" s="9" t="s">
        <v>350</v>
      </c>
      <c r="B97" s="9" t="s">
        <v>347</v>
      </c>
      <c r="C97" s="9" t="s">
        <v>212</v>
      </c>
      <c r="D97" s="9">
        <v>35</v>
      </c>
      <c r="E97" s="9">
        <v>58</v>
      </c>
      <c r="F97" s="9">
        <v>105</v>
      </c>
      <c r="G97" s="9">
        <v>151</v>
      </c>
      <c r="H97" s="9">
        <v>149</v>
      </c>
      <c r="I97" s="9"/>
    </row>
    <row r="98" spans="1:9" ht="15.75" customHeight="1">
      <c r="A98" s="9" t="s">
        <v>351</v>
      </c>
      <c r="B98" s="9" t="s">
        <v>352</v>
      </c>
      <c r="C98" s="9" t="s">
        <v>165</v>
      </c>
      <c r="D98" s="9">
        <v>12</v>
      </c>
      <c r="E98" s="9">
        <v>32</v>
      </c>
      <c r="F98" s="9">
        <v>79</v>
      </c>
      <c r="G98" s="9">
        <v>136</v>
      </c>
      <c r="H98" s="9">
        <v>149</v>
      </c>
      <c r="I98" s="9"/>
    </row>
    <row r="99" spans="1:9" ht="15.75" customHeight="1">
      <c r="A99" s="9" t="s">
        <v>353</v>
      </c>
      <c r="B99" s="9" t="s">
        <v>354</v>
      </c>
      <c r="C99" s="9" t="s">
        <v>214</v>
      </c>
      <c r="D99" s="9">
        <v>11</v>
      </c>
      <c r="E99" s="9">
        <v>26</v>
      </c>
      <c r="F99" s="9">
        <v>43</v>
      </c>
      <c r="G99" s="9">
        <v>85</v>
      </c>
      <c r="H99" s="9">
        <v>93</v>
      </c>
      <c r="I99" s="9"/>
    </row>
    <row r="100" spans="1:9" ht="15.75" customHeight="1">
      <c r="A100" s="9" t="s">
        <v>355</v>
      </c>
      <c r="B100" s="9" t="s">
        <v>356</v>
      </c>
      <c r="C100" s="9" t="s">
        <v>214</v>
      </c>
      <c r="D100" s="9" t="s">
        <v>45</v>
      </c>
      <c r="E100" s="9">
        <v>17</v>
      </c>
      <c r="F100" s="9">
        <v>64</v>
      </c>
      <c r="G100" s="9">
        <v>82</v>
      </c>
      <c r="H100" s="9">
        <v>92</v>
      </c>
      <c r="I100" s="9"/>
    </row>
    <row r="101" spans="1:9" ht="15.75" customHeight="1">
      <c r="A101" s="9" t="s">
        <v>357</v>
      </c>
      <c r="B101" s="9" t="s">
        <v>358</v>
      </c>
      <c r="C101" s="9" t="s">
        <v>165</v>
      </c>
      <c r="D101" s="9">
        <v>80</v>
      </c>
      <c r="E101" s="9">
        <v>126</v>
      </c>
      <c r="F101" s="9">
        <v>185</v>
      </c>
      <c r="G101" s="9">
        <v>237</v>
      </c>
      <c r="H101" s="9">
        <v>237</v>
      </c>
      <c r="I101" s="9"/>
    </row>
    <row r="102" spans="1:9" ht="15.75" customHeight="1">
      <c r="A102" s="9" t="s">
        <v>359</v>
      </c>
      <c r="B102" s="9" t="s">
        <v>358</v>
      </c>
      <c r="C102" s="9" t="s">
        <v>214</v>
      </c>
      <c r="D102" s="9">
        <v>25</v>
      </c>
      <c r="E102" s="9">
        <v>53</v>
      </c>
      <c r="F102" s="9">
        <v>130</v>
      </c>
      <c r="G102" s="9">
        <v>139</v>
      </c>
      <c r="H102" s="9">
        <v>120</v>
      </c>
      <c r="I102" s="9"/>
    </row>
    <row r="103" spans="1:9" ht="15.75" customHeight="1">
      <c r="A103" s="9" t="s">
        <v>360</v>
      </c>
      <c r="B103" s="9" t="s">
        <v>361</v>
      </c>
      <c r="C103" s="9" t="s">
        <v>348</v>
      </c>
      <c r="D103" s="9" t="s">
        <v>6</v>
      </c>
      <c r="E103" s="9" t="s">
        <v>6</v>
      </c>
      <c r="F103" s="9" t="s">
        <v>6</v>
      </c>
      <c r="G103" s="9" t="s">
        <v>6</v>
      </c>
      <c r="H103" s="9">
        <v>75</v>
      </c>
      <c r="I103" s="9"/>
    </row>
    <row r="104" spans="1:9" ht="15.75" customHeight="1">
      <c r="A104" s="9" t="s">
        <v>362</v>
      </c>
      <c r="B104" s="9" t="s">
        <v>363</v>
      </c>
      <c r="C104" s="9" t="s">
        <v>160</v>
      </c>
      <c r="D104" s="9">
        <v>22</v>
      </c>
      <c r="E104" s="9">
        <v>46</v>
      </c>
      <c r="F104" s="9">
        <v>118</v>
      </c>
      <c r="G104" s="9">
        <v>182</v>
      </c>
      <c r="H104" s="9">
        <v>257</v>
      </c>
      <c r="I104" s="9"/>
    </row>
    <row r="105" spans="1:9" ht="15.75" customHeight="1">
      <c r="A105" s="9" t="s">
        <v>364</v>
      </c>
      <c r="B105" s="9" t="s">
        <v>365</v>
      </c>
      <c r="C105" s="9" t="s">
        <v>160</v>
      </c>
      <c r="D105" s="9" t="s">
        <v>6</v>
      </c>
      <c r="E105" s="9" t="s">
        <v>6</v>
      </c>
      <c r="F105" s="9">
        <v>115</v>
      </c>
      <c r="G105" s="9">
        <v>79</v>
      </c>
      <c r="H105" s="9">
        <v>65</v>
      </c>
      <c r="I105" s="9"/>
    </row>
    <row r="106" spans="1:9" ht="15.75" customHeight="1">
      <c r="A106" s="9" t="s">
        <v>366</v>
      </c>
      <c r="B106" s="9" t="s">
        <v>367</v>
      </c>
      <c r="C106" s="9" t="s">
        <v>160</v>
      </c>
      <c r="D106" s="9" t="s">
        <v>6</v>
      </c>
      <c r="E106" s="9">
        <v>17</v>
      </c>
      <c r="F106" s="9">
        <v>186</v>
      </c>
      <c r="G106" s="9">
        <v>191</v>
      </c>
      <c r="H106" s="9">
        <v>236</v>
      </c>
      <c r="I106" s="9"/>
    </row>
    <row r="107" spans="1:9" ht="15.75" customHeight="1">
      <c r="A107" s="9" t="s">
        <v>368</v>
      </c>
      <c r="B107" s="9" t="s">
        <v>369</v>
      </c>
      <c r="C107" s="9" t="s">
        <v>165</v>
      </c>
      <c r="D107" s="9">
        <v>17</v>
      </c>
      <c r="E107" s="9">
        <v>45</v>
      </c>
      <c r="F107" s="9">
        <v>88</v>
      </c>
      <c r="G107" s="9">
        <v>122</v>
      </c>
      <c r="H107" s="9">
        <v>133</v>
      </c>
      <c r="I107" s="9"/>
    </row>
    <row r="108" spans="1:9" ht="15.75" customHeight="1">
      <c r="A108" s="9" t="s">
        <v>370</v>
      </c>
      <c r="B108" s="9" t="s">
        <v>371</v>
      </c>
      <c r="C108" s="9" t="s">
        <v>165</v>
      </c>
      <c r="D108" s="9" t="s">
        <v>6</v>
      </c>
      <c r="E108" s="9">
        <v>18</v>
      </c>
      <c r="F108" s="9">
        <v>78</v>
      </c>
      <c r="G108" s="9">
        <v>82</v>
      </c>
      <c r="H108" s="9">
        <v>95</v>
      </c>
      <c r="I108" s="9"/>
    </row>
    <row r="109" spans="1:9" ht="15.75" customHeight="1">
      <c r="A109" s="9" t="s">
        <v>372</v>
      </c>
      <c r="B109" s="9" t="s">
        <v>373</v>
      </c>
      <c r="C109" s="9" t="s">
        <v>374</v>
      </c>
      <c r="D109" s="9" t="s">
        <v>45</v>
      </c>
      <c r="E109" s="9" t="s">
        <v>45</v>
      </c>
      <c r="F109" s="9" t="s">
        <v>45</v>
      </c>
      <c r="G109" s="9" t="s">
        <v>45</v>
      </c>
      <c r="H109" s="9">
        <v>12</v>
      </c>
      <c r="I109" s="9"/>
    </row>
    <row r="110" spans="1:9" ht="15.75" customHeight="1">
      <c r="A110" s="9" t="s">
        <v>375</v>
      </c>
      <c r="B110" s="9" t="s">
        <v>376</v>
      </c>
      <c r="C110" s="9" t="s">
        <v>141</v>
      </c>
      <c r="D110" s="9">
        <v>17</v>
      </c>
      <c r="E110" s="9">
        <v>24</v>
      </c>
      <c r="F110" s="9">
        <v>53</v>
      </c>
      <c r="G110" s="9">
        <v>53</v>
      </c>
      <c r="H110" s="9">
        <v>69</v>
      </c>
      <c r="I110" s="9"/>
    </row>
    <row r="111" spans="1:9" ht="15.75" customHeight="1">
      <c r="A111" s="9" t="s">
        <v>377</v>
      </c>
      <c r="B111" s="9" t="s">
        <v>378</v>
      </c>
      <c r="C111" s="9" t="s">
        <v>165</v>
      </c>
      <c r="D111" s="9" t="s">
        <v>6</v>
      </c>
      <c r="E111" s="9" t="s">
        <v>45</v>
      </c>
      <c r="F111" s="9" t="s">
        <v>45</v>
      </c>
      <c r="G111" s="9" t="s">
        <v>45</v>
      </c>
      <c r="H111" s="9" t="s">
        <v>45</v>
      </c>
      <c r="I111" s="9"/>
    </row>
    <row r="112" spans="1:9" ht="15.75" customHeight="1">
      <c r="A112" s="9" t="s">
        <v>379</v>
      </c>
      <c r="B112" s="9" t="s">
        <v>380</v>
      </c>
      <c r="C112" s="9" t="s">
        <v>381</v>
      </c>
      <c r="D112" s="9" t="s">
        <v>6</v>
      </c>
      <c r="E112" s="9" t="s">
        <v>6</v>
      </c>
      <c r="F112" s="9" t="s">
        <v>6</v>
      </c>
      <c r="G112" s="9" t="s">
        <v>6</v>
      </c>
      <c r="H112" s="9">
        <v>88</v>
      </c>
      <c r="I112" s="9"/>
    </row>
    <row r="113" spans="1:9" ht="15.75" customHeight="1">
      <c r="A113" s="9" t="s">
        <v>382</v>
      </c>
      <c r="B113" s="9" t="s">
        <v>383</v>
      </c>
      <c r="C113" s="9" t="s">
        <v>223</v>
      </c>
      <c r="D113" s="9" t="s">
        <v>6</v>
      </c>
      <c r="E113" s="9" t="s">
        <v>6</v>
      </c>
      <c r="F113" s="9">
        <v>18</v>
      </c>
      <c r="G113" s="9">
        <v>61</v>
      </c>
      <c r="H113" s="9">
        <v>83</v>
      </c>
      <c r="I113" s="9"/>
    </row>
    <row r="114" spans="1:9" ht="15.75" customHeight="1">
      <c r="A114" s="9" t="s">
        <v>384</v>
      </c>
      <c r="B114" s="9" t="s">
        <v>385</v>
      </c>
      <c r="C114" s="9" t="s">
        <v>153</v>
      </c>
      <c r="D114" s="9" t="s">
        <v>6</v>
      </c>
      <c r="E114" s="9">
        <v>26</v>
      </c>
      <c r="F114" s="9">
        <v>96</v>
      </c>
      <c r="G114" s="9">
        <v>154</v>
      </c>
      <c r="H114" s="9">
        <v>178</v>
      </c>
      <c r="I114" s="9"/>
    </row>
    <row r="115" spans="1:9" ht="15.75" customHeight="1">
      <c r="A115" s="9" t="s">
        <v>386</v>
      </c>
      <c r="B115" s="9" t="s">
        <v>387</v>
      </c>
      <c r="C115" s="9" t="s">
        <v>165</v>
      </c>
      <c r="D115" s="9">
        <v>45</v>
      </c>
      <c r="E115" s="9">
        <v>69</v>
      </c>
      <c r="F115" s="9">
        <v>51</v>
      </c>
      <c r="G115" s="9">
        <v>35</v>
      </c>
      <c r="H115" s="9">
        <v>59</v>
      </c>
      <c r="I115" s="9"/>
    </row>
    <row r="116" spans="1:9" ht="15.75" customHeight="1">
      <c r="A116" s="9" t="s">
        <v>388</v>
      </c>
      <c r="B116" s="9" t="s">
        <v>389</v>
      </c>
      <c r="C116" s="9" t="s">
        <v>171</v>
      </c>
      <c r="D116" s="9" t="s">
        <v>6</v>
      </c>
      <c r="E116" s="9" t="s">
        <v>6</v>
      </c>
      <c r="F116" s="9" t="s">
        <v>6</v>
      </c>
      <c r="G116" s="9" t="s">
        <v>6</v>
      </c>
      <c r="H116" s="9" t="s">
        <v>45</v>
      </c>
      <c r="I116" s="9"/>
    </row>
    <row r="117" spans="1:9" ht="15.75" customHeight="1">
      <c r="A117" s="9" t="s">
        <v>390</v>
      </c>
      <c r="B117" s="9" t="s">
        <v>391</v>
      </c>
      <c r="C117" s="9" t="s">
        <v>392</v>
      </c>
      <c r="D117" s="9">
        <v>18</v>
      </c>
      <c r="E117" s="9">
        <v>31</v>
      </c>
      <c r="F117" s="9">
        <v>57</v>
      </c>
      <c r="G117" s="9">
        <v>36</v>
      </c>
      <c r="H117" s="9">
        <v>37</v>
      </c>
      <c r="I117" s="9"/>
    </row>
    <row r="118" spans="1:9" ht="15.75" customHeight="1">
      <c r="A118" s="9" t="s">
        <v>393</v>
      </c>
      <c r="B118" s="9" t="s">
        <v>394</v>
      </c>
      <c r="C118" s="9" t="s">
        <v>345</v>
      </c>
      <c r="D118" s="9" t="s">
        <v>45</v>
      </c>
      <c r="E118" s="9" t="s">
        <v>45</v>
      </c>
      <c r="F118" s="9" t="s">
        <v>45</v>
      </c>
      <c r="G118" s="9" t="s">
        <v>45</v>
      </c>
      <c r="H118" s="9" t="s">
        <v>45</v>
      </c>
      <c r="I118" s="9"/>
    </row>
    <row r="119" spans="1:9" ht="15.75" customHeight="1">
      <c r="A119" s="9" t="s">
        <v>395</v>
      </c>
      <c r="B119" s="9" t="s">
        <v>396</v>
      </c>
      <c r="C119" s="9" t="s">
        <v>171</v>
      </c>
      <c r="D119" s="9" t="s">
        <v>45</v>
      </c>
      <c r="E119" s="9">
        <v>38</v>
      </c>
      <c r="F119" s="9">
        <v>95</v>
      </c>
      <c r="G119" s="9">
        <v>150</v>
      </c>
      <c r="H119" s="9">
        <v>156</v>
      </c>
      <c r="I119" s="9"/>
    </row>
    <row r="120" spans="1:9" ht="15.75" customHeight="1">
      <c r="A120" s="9" t="s">
        <v>397</v>
      </c>
      <c r="B120" s="9" t="s">
        <v>398</v>
      </c>
      <c r="C120" s="9" t="s">
        <v>202</v>
      </c>
      <c r="D120" s="9" t="s">
        <v>6</v>
      </c>
      <c r="E120" s="9">
        <v>25</v>
      </c>
      <c r="F120" s="9">
        <v>68</v>
      </c>
      <c r="G120" s="9">
        <v>117</v>
      </c>
      <c r="H120" s="9">
        <v>132</v>
      </c>
      <c r="I120" s="9"/>
    </row>
    <row r="121" spans="1:9" ht="15.75" customHeight="1">
      <c r="A121" s="9" t="s">
        <v>399</v>
      </c>
      <c r="B121" s="9" t="s">
        <v>400</v>
      </c>
      <c r="C121" s="9" t="s">
        <v>401</v>
      </c>
      <c r="D121" s="9" t="s">
        <v>45</v>
      </c>
      <c r="E121" s="9">
        <v>15</v>
      </c>
      <c r="F121" s="9">
        <v>18</v>
      </c>
      <c r="G121" s="9">
        <v>34</v>
      </c>
      <c r="H121" s="9">
        <v>40</v>
      </c>
      <c r="I121" s="9"/>
    </row>
    <row r="122" spans="1:9" ht="15.75" customHeight="1">
      <c r="A122" s="9" t="s">
        <v>402</v>
      </c>
      <c r="B122" s="9" t="s">
        <v>403</v>
      </c>
      <c r="C122" s="9" t="s">
        <v>404</v>
      </c>
      <c r="D122" s="9">
        <v>48</v>
      </c>
      <c r="E122" s="9">
        <v>99</v>
      </c>
      <c r="F122" s="9">
        <v>157</v>
      </c>
      <c r="G122" s="9">
        <v>178</v>
      </c>
      <c r="H122" s="9">
        <v>194</v>
      </c>
      <c r="I122" s="9"/>
    </row>
    <row r="123" spans="1:9" ht="15.75" customHeight="1">
      <c r="A123" s="9" t="s">
        <v>405</v>
      </c>
      <c r="B123" s="9" t="s">
        <v>406</v>
      </c>
      <c r="C123" s="9" t="s">
        <v>407</v>
      </c>
      <c r="D123" s="9">
        <v>26</v>
      </c>
      <c r="E123" s="9">
        <v>65</v>
      </c>
      <c r="F123" s="9">
        <v>143</v>
      </c>
      <c r="G123" s="9">
        <v>229</v>
      </c>
      <c r="H123" s="9">
        <v>246</v>
      </c>
      <c r="I123" s="9"/>
    </row>
    <row r="124" spans="1:9" ht="15.75" customHeight="1">
      <c r="A124" s="9" t="s">
        <v>408</v>
      </c>
      <c r="B124" s="9" t="s">
        <v>409</v>
      </c>
      <c r="C124" s="9" t="s">
        <v>223</v>
      </c>
      <c r="D124" s="9" t="s">
        <v>6</v>
      </c>
      <c r="E124" s="9" t="s">
        <v>6</v>
      </c>
      <c r="F124" s="9" t="s">
        <v>45</v>
      </c>
      <c r="G124" s="9">
        <v>14</v>
      </c>
      <c r="H124" s="9">
        <v>22</v>
      </c>
      <c r="I124" s="9"/>
    </row>
    <row r="125" spans="1:9" ht="15.75" customHeight="1">
      <c r="A125" s="9" t="s">
        <v>410</v>
      </c>
      <c r="B125" s="9" t="s">
        <v>411</v>
      </c>
      <c r="C125" s="9" t="s">
        <v>153</v>
      </c>
      <c r="D125" s="9">
        <v>73</v>
      </c>
      <c r="E125" s="9">
        <v>114</v>
      </c>
      <c r="F125" s="9">
        <v>166</v>
      </c>
      <c r="G125" s="9">
        <v>187</v>
      </c>
      <c r="H125" s="9">
        <v>198</v>
      </c>
      <c r="I125" s="9"/>
    </row>
    <row r="126" spans="1:9" ht="15.75" customHeight="1">
      <c r="A126" s="9" t="s">
        <v>412</v>
      </c>
      <c r="B126" s="9" t="s">
        <v>413</v>
      </c>
      <c r="C126" s="9" t="s">
        <v>153</v>
      </c>
      <c r="D126" s="9">
        <v>24</v>
      </c>
      <c r="E126" s="9">
        <v>33</v>
      </c>
      <c r="F126" s="9">
        <v>39</v>
      </c>
      <c r="G126" s="9">
        <v>39</v>
      </c>
      <c r="H126" s="9">
        <v>38</v>
      </c>
      <c r="I126" s="9"/>
    </row>
    <row r="127" spans="1:9" ht="15.75" customHeight="1">
      <c r="A127" s="9" t="s">
        <v>414</v>
      </c>
      <c r="B127" s="9" t="s">
        <v>415</v>
      </c>
      <c r="C127" s="9" t="s">
        <v>153</v>
      </c>
      <c r="D127" s="9">
        <v>23</v>
      </c>
      <c r="E127" s="9">
        <v>31</v>
      </c>
      <c r="F127" s="9">
        <v>50</v>
      </c>
      <c r="G127" s="9">
        <v>85</v>
      </c>
      <c r="H127" s="9">
        <v>87</v>
      </c>
      <c r="I127" s="9"/>
    </row>
    <row r="128" spans="1:9" ht="15.75" customHeight="1">
      <c r="A128" s="9" t="s">
        <v>416</v>
      </c>
      <c r="B128" s="9" t="s">
        <v>417</v>
      </c>
      <c r="C128" s="9" t="s">
        <v>144</v>
      </c>
      <c r="D128" s="9" t="s">
        <v>45</v>
      </c>
      <c r="E128" s="9">
        <v>22</v>
      </c>
      <c r="F128" s="9">
        <v>41</v>
      </c>
      <c r="G128" s="9">
        <v>72</v>
      </c>
      <c r="H128" s="9">
        <v>97</v>
      </c>
      <c r="I128" s="9"/>
    </row>
    <row r="129" spans="1:9" ht="15.75" customHeight="1">
      <c r="A129" s="9" t="s">
        <v>418</v>
      </c>
      <c r="B129" s="9" t="s">
        <v>419</v>
      </c>
      <c r="C129" s="9" t="s">
        <v>165</v>
      </c>
      <c r="D129" s="9">
        <v>15</v>
      </c>
      <c r="E129" s="9">
        <v>27</v>
      </c>
      <c r="F129" s="9">
        <v>44</v>
      </c>
      <c r="G129" s="9">
        <v>94</v>
      </c>
      <c r="H129" s="9">
        <v>96</v>
      </c>
      <c r="I129" s="9"/>
    </row>
    <row r="130" spans="1:9" ht="15.75" customHeight="1">
      <c r="A130" s="9" t="s">
        <v>420</v>
      </c>
      <c r="B130" s="9" t="s">
        <v>421</v>
      </c>
      <c r="C130" s="9" t="s">
        <v>160</v>
      </c>
      <c r="D130" s="9">
        <v>19</v>
      </c>
      <c r="E130" s="9">
        <v>50</v>
      </c>
      <c r="F130" s="9">
        <v>125</v>
      </c>
      <c r="G130" s="9">
        <v>154</v>
      </c>
      <c r="H130" s="9">
        <v>105</v>
      </c>
      <c r="I130" s="9"/>
    </row>
    <row r="131" spans="1:9" ht="15.75" customHeight="1">
      <c r="A131" s="9" t="s">
        <v>422</v>
      </c>
      <c r="B131" s="9" t="s">
        <v>423</v>
      </c>
      <c r="C131" s="9" t="s">
        <v>212</v>
      </c>
      <c r="D131" s="9">
        <v>41</v>
      </c>
      <c r="E131" s="9">
        <v>65</v>
      </c>
      <c r="F131" s="9">
        <v>140</v>
      </c>
      <c r="G131" s="9">
        <v>290</v>
      </c>
      <c r="H131" s="9">
        <v>329</v>
      </c>
      <c r="I131" s="9"/>
    </row>
    <row r="132" spans="1:9" ht="15.75" customHeight="1">
      <c r="A132" s="9" t="s">
        <v>424</v>
      </c>
      <c r="B132" s="9" t="s">
        <v>425</v>
      </c>
      <c r="C132" s="9" t="s">
        <v>279</v>
      </c>
      <c r="D132" s="9">
        <v>17</v>
      </c>
      <c r="E132" s="9">
        <v>41</v>
      </c>
      <c r="F132" s="9">
        <v>68</v>
      </c>
      <c r="G132" s="9">
        <v>99</v>
      </c>
      <c r="H132" s="9">
        <v>150</v>
      </c>
      <c r="I132" s="9"/>
    </row>
    <row r="133" spans="1:9" ht="15.75" customHeight="1">
      <c r="A133" s="9" t="s">
        <v>426</v>
      </c>
      <c r="B133" s="9" t="s">
        <v>427</v>
      </c>
      <c r="C133" s="9" t="s">
        <v>214</v>
      </c>
      <c r="D133" s="9" t="s">
        <v>45</v>
      </c>
      <c r="E133" s="9">
        <v>12</v>
      </c>
      <c r="F133" s="9">
        <v>27</v>
      </c>
      <c r="G133" s="9">
        <v>130</v>
      </c>
      <c r="H133" s="9">
        <v>154</v>
      </c>
      <c r="I133" s="9"/>
    </row>
    <row r="134" spans="1:9" ht="15.75" customHeight="1">
      <c r="A134" s="9" t="s">
        <v>428</v>
      </c>
      <c r="B134" s="9" t="s">
        <v>429</v>
      </c>
      <c r="C134" s="9" t="s">
        <v>212</v>
      </c>
      <c r="D134" s="9" t="s">
        <v>6</v>
      </c>
      <c r="E134" s="9" t="s">
        <v>45</v>
      </c>
      <c r="F134" s="9">
        <v>20</v>
      </c>
      <c r="G134" s="9">
        <v>39</v>
      </c>
      <c r="H134" s="9">
        <v>39</v>
      </c>
      <c r="I134" s="9"/>
    </row>
    <row r="135" spans="1:9" ht="15.75" customHeight="1">
      <c r="A135" s="9" t="s">
        <v>430</v>
      </c>
      <c r="B135" s="9" t="s">
        <v>431</v>
      </c>
      <c r="C135" s="9" t="s">
        <v>150</v>
      </c>
      <c r="D135" s="9" t="s">
        <v>6</v>
      </c>
      <c r="E135" s="9" t="s">
        <v>6</v>
      </c>
      <c r="F135" s="9">
        <v>58</v>
      </c>
      <c r="G135" s="9">
        <v>120</v>
      </c>
      <c r="H135" s="9">
        <v>63</v>
      </c>
      <c r="I135" s="9"/>
    </row>
    <row r="136" spans="1:9" ht="15.75" customHeight="1">
      <c r="A136" s="9" t="s">
        <v>432</v>
      </c>
      <c r="B136" s="9" t="s">
        <v>433</v>
      </c>
      <c r="C136" s="9" t="s">
        <v>212</v>
      </c>
      <c r="D136" s="9">
        <v>18</v>
      </c>
      <c r="E136" s="9">
        <v>50</v>
      </c>
      <c r="F136" s="9">
        <v>116</v>
      </c>
      <c r="G136" s="9">
        <v>201</v>
      </c>
      <c r="H136" s="9">
        <v>184</v>
      </c>
      <c r="I136" s="9"/>
    </row>
    <row r="137" spans="1:9" ht="15.75" customHeight="1">
      <c r="A137" s="9" t="s">
        <v>434</v>
      </c>
      <c r="B137" s="9" t="s">
        <v>435</v>
      </c>
      <c r="C137" s="9" t="s">
        <v>436</v>
      </c>
      <c r="D137" s="9" t="s">
        <v>45</v>
      </c>
      <c r="E137" s="9" t="s">
        <v>45</v>
      </c>
      <c r="F137" s="9">
        <v>48</v>
      </c>
      <c r="G137" s="9">
        <v>109</v>
      </c>
      <c r="H137" s="9">
        <v>141</v>
      </c>
      <c r="I137" s="9"/>
    </row>
    <row r="138" spans="1:9" ht="15.75" customHeight="1">
      <c r="A138" s="9" t="s">
        <v>437</v>
      </c>
      <c r="B138" s="9" t="s">
        <v>438</v>
      </c>
      <c r="C138" s="9" t="s">
        <v>150</v>
      </c>
      <c r="D138" s="9" t="s">
        <v>6</v>
      </c>
      <c r="E138" s="9" t="s">
        <v>6</v>
      </c>
      <c r="F138" s="9" t="s">
        <v>6</v>
      </c>
      <c r="G138" s="9" t="s">
        <v>6</v>
      </c>
      <c r="H138" s="9" t="s">
        <v>45</v>
      </c>
      <c r="I138" s="9"/>
    </row>
    <row r="139" spans="1:9" ht="15.75" customHeight="1">
      <c r="A139" s="9" t="s">
        <v>439</v>
      </c>
      <c r="B139" s="9" t="s">
        <v>440</v>
      </c>
      <c r="C139" s="9" t="s">
        <v>150</v>
      </c>
      <c r="D139" s="9" t="s">
        <v>6</v>
      </c>
      <c r="E139" s="9" t="s">
        <v>6</v>
      </c>
      <c r="F139" s="9" t="s">
        <v>6</v>
      </c>
      <c r="G139" s="9">
        <v>31</v>
      </c>
      <c r="H139" s="9">
        <v>55</v>
      </c>
      <c r="I139" s="9"/>
    </row>
    <row r="140" spans="1:9" ht="15.75" customHeight="1">
      <c r="A140" s="9" t="s">
        <v>441</v>
      </c>
      <c r="B140" s="9" t="s">
        <v>442</v>
      </c>
      <c r="C140" s="9" t="s">
        <v>160</v>
      </c>
      <c r="D140" s="9">
        <v>17</v>
      </c>
      <c r="E140" s="9">
        <v>40</v>
      </c>
      <c r="F140" s="9">
        <v>113</v>
      </c>
      <c r="G140" s="9">
        <v>149</v>
      </c>
      <c r="H140" s="9">
        <v>157</v>
      </c>
      <c r="I140" s="9"/>
    </row>
    <row r="141" spans="1:9" ht="15.75" customHeight="1">
      <c r="A141" s="9" t="s">
        <v>443</v>
      </c>
      <c r="B141" s="9" t="s">
        <v>444</v>
      </c>
      <c r="C141" s="9" t="s">
        <v>165</v>
      </c>
      <c r="D141" s="9">
        <v>70</v>
      </c>
      <c r="E141" s="9">
        <v>123</v>
      </c>
      <c r="F141" s="9">
        <v>184</v>
      </c>
      <c r="G141" s="9">
        <v>215</v>
      </c>
      <c r="H141" s="9">
        <v>210</v>
      </c>
      <c r="I141" s="9"/>
    </row>
    <row r="142" spans="1:9" ht="15.75" customHeight="1">
      <c r="A142" s="9" t="s">
        <v>445</v>
      </c>
      <c r="B142" s="9" t="s">
        <v>446</v>
      </c>
      <c r="C142" s="9" t="s">
        <v>447</v>
      </c>
      <c r="D142" s="9" t="s">
        <v>45</v>
      </c>
      <c r="E142" s="9">
        <v>23</v>
      </c>
      <c r="F142" s="9">
        <v>46</v>
      </c>
      <c r="G142" s="9">
        <v>82</v>
      </c>
      <c r="H142" s="9">
        <v>66</v>
      </c>
      <c r="I142" s="9"/>
    </row>
    <row r="143" spans="1:9" ht="15.75" customHeight="1">
      <c r="A143" s="9" t="s">
        <v>448</v>
      </c>
      <c r="B143" s="9" t="s">
        <v>449</v>
      </c>
      <c r="C143" s="9" t="s">
        <v>165</v>
      </c>
      <c r="D143" s="9">
        <v>14</v>
      </c>
      <c r="E143" s="9">
        <v>23</v>
      </c>
      <c r="F143" s="9">
        <v>36</v>
      </c>
      <c r="G143" s="9">
        <v>63</v>
      </c>
      <c r="H143" s="9">
        <v>97</v>
      </c>
      <c r="I143" s="9"/>
    </row>
    <row r="144" spans="1:9" ht="15.75" customHeight="1">
      <c r="A144" s="9" t="s">
        <v>450</v>
      </c>
      <c r="B144" s="9" t="s">
        <v>451</v>
      </c>
      <c r="C144" s="9" t="s">
        <v>212</v>
      </c>
      <c r="D144" s="9" t="s">
        <v>6</v>
      </c>
      <c r="E144" s="9" t="s">
        <v>45</v>
      </c>
      <c r="F144" s="9">
        <v>18</v>
      </c>
      <c r="G144" s="9">
        <v>16</v>
      </c>
      <c r="H144" s="9">
        <v>18</v>
      </c>
      <c r="I144" s="9"/>
    </row>
    <row r="145" spans="1:9" ht="15.75" customHeight="1">
      <c r="A145" s="9" t="s">
        <v>452</v>
      </c>
      <c r="B145" s="9" t="s">
        <v>453</v>
      </c>
      <c r="C145" s="9" t="s">
        <v>212</v>
      </c>
      <c r="D145" s="9" t="s">
        <v>6</v>
      </c>
      <c r="E145" s="9" t="s">
        <v>45</v>
      </c>
      <c r="F145" s="9">
        <v>11</v>
      </c>
      <c r="G145" s="9">
        <v>18</v>
      </c>
      <c r="H145" s="9">
        <v>25</v>
      </c>
      <c r="I145" s="9"/>
    </row>
    <row r="146" spans="1:9" ht="15.75" customHeight="1">
      <c r="A146" s="9" t="s">
        <v>454</v>
      </c>
      <c r="B146" s="9" t="s">
        <v>455</v>
      </c>
      <c r="C146" s="9" t="s">
        <v>237</v>
      </c>
      <c r="D146" s="9" t="s">
        <v>6</v>
      </c>
      <c r="E146" s="9" t="s">
        <v>6</v>
      </c>
      <c r="F146" s="9" t="s">
        <v>45</v>
      </c>
      <c r="G146" s="9" t="s">
        <v>45</v>
      </c>
      <c r="H146" s="9">
        <v>11</v>
      </c>
      <c r="I146" s="9"/>
    </row>
    <row r="147" spans="1:9" ht="15.75" customHeight="1">
      <c r="A147" s="9" t="s">
        <v>456</v>
      </c>
      <c r="B147" s="9" t="s">
        <v>457</v>
      </c>
      <c r="C147" s="9" t="s">
        <v>279</v>
      </c>
      <c r="D147" s="9">
        <v>11</v>
      </c>
      <c r="E147" s="9">
        <v>11</v>
      </c>
      <c r="F147" s="9">
        <v>36</v>
      </c>
      <c r="G147" s="9">
        <v>64</v>
      </c>
      <c r="H147" s="9">
        <v>77</v>
      </c>
      <c r="I147" s="9"/>
    </row>
    <row r="148" spans="1:9" ht="15.75" customHeight="1">
      <c r="A148" s="9" t="s">
        <v>458</v>
      </c>
      <c r="B148" s="9" t="s">
        <v>459</v>
      </c>
      <c r="C148" s="9" t="s">
        <v>460</v>
      </c>
      <c r="D148" s="9" t="s">
        <v>45</v>
      </c>
      <c r="E148" s="9">
        <v>10</v>
      </c>
      <c r="F148" s="9">
        <v>13</v>
      </c>
      <c r="G148" s="9">
        <v>52</v>
      </c>
      <c r="H148" s="9">
        <v>63</v>
      </c>
      <c r="I148" s="9"/>
    </row>
    <row r="149" spans="1:9" ht="15.75" customHeight="1">
      <c r="A149" s="9" t="s">
        <v>461</v>
      </c>
      <c r="B149" s="9" t="s">
        <v>462</v>
      </c>
      <c r="C149" s="9" t="s">
        <v>223</v>
      </c>
      <c r="D149" s="9" t="s">
        <v>45</v>
      </c>
      <c r="E149" s="9">
        <v>20</v>
      </c>
      <c r="F149" s="9">
        <v>41</v>
      </c>
      <c r="G149" s="9">
        <v>54</v>
      </c>
      <c r="H149" s="9">
        <v>73</v>
      </c>
      <c r="I149" s="9"/>
    </row>
    <row r="150" spans="1:9" ht="15.75" customHeight="1">
      <c r="A150" s="9" t="s">
        <v>463</v>
      </c>
      <c r="B150" s="9" t="s">
        <v>464</v>
      </c>
      <c r="C150" s="9" t="s">
        <v>150</v>
      </c>
      <c r="D150" s="9">
        <v>14</v>
      </c>
      <c r="E150" s="9">
        <v>38</v>
      </c>
      <c r="F150" s="9">
        <v>69</v>
      </c>
      <c r="G150" s="9">
        <v>91</v>
      </c>
      <c r="H150" s="9">
        <v>82</v>
      </c>
      <c r="I150" s="9"/>
    </row>
    <row r="151" spans="1:9" ht="15.75" customHeight="1">
      <c r="A151" s="9" t="s">
        <v>465</v>
      </c>
      <c r="B151" s="9" t="s">
        <v>466</v>
      </c>
      <c r="C151" s="9" t="s">
        <v>320</v>
      </c>
      <c r="D151" s="9">
        <v>11</v>
      </c>
      <c r="E151" s="9">
        <v>46</v>
      </c>
      <c r="F151" s="9">
        <v>105</v>
      </c>
      <c r="G151" s="9">
        <v>112</v>
      </c>
      <c r="H151" s="9">
        <v>127</v>
      </c>
      <c r="I151" s="9"/>
    </row>
    <row r="152" spans="1:9" ht="15.75" customHeight="1">
      <c r="A152" s="9" t="s">
        <v>467</v>
      </c>
      <c r="B152" s="9" t="s">
        <v>468</v>
      </c>
      <c r="C152" s="9" t="s">
        <v>212</v>
      </c>
      <c r="D152" s="9">
        <v>65</v>
      </c>
      <c r="E152" s="9">
        <v>111</v>
      </c>
      <c r="F152" s="9">
        <v>150</v>
      </c>
      <c r="G152" s="9">
        <v>156</v>
      </c>
      <c r="H152" s="9">
        <v>170</v>
      </c>
      <c r="I152" s="9"/>
    </row>
    <row r="153" spans="1:9" ht="15.75" customHeight="1">
      <c r="A153" s="9" t="s">
        <v>469</v>
      </c>
      <c r="B153" s="9" t="s">
        <v>470</v>
      </c>
      <c r="C153" s="9" t="s">
        <v>165</v>
      </c>
      <c r="D153" s="9">
        <v>23</v>
      </c>
      <c r="E153" s="9">
        <v>39</v>
      </c>
      <c r="F153" s="9">
        <v>83</v>
      </c>
      <c r="G153" s="9">
        <v>101</v>
      </c>
      <c r="H153" s="9">
        <v>99</v>
      </c>
      <c r="I153" s="9"/>
    </row>
    <row r="154" spans="1:9" ht="15.75" customHeight="1">
      <c r="A154" s="9" t="s">
        <v>471</v>
      </c>
      <c r="B154" s="9" t="s">
        <v>472</v>
      </c>
      <c r="C154" s="9" t="s">
        <v>217</v>
      </c>
      <c r="D154" s="9">
        <v>12</v>
      </c>
      <c r="E154" s="9">
        <v>18</v>
      </c>
      <c r="F154" s="9">
        <v>45</v>
      </c>
      <c r="G154" s="9">
        <v>83</v>
      </c>
      <c r="H154" s="9">
        <v>79</v>
      </c>
      <c r="I154" s="9"/>
    </row>
    <row r="155" spans="1:9" ht="15.75" customHeight="1">
      <c r="A155" s="9" t="s">
        <v>473</v>
      </c>
      <c r="B155" s="9" t="s">
        <v>474</v>
      </c>
      <c r="C155" s="9" t="s">
        <v>475</v>
      </c>
      <c r="D155" s="9" t="s">
        <v>45</v>
      </c>
      <c r="E155" s="9">
        <v>15</v>
      </c>
      <c r="F155" s="9">
        <v>33</v>
      </c>
      <c r="G155" s="9">
        <v>95</v>
      </c>
      <c r="H155" s="9">
        <v>108</v>
      </c>
      <c r="I155" s="9"/>
    </row>
    <row r="156" spans="1:9" ht="15.75" customHeight="1">
      <c r="A156" s="9" t="s">
        <v>476</v>
      </c>
      <c r="B156" s="9" t="s">
        <v>477</v>
      </c>
      <c r="C156" s="9" t="s">
        <v>171</v>
      </c>
      <c r="D156" s="9" t="s">
        <v>45</v>
      </c>
      <c r="E156" s="9">
        <v>16</v>
      </c>
      <c r="F156" s="9">
        <v>24</v>
      </c>
      <c r="G156" s="9">
        <v>40</v>
      </c>
      <c r="H156" s="9">
        <v>57</v>
      </c>
      <c r="I156" s="9"/>
    </row>
    <row r="157" spans="1:9" ht="15.75" customHeight="1">
      <c r="A157" s="9" t="s">
        <v>478</v>
      </c>
      <c r="B157" s="9" t="s">
        <v>479</v>
      </c>
      <c r="C157" s="9" t="s">
        <v>404</v>
      </c>
      <c r="D157" s="9">
        <v>20</v>
      </c>
      <c r="E157" s="9">
        <v>26</v>
      </c>
      <c r="F157" s="9">
        <v>27</v>
      </c>
      <c r="G157" s="9" t="s">
        <v>45</v>
      </c>
      <c r="H157" s="9" t="s">
        <v>6</v>
      </c>
      <c r="I157" s="9"/>
    </row>
    <row r="158" spans="1:9" ht="15.75" customHeight="1">
      <c r="A158" s="9" t="s">
        <v>480</v>
      </c>
      <c r="B158" s="9" t="s">
        <v>481</v>
      </c>
      <c r="C158" s="9" t="s">
        <v>144</v>
      </c>
      <c r="D158" s="9">
        <v>11</v>
      </c>
      <c r="E158" s="9">
        <v>30</v>
      </c>
      <c r="F158" s="9">
        <v>67</v>
      </c>
      <c r="G158" s="9">
        <v>89</v>
      </c>
      <c r="H158" s="9">
        <v>15</v>
      </c>
      <c r="I158" s="9"/>
    </row>
    <row r="159" spans="1:9" ht="15.75" customHeight="1">
      <c r="A159" s="9" t="s">
        <v>482</v>
      </c>
      <c r="B159" s="9" t="s">
        <v>483</v>
      </c>
      <c r="C159" s="9" t="s">
        <v>220</v>
      </c>
      <c r="D159" s="9" t="s">
        <v>45</v>
      </c>
      <c r="E159" s="9">
        <v>27</v>
      </c>
      <c r="F159" s="9">
        <v>82</v>
      </c>
      <c r="G159" s="9">
        <v>135</v>
      </c>
      <c r="H159" s="9">
        <v>148</v>
      </c>
      <c r="I159" s="9"/>
    </row>
    <row r="160" spans="1:9" ht="15.75" customHeight="1">
      <c r="A160" s="9" t="s">
        <v>484</v>
      </c>
      <c r="B160" s="9" t="s">
        <v>485</v>
      </c>
      <c r="C160" s="9" t="s">
        <v>447</v>
      </c>
      <c r="D160" s="9" t="s">
        <v>6</v>
      </c>
      <c r="E160" s="9" t="s">
        <v>6</v>
      </c>
      <c r="F160" s="9">
        <v>49</v>
      </c>
      <c r="G160" s="9">
        <v>194</v>
      </c>
      <c r="H160" s="9">
        <v>238</v>
      </c>
      <c r="I160" s="9"/>
    </row>
    <row r="161" spans="1:9" ht="15.75" customHeight="1">
      <c r="A161" s="9" t="s">
        <v>486</v>
      </c>
      <c r="B161" s="9" t="s">
        <v>487</v>
      </c>
      <c r="C161" s="9" t="s">
        <v>348</v>
      </c>
      <c r="D161" s="9" t="s">
        <v>45</v>
      </c>
      <c r="E161" s="9" t="s">
        <v>45</v>
      </c>
      <c r="F161" s="9">
        <v>15</v>
      </c>
      <c r="G161" s="9">
        <v>30</v>
      </c>
      <c r="H161" s="9" t="s">
        <v>6</v>
      </c>
      <c r="I161" s="9"/>
    </row>
    <row r="162" spans="1:9" ht="15.75" customHeight="1">
      <c r="A162" s="9" t="s">
        <v>488</v>
      </c>
      <c r="B162" s="9" t="s">
        <v>489</v>
      </c>
      <c r="C162" s="9" t="s">
        <v>165</v>
      </c>
      <c r="D162" s="9" t="s">
        <v>6</v>
      </c>
      <c r="E162" s="9" t="s">
        <v>6</v>
      </c>
      <c r="F162" s="9">
        <v>45</v>
      </c>
      <c r="G162" s="9">
        <v>54</v>
      </c>
      <c r="H162" s="9">
        <v>67</v>
      </c>
      <c r="I162" s="9"/>
    </row>
    <row r="163" spans="1:9" ht="15.75" customHeight="1">
      <c r="A163" s="9" t="s">
        <v>490</v>
      </c>
      <c r="B163" s="9" t="s">
        <v>491</v>
      </c>
      <c r="C163" s="9" t="s">
        <v>165</v>
      </c>
      <c r="D163" s="9">
        <v>65</v>
      </c>
      <c r="E163" s="9">
        <v>105</v>
      </c>
      <c r="F163" s="9">
        <v>159</v>
      </c>
      <c r="G163" s="9">
        <v>195</v>
      </c>
      <c r="H163" s="9">
        <v>232</v>
      </c>
      <c r="I163" s="9"/>
    </row>
    <row r="164" spans="1:9" ht="15.75" customHeight="1">
      <c r="A164" s="9" t="s">
        <v>492</v>
      </c>
      <c r="B164" s="9" t="s">
        <v>493</v>
      </c>
      <c r="C164" s="9" t="s">
        <v>279</v>
      </c>
      <c r="D164" s="9">
        <v>38</v>
      </c>
      <c r="E164" s="9">
        <v>45</v>
      </c>
      <c r="F164" s="9">
        <v>83</v>
      </c>
      <c r="G164" s="9">
        <v>92</v>
      </c>
      <c r="H164" s="9">
        <v>88</v>
      </c>
      <c r="I164" s="9"/>
    </row>
    <row r="165" spans="1:9" ht="15.75" customHeight="1">
      <c r="A165" s="9" t="s">
        <v>494</v>
      </c>
      <c r="B165" s="9" t="s">
        <v>495</v>
      </c>
      <c r="C165" s="9" t="s">
        <v>160</v>
      </c>
      <c r="D165" s="9">
        <v>19</v>
      </c>
      <c r="E165" s="9">
        <v>67</v>
      </c>
      <c r="F165" s="9">
        <v>110</v>
      </c>
      <c r="G165" s="9">
        <v>121</v>
      </c>
      <c r="H165" s="9">
        <v>122</v>
      </c>
      <c r="I165" s="9"/>
    </row>
    <row r="166" spans="1:9" ht="15.75" customHeight="1">
      <c r="A166" s="9" t="s">
        <v>496</v>
      </c>
      <c r="B166" s="9" t="s">
        <v>497</v>
      </c>
      <c r="C166" s="9" t="s">
        <v>212</v>
      </c>
      <c r="D166" s="9" t="s">
        <v>45</v>
      </c>
      <c r="E166" s="9">
        <v>25</v>
      </c>
      <c r="F166" s="9">
        <v>56</v>
      </c>
      <c r="G166" s="9">
        <v>88</v>
      </c>
      <c r="H166" s="9">
        <v>96</v>
      </c>
      <c r="I166" s="9"/>
    </row>
    <row r="167" spans="1:9" ht="15.75" customHeight="1">
      <c r="A167" s="9" t="s">
        <v>498</v>
      </c>
      <c r="B167" s="9" t="s">
        <v>499</v>
      </c>
      <c r="C167" s="9" t="s">
        <v>500</v>
      </c>
      <c r="D167" s="9" t="s">
        <v>45</v>
      </c>
      <c r="E167" s="9" t="s">
        <v>45</v>
      </c>
      <c r="F167" s="9">
        <v>12</v>
      </c>
      <c r="G167" s="9">
        <v>24</v>
      </c>
      <c r="H167" s="9">
        <v>45</v>
      </c>
      <c r="I167" s="9"/>
    </row>
    <row r="168" spans="1:9" ht="15.75" customHeight="1">
      <c r="A168" s="9" t="s">
        <v>501</v>
      </c>
      <c r="B168" s="9" t="s">
        <v>502</v>
      </c>
      <c r="C168" s="9" t="s">
        <v>214</v>
      </c>
      <c r="D168" s="9">
        <v>13</v>
      </c>
      <c r="E168" s="9">
        <v>30</v>
      </c>
      <c r="F168" s="9">
        <v>47</v>
      </c>
      <c r="G168" s="9">
        <v>161</v>
      </c>
      <c r="H168" s="9">
        <v>176</v>
      </c>
      <c r="I168" s="9"/>
    </row>
    <row r="169" spans="1:9" ht="15.75" customHeight="1">
      <c r="A169" s="9" t="s">
        <v>503</v>
      </c>
      <c r="B169" s="9" t="s">
        <v>504</v>
      </c>
      <c r="C169" s="9" t="s">
        <v>214</v>
      </c>
      <c r="D169" s="9" t="s">
        <v>45</v>
      </c>
      <c r="E169" s="9" t="s">
        <v>45</v>
      </c>
      <c r="F169" s="9">
        <v>39</v>
      </c>
      <c r="G169" s="9">
        <v>73</v>
      </c>
      <c r="H169" s="9">
        <v>73</v>
      </c>
      <c r="I169" s="9"/>
    </row>
    <row r="170" spans="1:9" ht="15.75" customHeight="1">
      <c r="A170" s="9" t="s">
        <v>505</v>
      </c>
      <c r="B170" s="9" t="s">
        <v>506</v>
      </c>
      <c r="C170" s="9" t="s">
        <v>243</v>
      </c>
      <c r="D170" s="9">
        <v>14</v>
      </c>
      <c r="E170" s="9">
        <v>17</v>
      </c>
      <c r="F170" s="9">
        <v>18</v>
      </c>
      <c r="G170" s="9">
        <v>33</v>
      </c>
      <c r="H170" s="9">
        <v>49</v>
      </c>
      <c r="I170" s="9"/>
    </row>
    <row r="171" spans="1:9" ht="15.75" customHeight="1">
      <c r="A171" s="9" t="s">
        <v>507</v>
      </c>
      <c r="B171" s="9" t="s">
        <v>508</v>
      </c>
      <c r="C171" s="9" t="s">
        <v>307</v>
      </c>
      <c r="D171" s="9" t="s">
        <v>45</v>
      </c>
      <c r="E171" s="9" t="s">
        <v>45</v>
      </c>
      <c r="F171" s="9">
        <v>19</v>
      </c>
      <c r="G171" s="9">
        <v>46</v>
      </c>
      <c r="H171" s="9">
        <v>48</v>
      </c>
      <c r="I171" s="9"/>
    </row>
    <row r="172" spans="1:9" ht="15.75" customHeight="1">
      <c r="A172" s="9" t="s">
        <v>509</v>
      </c>
      <c r="B172" s="9" t="s">
        <v>510</v>
      </c>
      <c r="C172" s="9" t="s">
        <v>165</v>
      </c>
      <c r="D172" s="9">
        <v>22</v>
      </c>
      <c r="E172" s="9">
        <v>51</v>
      </c>
      <c r="F172" s="9">
        <v>119</v>
      </c>
      <c r="G172" s="9">
        <v>279</v>
      </c>
      <c r="H172" s="9">
        <v>347</v>
      </c>
      <c r="I172" s="9"/>
    </row>
    <row r="173" spans="1:9" ht="15.75" customHeight="1">
      <c r="A173" s="9" t="s">
        <v>511</v>
      </c>
      <c r="B173" s="9" t="s">
        <v>512</v>
      </c>
      <c r="C173" s="9" t="s">
        <v>513</v>
      </c>
      <c r="D173" s="9" t="s">
        <v>6</v>
      </c>
      <c r="E173" s="9" t="s">
        <v>45</v>
      </c>
      <c r="F173" s="9">
        <v>18</v>
      </c>
      <c r="G173" s="9">
        <v>30</v>
      </c>
      <c r="H173" s="9">
        <v>40</v>
      </c>
      <c r="I173" s="9"/>
    </row>
    <row r="174" spans="1:9" ht="15.75" customHeight="1">
      <c r="A174" s="9" t="s">
        <v>514</v>
      </c>
      <c r="B174" s="9" t="s">
        <v>512</v>
      </c>
      <c r="C174" s="9" t="s">
        <v>475</v>
      </c>
      <c r="D174" s="9">
        <v>18</v>
      </c>
      <c r="E174" s="9">
        <v>42</v>
      </c>
      <c r="F174" s="9">
        <v>77</v>
      </c>
      <c r="G174" s="9">
        <v>99</v>
      </c>
      <c r="H174" s="9">
        <v>107</v>
      </c>
      <c r="I174" s="9"/>
    </row>
    <row r="175" spans="1:9" ht="15.75" customHeight="1">
      <c r="A175" s="9" t="s">
        <v>515</v>
      </c>
      <c r="B175" s="9" t="s">
        <v>512</v>
      </c>
      <c r="C175" s="9" t="s">
        <v>401</v>
      </c>
      <c r="D175" s="9" t="s">
        <v>45</v>
      </c>
      <c r="E175" s="9">
        <v>17</v>
      </c>
      <c r="F175" s="9">
        <v>38</v>
      </c>
      <c r="G175" s="9">
        <v>51</v>
      </c>
      <c r="H175" s="9">
        <v>62</v>
      </c>
      <c r="I175" s="9"/>
    </row>
    <row r="176" spans="1:9" ht="15.75" customHeight="1">
      <c r="A176" s="9" t="s">
        <v>516</v>
      </c>
      <c r="B176" s="9" t="s">
        <v>517</v>
      </c>
      <c r="C176" s="9" t="s">
        <v>212</v>
      </c>
      <c r="D176" s="9">
        <v>46</v>
      </c>
      <c r="E176" s="9">
        <v>86</v>
      </c>
      <c r="F176" s="9">
        <v>160</v>
      </c>
      <c r="G176" s="9">
        <v>191</v>
      </c>
      <c r="H176" s="9">
        <v>198</v>
      </c>
      <c r="I176" s="9"/>
    </row>
    <row r="177" spans="1:9" ht="15.75" customHeight="1">
      <c r="A177" s="9" t="s">
        <v>518</v>
      </c>
      <c r="B177" s="9" t="s">
        <v>519</v>
      </c>
      <c r="C177" s="9" t="s">
        <v>160</v>
      </c>
      <c r="D177" s="9" t="s">
        <v>45</v>
      </c>
      <c r="E177" s="9">
        <v>16</v>
      </c>
      <c r="F177" s="9">
        <v>50</v>
      </c>
      <c r="G177" s="9">
        <v>57</v>
      </c>
      <c r="H177" s="9">
        <v>62</v>
      </c>
      <c r="I177" s="9"/>
    </row>
    <row r="178" spans="1:9" ht="15.75" customHeight="1">
      <c r="A178" s="9" t="s">
        <v>520</v>
      </c>
      <c r="B178" s="9" t="s">
        <v>521</v>
      </c>
      <c r="C178" s="9" t="s">
        <v>381</v>
      </c>
      <c r="D178" s="9" t="s">
        <v>45</v>
      </c>
      <c r="E178" s="9" t="s">
        <v>45</v>
      </c>
      <c r="F178" s="9">
        <v>27</v>
      </c>
      <c r="G178" s="9">
        <v>55</v>
      </c>
      <c r="H178" s="9">
        <v>62</v>
      </c>
      <c r="I178" s="9"/>
    </row>
    <row r="179" spans="1:9" ht="15.75" customHeight="1">
      <c r="A179" s="9" t="s">
        <v>522</v>
      </c>
      <c r="B179" s="9" t="s">
        <v>521</v>
      </c>
      <c r="C179" s="9" t="s">
        <v>153</v>
      </c>
      <c r="D179" s="9">
        <v>13</v>
      </c>
      <c r="E179" s="9">
        <v>22</v>
      </c>
      <c r="F179" s="9">
        <v>42</v>
      </c>
      <c r="G179" s="9">
        <v>63</v>
      </c>
      <c r="H179" s="9">
        <v>67</v>
      </c>
      <c r="I179" s="9"/>
    </row>
    <row r="180" spans="1:9" ht="15.75" customHeight="1">
      <c r="A180" s="9" t="s">
        <v>523</v>
      </c>
      <c r="B180" s="9" t="s">
        <v>524</v>
      </c>
      <c r="C180" s="9" t="s">
        <v>212</v>
      </c>
      <c r="D180" s="9">
        <v>32</v>
      </c>
      <c r="E180" s="9">
        <v>47</v>
      </c>
      <c r="F180" s="9">
        <v>91</v>
      </c>
      <c r="G180" s="9">
        <v>143</v>
      </c>
      <c r="H180" s="9">
        <v>146</v>
      </c>
      <c r="I180" s="9"/>
    </row>
    <row r="181" spans="1:9" ht="15.75" customHeight="1">
      <c r="A181" s="9" t="s">
        <v>525</v>
      </c>
      <c r="B181" s="9" t="s">
        <v>526</v>
      </c>
      <c r="C181" s="9" t="s">
        <v>475</v>
      </c>
      <c r="D181" s="9">
        <v>10</v>
      </c>
      <c r="E181" s="9">
        <v>22</v>
      </c>
      <c r="F181" s="9">
        <v>69</v>
      </c>
      <c r="G181" s="9">
        <v>133</v>
      </c>
      <c r="H181" s="9">
        <v>158</v>
      </c>
      <c r="I181" s="9"/>
    </row>
    <row r="182" spans="1:9" ht="15.75" customHeight="1">
      <c r="A182" s="9" t="s">
        <v>527</v>
      </c>
      <c r="B182" s="9" t="s">
        <v>528</v>
      </c>
      <c r="C182" s="9" t="s">
        <v>257</v>
      </c>
      <c r="D182" s="9" t="s">
        <v>45</v>
      </c>
      <c r="E182" s="9">
        <v>13</v>
      </c>
      <c r="F182" s="9">
        <v>24</v>
      </c>
      <c r="G182" s="9">
        <v>28</v>
      </c>
      <c r="H182" s="9">
        <v>28</v>
      </c>
      <c r="I182" s="9"/>
    </row>
    <row r="183" spans="1:9" ht="15.75" customHeight="1">
      <c r="A183" s="9" t="s">
        <v>529</v>
      </c>
      <c r="B183" s="9" t="s">
        <v>530</v>
      </c>
      <c r="C183" s="9" t="s">
        <v>165</v>
      </c>
      <c r="D183" s="9" t="s">
        <v>45</v>
      </c>
      <c r="E183" s="9">
        <v>13</v>
      </c>
      <c r="F183" s="9">
        <v>41</v>
      </c>
      <c r="G183" s="9">
        <v>85</v>
      </c>
      <c r="H183" s="9">
        <v>115</v>
      </c>
      <c r="I183" s="9"/>
    </row>
    <row r="184" spans="1:9" ht="15.75" customHeight="1">
      <c r="A184" s="9" t="s">
        <v>531</v>
      </c>
      <c r="B184" s="9" t="s">
        <v>532</v>
      </c>
      <c r="C184" s="9" t="s">
        <v>533</v>
      </c>
      <c r="D184" s="9" t="s">
        <v>45</v>
      </c>
      <c r="E184" s="9" t="s">
        <v>45</v>
      </c>
      <c r="F184" s="9">
        <v>21</v>
      </c>
      <c r="G184" s="9">
        <v>27</v>
      </c>
      <c r="H184" s="9">
        <v>32</v>
      </c>
      <c r="I184" s="9"/>
    </row>
    <row r="185" spans="1:9" ht="15.75" customHeight="1">
      <c r="A185" s="9" t="s">
        <v>534</v>
      </c>
      <c r="B185" s="9" t="s">
        <v>535</v>
      </c>
      <c r="C185" s="9" t="s">
        <v>202</v>
      </c>
      <c r="D185" s="9" t="s">
        <v>45</v>
      </c>
      <c r="E185" s="9">
        <v>13</v>
      </c>
      <c r="F185" s="9">
        <v>38</v>
      </c>
      <c r="G185" s="9">
        <v>63</v>
      </c>
      <c r="H185" s="9">
        <v>58</v>
      </c>
      <c r="I185" s="9"/>
    </row>
    <row r="186" spans="1:9" ht="15.75" customHeight="1">
      <c r="A186" s="9" t="s">
        <v>536</v>
      </c>
      <c r="B186" s="9" t="s">
        <v>537</v>
      </c>
      <c r="C186" s="9" t="s">
        <v>150</v>
      </c>
      <c r="D186" s="9" t="s">
        <v>45</v>
      </c>
      <c r="E186" s="9" t="s">
        <v>6</v>
      </c>
      <c r="F186" s="9" t="s">
        <v>6</v>
      </c>
      <c r="G186" s="9" t="s">
        <v>6</v>
      </c>
      <c r="H186" s="9" t="s">
        <v>6</v>
      </c>
      <c r="I186" s="9"/>
    </row>
    <row r="187" spans="1:9" ht="15.75" customHeight="1">
      <c r="A187" s="9" t="s">
        <v>538</v>
      </c>
      <c r="B187" s="9" t="s">
        <v>539</v>
      </c>
      <c r="C187" s="9" t="s">
        <v>150</v>
      </c>
      <c r="D187" s="9">
        <v>35</v>
      </c>
      <c r="E187" s="9">
        <v>91</v>
      </c>
      <c r="F187" s="9">
        <v>202</v>
      </c>
      <c r="G187" s="9">
        <v>287</v>
      </c>
      <c r="H187" s="9">
        <v>308</v>
      </c>
      <c r="I187" s="9"/>
    </row>
    <row r="188" spans="1:9" ht="15.75" customHeight="1">
      <c r="A188" s="9" t="s">
        <v>540</v>
      </c>
      <c r="B188" s="9" t="s">
        <v>541</v>
      </c>
      <c r="C188" s="9" t="s">
        <v>144</v>
      </c>
      <c r="D188" s="9" t="s">
        <v>6</v>
      </c>
      <c r="E188" s="9">
        <v>15</v>
      </c>
      <c r="F188" s="9">
        <v>25</v>
      </c>
      <c r="G188" s="9">
        <v>30</v>
      </c>
      <c r="H188" s="9">
        <v>39</v>
      </c>
      <c r="I188" s="9"/>
    </row>
    <row r="189" spans="1:9" ht="15.75" customHeight="1">
      <c r="A189" s="9" t="s">
        <v>542</v>
      </c>
      <c r="B189" s="9" t="s">
        <v>543</v>
      </c>
      <c r="C189" s="9" t="s">
        <v>160</v>
      </c>
      <c r="D189" s="9">
        <v>24</v>
      </c>
      <c r="E189" s="9">
        <v>91</v>
      </c>
      <c r="F189" s="9">
        <v>233</v>
      </c>
      <c r="G189" s="9">
        <v>361</v>
      </c>
      <c r="H189" s="9">
        <v>408</v>
      </c>
      <c r="I189" s="9"/>
    </row>
    <row r="190" spans="1:9" ht="15.75" customHeight="1">
      <c r="A190" s="9" t="s">
        <v>544</v>
      </c>
      <c r="B190" s="9" t="s">
        <v>545</v>
      </c>
      <c r="C190" s="9" t="s">
        <v>165</v>
      </c>
      <c r="D190" s="9" t="s">
        <v>45</v>
      </c>
      <c r="E190" s="9">
        <v>21</v>
      </c>
      <c r="F190" s="9">
        <v>59</v>
      </c>
      <c r="G190" s="9">
        <v>92</v>
      </c>
      <c r="H190" s="9">
        <v>100</v>
      </c>
      <c r="I190" s="9"/>
    </row>
    <row r="191" spans="1:9" ht="15.75" customHeight="1">
      <c r="A191" s="9" t="s">
        <v>546</v>
      </c>
      <c r="B191" s="9" t="s">
        <v>547</v>
      </c>
      <c r="C191" s="9" t="s">
        <v>150</v>
      </c>
      <c r="D191" s="9" t="s">
        <v>45</v>
      </c>
      <c r="E191" s="9" t="s">
        <v>6</v>
      </c>
      <c r="F191" s="9" t="s">
        <v>6</v>
      </c>
      <c r="G191" s="9" t="s">
        <v>6</v>
      </c>
      <c r="H191" s="9" t="s">
        <v>6</v>
      </c>
      <c r="I191" s="9"/>
    </row>
    <row r="192" spans="1:9" ht="15.75" customHeight="1">
      <c r="A192" s="9" t="s">
        <v>548</v>
      </c>
      <c r="B192" s="9" t="s">
        <v>549</v>
      </c>
      <c r="C192" s="9" t="s">
        <v>202</v>
      </c>
      <c r="D192" s="9" t="s">
        <v>45</v>
      </c>
      <c r="E192" s="9">
        <v>16</v>
      </c>
      <c r="F192" s="9">
        <v>36</v>
      </c>
      <c r="G192" s="9">
        <v>62</v>
      </c>
      <c r="H192" s="9">
        <v>67</v>
      </c>
      <c r="I192" s="9"/>
    </row>
    <row r="193" spans="1:9" ht="15.75" customHeight="1">
      <c r="A193" s="9" t="s">
        <v>550</v>
      </c>
      <c r="B193" s="9" t="s">
        <v>551</v>
      </c>
      <c r="C193" s="9" t="s">
        <v>342</v>
      </c>
      <c r="D193" s="9" t="s">
        <v>6</v>
      </c>
      <c r="E193" s="9" t="s">
        <v>45</v>
      </c>
      <c r="F193" s="9">
        <v>27</v>
      </c>
      <c r="G193" s="9">
        <v>57</v>
      </c>
      <c r="H193" s="9">
        <v>68</v>
      </c>
      <c r="I193" s="9"/>
    </row>
    <row r="194" spans="1:9" ht="15.75" customHeight="1">
      <c r="A194" s="9" t="s">
        <v>552</v>
      </c>
      <c r="B194" s="9" t="s">
        <v>553</v>
      </c>
      <c r="C194" s="9" t="s">
        <v>165</v>
      </c>
      <c r="D194" s="9">
        <v>40</v>
      </c>
      <c r="E194" s="9">
        <v>68</v>
      </c>
      <c r="F194" s="9">
        <v>109</v>
      </c>
      <c r="G194" s="9">
        <v>146</v>
      </c>
      <c r="H194" s="9">
        <v>160</v>
      </c>
      <c r="I194" s="9"/>
    </row>
    <row r="195" spans="1:9" ht="15.75" customHeight="1">
      <c r="A195" s="9" t="s">
        <v>554</v>
      </c>
      <c r="B195" s="9" t="s">
        <v>555</v>
      </c>
      <c r="C195" s="9" t="s">
        <v>150</v>
      </c>
      <c r="D195" s="9">
        <v>36</v>
      </c>
      <c r="E195" s="9">
        <v>83</v>
      </c>
      <c r="F195" s="9">
        <v>138</v>
      </c>
      <c r="G195" s="9">
        <v>167</v>
      </c>
      <c r="H195" s="9">
        <v>163</v>
      </c>
      <c r="I195" s="9"/>
    </row>
    <row r="196" spans="1:9" ht="15.75" customHeight="1">
      <c r="A196" s="9" t="s">
        <v>556</v>
      </c>
      <c r="B196" s="9" t="s">
        <v>557</v>
      </c>
      <c r="C196" s="9" t="s">
        <v>165</v>
      </c>
      <c r="D196" s="9">
        <v>11</v>
      </c>
      <c r="E196" s="9">
        <v>16</v>
      </c>
      <c r="F196" s="9">
        <v>29</v>
      </c>
      <c r="G196" s="9">
        <v>55</v>
      </c>
      <c r="H196" s="9">
        <v>68</v>
      </c>
      <c r="I196" s="9"/>
    </row>
    <row r="197" spans="1:9" ht="15.75" customHeight="1">
      <c r="A197" s="9" t="s">
        <v>558</v>
      </c>
      <c r="B197" s="9" t="s">
        <v>559</v>
      </c>
      <c r="C197" s="9" t="s">
        <v>150</v>
      </c>
      <c r="D197" s="9" t="s">
        <v>6</v>
      </c>
      <c r="E197" s="9" t="s">
        <v>45</v>
      </c>
      <c r="F197" s="9">
        <v>12</v>
      </c>
      <c r="G197" s="9">
        <v>32</v>
      </c>
      <c r="H197" s="9">
        <v>35</v>
      </c>
      <c r="I197" s="9"/>
    </row>
    <row r="198" spans="1:9" ht="15.75" customHeight="1">
      <c r="A198" s="9" t="s">
        <v>560</v>
      </c>
      <c r="B198" s="9" t="s">
        <v>561</v>
      </c>
      <c r="C198" s="9" t="s">
        <v>562</v>
      </c>
      <c r="D198" s="9" t="s">
        <v>6</v>
      </c>
      <c r="E198" s="9" t="s">
        <v>6</v>
      </c>
      <c r="F198" s="9">
        <v>12</v>
      </c>
      <c r="G198" s="9">
        <v>24</v>
      </c>
      <c r="H198" s="9">
        <v>29</v>
      </c>
      <c r="I198" s="9"/>
    </row>
    <row r="199" spans="1:9" ht="15.75" customHeight="1">
      <c r="A199" s="9" t="s">
        <v>563</v>
      </c>
      <c r="B199" s="9" t="s">
        <v>561</v>
      </c>
      <c r="C199" s="9" t="s">
        <v>381</v>
      </c>
      <c r="D199" s="9" t="s">
        <v>6</v>
      </c>
      <c r="E199" s="9" t="s">
        <v>6</v>
      </c>
      <c r="F199" s="9" t="s">
        <v>6</v>
      </c>
      <c r="G199" s="9" t="s">
        <v>6</v>
      </c>
      <c r="H199" s="9">
        <v>10</v>
      </c>
      <c r="I199" s="9"/>
    </row>
    <row r="200" spans="1:9" ht="15.75" customHeight="1">
      <c r="A200" s="9" t="s">
        <v>564</v>
      </c>
      <c r="B200" s="9" t="s">
        <v>561</v>
      </c>
      <c r="C200" s="9" t="s">
        <v>279</v>
      </c>
      <c r="D200" s="9" t="s">
        <v>45</v>
      </c>
      <c r="E200" s="9" t="s">
        <v>45</v>
      </c>
      <c r="F200" s="9">
        <v>16</v>
      </c>
      <c r="G200" s="9">
        <v>37</v>
      </c>
      <c r="H200" s="9">
        <v>52</v>
      </c>
      <c r="I200" s="9"/>
    </row>
    <row r="201" spans="1:9" ht="15.75" customHeight="1">
      <c r="A201" s="9" t="s">
        <v>565</v>
      </c>
      <c r="B201" s="9" t="s">
        <v>566</v>
      </c>
      <c r="C201" s="9" t="s">
        <v>160</v>
      </c>
      <c r="D201" s="9" t="s">
        <v>45</v>
      </c>
      <c r="E201" s="9">
        <v>34</v>
      </c>
      <c r="F201" s="9">
        <v>119</v>
      </c>
      <c r="G201" s="9">
        <v>160</v>
      </c>
      <c r="H201" s="9">
        <v>170</v>
      </c>
      <c r="I201" s="9"/>
    </row>
    <row r="202" spans="1:9" ht="15.75" customHeight="1">
      <c r="A202" s="9" t="s">
        <v>567</v>
      </c>
      <c r="B202" s="9" t="s">
        <v>568</v>
      </c>
      <c r="C202" s="9" t="s">
        <v>160</v>
      </c>
      <c r="D202" s="9">
        <v>20</v>
      </c>
      <c r="E202" s="9">
        <v>50</v>
      </c>
      <c r="F202" s="9">
        <v>144</v>
      </c>
      <c r="G202" s="9">
        <v>153</v>
      </c>
      <c r="H202" s="9">
        <v>169</v>
      </c>
      <c r="I202" s="9"/>
    </row>
    <row r="203" spans="1:9" ht="15.75" customHeight="1">
      <c r="A203" s="9" t="s">
        <v>569</v>
      </c>
      <c r="B203" s="9" t="s">
        <v>568</v>
      </c>
      <c r="C203" s="9" t="s">
        <v>150</v>
      </c>
      <c r="D203" s="9">
        <v>12</v>
      </c>
      <c r="E203" s="9">
        <v>18</v>
      </c>
      <c r="F203" s="9">
        <v>66</v>
      </c>
      <c r="G203" s="9">
        <v>76</v>
      </c>
      <c r="H203" s="9">
        <v>81</v>
      </c>
      <c r="I203" s="9"/>
    </row>
    <row r="204" spans="1:9" ht="15.75" customHeight="1">
      <c r="A204" s="9" t="s">
        <v>570</v>
      </c>
      <c r="B204" s="9" t="s">
        <v>568</v>
      </c>
      <c r="C204" s="9" t="s">
        <v>212</v>
      </c>
      <c r="D204" s="9">
        <v>27</v>
      </c>
      <c r="E204" s="9">
        <v>51</v>
      </c>
      <c r="F204" s="9">
        <v>70</v>
      </c>
      <c r="G204" s="9">
        <v>61</v>
      </c>
      <c r="H204" s="9">
        <v>66</v>
      </c>
      <c r="I204" s="9"/>
    </row>
    <row r="205" spans="1:9" ht="15.75" customHeight="1">
      <c r="A205" s="9" t="s">
        <v>571</v>
      </c>
      <c r="B205" s="9" t="s">
        <v>568</v>
      </c>
      <c r="C205" s="9" t="s">
        <v>202</v>
      </c>
      <c r="D205" s="9" t="s">
        <v>45</v>
      </c>
      <c r="E205" s="9">
        <v>12</v>
      </c>
      <c r="F205" s="9">
        <v>25</v>
      </c>
      <c r="G205" s="9" t="s">
        <v>6</v>
      </c>
      <c r="H205" s="9" t="s">
        <v>6</v>
      </c>
      <c r="I205" s="9"/>
    </row>
    <row r="206" spans="1:9" ht="15.75" customHeight="1">
      <c r="A206" s="9" t="s">
        <v>572</v>
      </c>
      <c r="B206" s="9" t="s">
        <v>568</v>
      </c>
      <c r="C206" s="9" t="s">
        <v>573</v>
      </c>
      <c r="D206" s="9" t="s">
        <v>45</v>
      </c>
      <c r="E206" s="9" t="s">
        <v>45</v>
      </c>
      <c r="F206" s="9">
        <v>35</v>
      </c>
      <c r="G206" s="9">
        <v>68</v>
      </c>
      <c r="H206" s="9">
        <v>71</v>
      </c>
      <c r="I206" s="9"/>
    </row>
    <row r="207" spans="1:9" ht="15.75" customHeight="1">
      <c r="A207" s="9" t="s">
        <v>574</v>
      </c>
      <c r="B207" s="9" t="s">
        <v>575</v>
      </c>
      <c r="C207" s="9" t="s">
        <v>160</v>
      </c>
      <c r="D207" s="9">
        <v>12</v>
      </c>
      <c r="E207" s="9" t="s">
        <v>45</v>
      </c>
      <c r="F207" s="9">
        <v>18</v>
      </c>
      <c r="G207" s="9">
        <v>40</v>
      </c>
      <c r="H207" s="9">
        <v>45</v>
      </c>
      <c r="I207" s="9"/>
    </row>
    <row r="208" spans="1:9" ht="15.75" customHeight="1">
      <c r="A208" s="9" t="s">
        <v>576</v>
      </c>
      <c r="B208" s="9" t="s">
        <v>577</v>
      </c>
      <c r="C208" s="9" t="s">
        <v>578</v>
      </c>
      <c r="D208" s="9" t="s">
        <v>45</v>
      </c>
      <c r="E208" s="9">
        <v>35</v>
      </c>
      <c r="F208" s="9">
        <v>106</v>
      </c>
      <c r="G208" s="9">
        <v>164</v>
      </c>
      <c r="H208" s="9">
        <v>167</v>
      </c>
      <c r="I208" s="9"/>
    </row>
    <row r="209" spans="1:9" ht="15.75" customHeight="1">
      <c r="A209" s="9" t="s">
        <v>579</v>
      </c>
      <c r="B209" s="9" t="s">
        <v>577</v>
      </c>
      <c r="C209" s="9" t="s">
        <v>407</v>
      </c>
      <c r="D209" s="9" t="s">
        <v>45</v>
      </c>
      <c r="E209" s="9">
        <v>13</v>
      </c>
      <c r="F209" s="9">
        <v>27</v>
      </c>
      <c r="G209" s="9">
        <v>37</v>
      </c>
      <c r="H209" s="9">
        <v>40</v>
      </c>
      <c r="I209" s="9"/>
    </row>
    <row r="210" spans="1:9" ht="15.75" customHeight="1">
      <c r="A210" s="9" t="s">
        <v>580</v>
      </c>
      <c r="B210" s="9" t="s">
        <v>577</v>
      </c>
      <c r="C210" s="9" t="s">
        <v>562</v>
      </c>
      <c r="D210" s="9" t="s">
        <v>6</v>
      </c>
      <c r="E210" s="9" t="s">
        <v>45</v>
      </c>
      <c r="F210" s="9">
        <v>16</v>
      </c>
      <c r="G210" s="9">
        <v>34</v>
      </c>
      <c r="H210" s="9">
        <v>30</v>
      </c>
      <c r="I210" s="9"/>
    </row>
    <row r="211" spans="1:9" ht="15.75" customHeight="1">
      <c r="A211" s="9" t="s">
        <v>581</v>
      </c>
      <c r="B211" s="9" t="s">
        <v>577</v>
      </c>
      <c r="C211" s="9" t="s">
        <v>279</v>
      </c>
      <c r="D211" s="9" t="s">
        <v>45</v>
      </c>
      <c r="E211" s="9" t="s">
        <v>6</v>
      </c>
      <c r="F211" s="9" t="s">
        <v>6</v>
      </c>
      <c r="G211" s="9" t="s">
        <v>6</v>
      </c>
      <c r="H211" s="9" t="s">
        <v>6</v>
      </c>
      <c r="I211" s="9"/>
    </row>
    <row r="212" spans="1:9" ht="15.75" customHeight="1">
      <c r="A212" s="9" t="s">
        <v>582</v>
      </c>
      <c r="B212" s="9" t="s">
        <v>577</v>
      </c>
      <c r="C212" s="9" t="s">
        <v>212</v>
      </c>
      <c r="D212" s="9" t="s">
        <v>45</v>
      </c>
      <c r="E212" s="9" t="s">
        <v>45</v>
      </c>
      <c r="F212" s="9">
        <v>36</v>
      </c>
      <c r="G212" s="9">
        <v>56</v>
      </c>
      <c r="H212" s="9">
        <v>82</v>
      </c>
      <c r="I212" s="9"/>
    </row>
    <row r="213" spans="1:9" ht="15.75" customHeight="1">
      <c r="A213" s="9" t="s">
        <v>583</v>
      </c>
      <c r="B213" s="9" t="s">
        <v>577</v>
      </c>
      <c r="C213" s="9" t="s">
        <v>584</v>
      </c>
      <c r="D213" s="9" t="s">
        <v>45</v>
      </c>
      <c r="E213" s="9">
        <v>17</v>
      </c>
      <c r="F213" s="9">
        <v>32</v>
      </c>
      <c r="G213" s="9">
        <v>41</v>
      </c>
      <c r="H213" s="9">
        <v>43</v>
      </c>
      <c r="I213" s="9"/>
    </row>
    <row r="214" spans="1:9" ht="15.75" customHeight="1">
      <c r="A214" s="9" t="s">
        <v>585</v>
      </c>
      <c r="B214" s="9" t="s">
        <v>577</v>
      </c>
      <c r="C214" s="9" t="s">
        <v>214</v>
      </c>
      <c r="D214" s="9" t="s">
        <v>45</v>
      </c>
      <c r="E214" s="9" t="s">
        <v>45</v>
      </c>
      <c r="F214" s="9">
        <v>27</v>
      </c>
      <c r="G214" s="9">
        <v>33</v>
      </c>
      <c r="H214" s="9">
        <v>31</v>
      </c>
      <c r="I214" s="9"/>
    </row>
    <row r="215" spans="1:9" ht="15.75" customHeight="1">
      <c r="A215" s="9" t="s">
        <v>586</v>
      </c>
      <c r="B215" s="9" t="s">
        <v>587</v>
      </c>
      <c r="C215" s="9" t="s">
        <v>212</v>
      </c>
      <c r="D215" s="9">
        <v>13</v>
      </c>
      <c r="E215" s="9">
        <v>32</v>
      </c>
      <c r="F215" s="9">
        <v>87</v>
      </c>
      <c r="G215" s="9">
        <v>205</v>
      </c>
      <c r="H215" s="9">
        <v>238</v>
      </c>
      <c r="I215" s="9"/>
    </row>
    <row r="216" spans="1:9" ht="15.75" customHeight="1">
      <c r="A216" s="9" t="s">
        <v>588</v>
      </c>
      <c r="B216" s="9" t="s">
        <v>589</v>
      </c>
      <c r="C216" s="9" t="s">
        <v>212</v>
      </c>
      <c r="D216" s="9">
        <v>17</v>
      </c>
      <c r="E216" s="9">
        <v>37</v>
      </c>
      <c r="F216" s="9">
        <v>72</v>
      </c>
      <c r="G216" s="9">
        <v>104</v>
      </c>
      <c r="H216" s="9">
        <v>111</v>
      </c>
      <c r="I216" s="9"/>
    </row>
    <row r="217" spans="1:9" ht="15.75" customHeight="1">
      <c r="A217" s="9" t="s">
        <v>590</v>
      </c>
      <c r="B217" s="9" t="s">
        <v>591</v>
      </c>
      <c r="C217" s="9" t="s">
        <v>160</v>
      </c>
      <c r="D217" s="9">
        <v>28</v>
      </c>
      <c r="E217" s="9">
        <v>86</v>
      </c>
      <c r="F217" s="9">
        <v>207</v>
      </c>
      <c r="G217" s="9">
        <v>274</v>
      </c>
      <c r="H217" s="9">
        <v>304</v>
      </c>
      <c r="I217" s="9"/>
    </row>
    <row r="218" spans="1:9" ht="15.75" customHeight="1">
      <c r="A218" s="9" t="s">
        <v>592</v>
      </c>
      <c r="B218" s="9" t="s">
        <v>591</v>
      </c>
      <c r="C218" s="9" t="s">
        <v>165</v>
      </c>
      <c r="D218" s="9" t="s">
        <v>45</v>
      </c>
      <c r="E218" s="9">
        <v>18</v>
      </c>
      <c r="F218" s="9">
        <v>56</v>
      </c>
      <c r="G218" s="9">
        <v>102</v>
      </c>
      <c r="H218" s="9">
        <v>129</v>
      </c>
      <c r="I218" s="9"/>
    </row>
    <row r="219" spans="1:9" ht="15.75" customHeight="1">
      <c r="A219" s="9" t="s">
        <v>593</v>
      </c>
      <c r="B219" s="9" t="s">
        <v>594</v>
      </c>
      <c r="C219" s="9" t="s">
        <v>202</v>
      </c>
      <c r="D219" s="9" t="s">
        <v>45</v>
      </c>
      <c r="E219" s="9">
        <v>21</v>
      </c>
      <c r="F219" s="9">
        <v>48</v>
      </c>
      <c r="G219" s="9">
        <v>75</v>
      </c>
      <c r="H219" s="9">
        <v>77</v>
      </c>
      <c r="I219" s="9"/>
    </row>
    <row r="220" spans="1:9" ht="15.75" customHeight="1">
      <c r="A220" s="9" t="s">
        <v>595</v>
      </c>
      <c r="B220" s="9" t="s">
        <v>596</v>
      </c>
      <c r="C220" s="9" t="s">
        <v>597</v>
      </c>
      <c r="D220" s="9" t="s">
        <v>6</v>
      </c>
      <c r="E220" s="9" t="s">
        <v>45</v>
      </c>
      <c r="F220" s="9" t="s">
        <v>45</v>
      </c>
      <c r="G220" s="9" t="s">
        <v>45</v>
      </c>
      <c r="H220" s="9">
        <v>30</v>
      </c>
      <c r="I220" s="9"/>
    </row>
    <row r="221" spans="1:9" ht="15.75" customHeight="1">
      <c r="A221" s="9" t="s">
        <v>598</v>
      </c>
      <c r="B221" s="9" t="s">
        <v>596</v>
      </c>
      <c r="C221" s="9" t="s">
        <v>274</v>
      </c>
      <c r="D221" s="9" t="s">
        <v>45</v>
      </c>
      <c r="E221" s="9">
        <v>15</v>
      </c>
      <c r="F221" s="9">
        <v>29</v>
      </c>
      <c r="G221" s="9">
        <v>34</v>
      </c>
      <c r="H221" s="9">
        <v>33</v>
      </c>
      <c r="I221" s="9"/>
    </row>
    <row r="222" spans="1:9" ht="15.75" customHeight="1">
      <c r="A222" s="9" t="s">
        <v>599</v>
      </c>
      <c r="B222" s="9" t="s">
        <v>596</v>
      </c>
      <c r="C222" s="9" t="s">
        <v>165</v>
      </c>
      <c r="D222" s="9">
        <v>43</v>
      </c>
      <c r="E222" s="9">
        <v>92</v>
      </c>
      <c r="F222" s="9">
        <v>177</v>
      </c>
      <c r="G222" s="9">
        <v>201</v>
      </c>
      <c r="H222" s="9">
        <v>167</v>
      </c>
      <c r="I222" s="9"/>
    </row>
    <row r="223" spans="1:9" ht="15.75" customHeight="1">
      <c r="A223" s="9" t="s">
        <v>600</v>
      </c>
      <c r="B223" s="9" t="s">
        <v>601</v>
      </c>
      <c r="C223" s="9" t="s">
        <v>160</v>
      </c>
      <c r="D223" s="9" t="s">
        <v>45</v>
      </c>
      <c r="E223" s="9">
        <v>16</v>
      </c>
      <c r="F223" s="9">
        <v>39</v>
      </c>
      <c r="G223" s="9">
        <v>68</v>
      </c>
      <c r="H223" s="9">
        <v>65</v>
      </c>
      <c r="I223" s="9"/>
    </row>
    <row r="224" spans="1:9" ht="15.75" customHeight="1">
      <c r="A224" s="9" t="s">
        <v>602</v>
      </c>
      <c r="B224" s="9" t="s">
        <v>603</v>
      </c>
      <c r="C224" s="9" t="s">
        <v>604</v>
      </c>
      <c r="D224" s="9" t="s">
        <v>6</v>
      </c>
      <c r="E224" s="9">
        <v>10</v>
      </c>
      <c r="F224" s="9">
        <v>52</v>
      </c>
      <c r="G224" s="9">
        <v>93</v>
      </c>
      <c r="H224" s="9">
        <v>96</v>
      </c>
      <c r="I224" s="9"/>
    </row>
    <row r="225" spans="1:9" ht="15.75" customHeight="1">
      <c r="A225" s="9" t="s">
        <v>605</v>
      </c>
      <c r="B225" s="9" t="s">
        <v>606</v>
      </c>
      <c r="C225" s="9" t="s">
        <v>165</v>
      </c>
      <c r="D225" s="9" t="s">
        <v>45</v>
      </c>
      <c r="E225" s="9">
        <v>10</v>
      </c>
      <c r="F225" s="9">
        <v>41</v>
      </c>
      <c r="G225" s="9">
        <v>69</v>
      </c>
      <c r="H225" s="9">
        <v>90</v>
      </c>
      <c r="I225" s="9"/>
    </row>
    <row r="226" spans="1:9" ht="15.75" customHeight="1">
      <c r="A226" s="9" t="s">
        <v>607</v>
      </c>
      <c r="B226" s="9" t="s">
        <v>608</v>
      </c>
      <c r="C226" s="9" t="s">
        <v>171</v>
      </c>
      <c r="D226" s="9" t="s">
        <v>45</v>
      </c>
      <c r="E226" s="9">
        <v>23</v>
      </c>
      <c r="F226" s="9">
        <v>57</v>
      </c>
      <c r="G226" s="9">
        <v>109</v>
      </c>
      <c r="H226" s="9">
        <v>131</v>
      </c>
      <c r="I226" s="9"/>
    </row>
    <row r="227" spans="1:9" ht="15.75" customHeight="1">
      <c r="A227" s="9" t="s">
        <v>609</v>
      </c>
      <c r="B227" s="9" t="s">
        <v>610</v>
      </c>
      <c r="C227" s="9" t="s">
        <v>165</v>
      </c>
      <c r="D227" s="9">
        <v>27</v>
      </c>
      <c r="E227" s="9">
        <v>47</v>
      </c>
      <c r="F227" s="9">
        <v>81</v>
      </c>
      <c r="G227" s="9">
        <v>100</v>
      </c>
      <c r="H227" s="9">
        <v>100</v>
      </c>
      <c r="I227" s="9"/>
    </row>
    <row r="228" spans="1:9" ht="15.75" customHeight="1">
      <c r="A228" s="9" t="s">
        <v>611</v>
      </c>
      <c r="B228" s="9" t="s">
        <v>612</v>
      </c>
      <c r="C228" s="9" t="s">
        <v>202</v>
      </c>
      <c r="D228" s="9">
        <v>10</v>
      </c>
      <c r="E228" s="9">
        <v>35</v>
      </c>
      <c r="F228" s="9">
        <v>68</v>
      </c>
      <c r="G228" s="9">
        <v>78</v>
      </c>
      <c r="H228" s="9">
        <v>83</v>
      </c>
      <c r="I228" s="9"/>
    </row>
    <row r="229" spans="1:9" ht="15.75" customHeight="1">
      <c r="A229" s="9" t="s">
        <v>613</v>
      </c>
      <c r="B229" s="9" t="s">
        <v>614</v>
      </c>
      <c r="C229" s="9" t="s">
        <v>150</v>
      </c>
      <c r="D229" s="9">
        <v>20</v>
      </c>
      <c r="E229" s="9">
        <v>38</v>
      </c>
      <c r="F229" s="9">
        <v>78</v>
      </c>
      <c r="G229" s="9">
        <v>98</v>
      </c>
      <c r="H229" s="9">
        <v>110</v>
      </c>
      <c r="I229" s="9"/>
    </row>
    <row r="230" spans="1:9" ht="15.75" customHeight="1">
      <c r="A230" s="9" t="s">
        <v>615</v>
      </c>
      <c r="B230" s="9" t="s">
        <v>616</v>
      </c>
      <c r="C230" s="9" t="s">
        <v>617</v>
      </c>
      <c r="D230" s="9" t="s">
        <v>45</v>
      </c>
      <c r="E230" s="9">
        <v>10</v>
      </c>
      <c r="F230" s="9">
        <v>24</v>
      </c>
      <c r="G230" s="9">
        <v>47</v>
      </c>
      <c r="H230" s="9">
        <v>53</v>
      </c>
      <c r="I230" s="9"/>
    </row>
    <row r="231" spans="1:9" ht="15.75" customHeight="1">
      <c r="A231" s="9" t="s">
        <v>618</v>
      </c>
      <c r="B231" s="9" t="s">
        <v>616</v>
      </c>
      <c r="C231" s="9" t="s">
        <v>619</v>
      </c>
      <c r="D231" s="9" t="s">
        <v>45</v>
      </c>
      <c r="E231" s="9">
        <v>17</v>
      </c>
      <c r="F231" s="9">
        <v>43</v>
      </c>
      <c r="G231" s="9">
        <v>48</v>
      </c>
      <c r="H231" s="9">
        <v>61</v>
      </c>
      <c r="I231" s="9"/>
    </row>
    <row r="232" spans="1:9" ht="15.75" customHeight="1">
      <c r="A232" s="9" t="s">
        <v>620</v>
      </c>
      <c r="B232" s="9" t="s">
        <v>621</v>
      </c>
      <c r="C232" s="9" t="s">
        <v>597</v>
      </c>
      <c r="D232" s="9" t="s">
        <v>45</v>
      </c>
      <c r="E232" s="9">
        <v>19</v>
      </c>
      <c r="F232" s="9">
        <v>31</v>
      </c>
      <c r="G232" s="9">
        <v>46</v>
      </c>
      <c r="H232" s="9">
        <v>48</v>
      </c>
      <c r="I232" s="9"/>
    </row>
    <row r="233" spans="1:9" ht="15.75" customHeight="1">
      <c r="A233" s="9" t="s">
        <v>622</v>
      </c>
      <c r="B233" s="9" t="s">
        <v>621</v>
      </c>
      <c r="C233" s="9" t="s">
        <v>310</v>
      </c>
      <c r="D233" s="9" t="s">
        <v>6</v>
      </c>
      <c r="E233" s="9" t="s">
        <v>45</v>
      </c>
      <c r="F233" s="9" t="s">
        <v>45</v>
      </c>
      <c r="G233" s="9">
        <v>11</v>
      </c>
      <c r="H233" s="9">
        <v>14</v>
      </c>
      <c r="I233" s="9"/>
    </row>
    <row r="234" spans="1:9" ht="15.75" customHeight="1">
      <c r="A234" s="9" t="s">
        <v>623</v>
      </c>
      <c r="B234" s="9" t="s">
        <v>621</v>
      </c>
      <c r="C234" s="9" t="s">
        <v>274</v>
      </c>
      <c r="D234" s="9">
        <v>11</v>
      </c>
      <c r="E234" s="9">
        <v>15</v>
      </c>
      <c r="F234" s="9">
        <v>29</v>
      </c>
      <c r="G234" s="9">
        <v>53</v>
      </c>
      <c r="H234" s="9">
        <v>52</v>
      </c>
      <c r="I234" s="9"/>
    </row>
    <row r="235" spans="1:9" ht="15.75" customHeight="1">
      <c r="A235" s="9" t="s">
        <v>624</v>
      </c>
      <c r="B235" s="9" t="s">
        <v>621</v>
      </c>
      <c r="C235" s="9" t="s">
        <v>625</v>
      </c>
      <c r="D235" s="9" t="s">
        <v>45</v>
      </c>
      <c r="E235" s="9">
        <v>17</v>
      </c>
      <c r="F235" s="9">
        <v>53</v>
      </c>
      <c r="G235" s="9">
        <v>70</v>
      </c>
      <c r="H235" s="9">
        <v>69</v>
      </c>
      <c r="I235" s="9"/>
    </row>
    <row r="236" spans="1:9" ht="15.75" customHeight="1">
      <c r="A236" s="9" t="s">
        <v>626</v>
      </c>
      <c r="B236" s="9" t="s">
        <v>621</v>
      </c>
      <c r="C236" s="9" t="s">
        <v>150</v>
      </c>
      <c r="D236" s="9">
        <v>23</v>
      </c>
      <c r="E236" s="9">
        <v>56</v>
      </c>
      <c r="F236" s="9">
        <v>100</v>
      </c>
      <c r="G236" s="9">
        <v>113</v>
      </c>
      <c r="H236" s="9">
        <v>119</v>
      </c>
      <c r="I236" s="9"/>
    </row>
    <row r="237" spans="1:9" ht="15.75" customHeight="1">
      <c r="A237" s="9" t="s">
        <v>627</v>
      </c>
      <c r="B237" s="9" t="s">
        <v>621</v>
      </c>
      <c r="C237" s="9" t="s">
        <v>153</v>
      </c>
      <c r="D237" s="9" t="s">
        <v>45</v>
      </c>
      <c r="E237" s="9">
        <v>10</v>
      </c>
      <c r="F237" s="9">
        <v>29</v>
      </c>
      <c r="G237" s="9">
        <v>43</v>
      </c>
      <c r="H237" s="9">
        <v>49</v>
      </c>
      <c r="I237" s="9"/>
    </row>
    <row r="238" spans="1:9" ht="15.75" customHeight="1">
      <c r="A238" s="9" t="s">
        <v>628</v>
      </c>
      <c r="B238" s="9" t="s">
        <v>621</v>
      </c>
      <c r="C238" s="9" t="s">
        <v>153</v>
      </c>
      <c r="D238" s="9">
        <v>16</v>
      </c>
      <c r="E238" s="9">
        <v>44</v>
      </c>
      <c r="F238" s="9">
        <v>105</v>
      </c>
      <c r="G238" s="9">
        <v>124</v>
      </c>
      <c r="H238" s="9">
        <v>99</v>
      </c>
      <c r="I238" s="9"/>
    </row>
    <row r="239" spans="1:9" ht="15.75" customHeight="1">
      <c r="A239" s="9" t="s">
        <v>629</v>
      </c>
      <c r="B239" s="9" t="s">
        <v>630</v>
      </c>
      <c r="C239" s="9" t="s">
        <v>217</v>
      </c>
      <c r="D239" s="9" t="s">
        <v>45</v>
      </c>
      <c r="E239" s="9">
        <v>11</v>
      </c>
      <c r="F239" s="9" t="s">
        <v>6</v>
      </c>
      <c r="G239" s="9" t="s">
        <v>6</v>
      </c>
      <c r="H239" s="9" t="s">
        <v>6</v>
      </c>
      <c r="I239" s="9"/>
    </row>
    <row r="240" spans="1:9" ht="15.75" customHeight="1">
      <c r="A240" s="9" t="s">
        <v>631</v>
      </c>
      <c r="B240" s="9" t="s">
        <v>632</v>
      </c>
      <c r="C240" s="9" t="s">
        <v>212</v>
      </c>
      <c r="D240" s="9">
        <v>32</v>
      </c>
      <c r="E240" s="9">
        <v>69</v>
      </c>
      <c r="F240" s="9">
        <v>197</v>
      </c>
      <c r="G240" s="9">
        <v>246</v>
      </c>
      <c r="H240" s="9">
        <v>255</v>
      </c>
      <c r="I240" s="9"/>
    </row>
    <row r="241" spans="1:9" ht="15.75" customHeight="1">
      <c r="A241" s="9" t="s">
        <v>633</v>
      </c>
      <c r="B241" s="9" t="s">
        <v>634</v>
      </c>
      <c r="C241" s="9" t="s">
        <v>165</v>
      </c>
      <c r="D241" s="9" t="s">
        <v>45</v>
      </c>
      <c r="E241" s="9">
        <v>30</v>
      </c>
      <c r="F241" s="9">
        <v>52</v>
      </c>
      <c r="G241" s="9">
        <v>87</v>
      </c>
      <c r="H241" s="9">
        <v>113</v>
      </c>
      <c r="I241" s="9"/>
    </row>
    <row r="242" spans="1:9" ht="15.75" customHeight="1">
      <c r="A242" s="9" t="s">
        <v>635</v>
      </c>
      <c r="B242" s="9" t="s">
        <v>636</v>
      </c>
      <c r="C242" s="9" t="s">
        <v>460</v>
      </c>
      <c r="D242" s="9" t="s">
        <v>45</v>
      </c>
      <c r="E242" s="9" t="s">
        <v>45</v>
      </c>
      <c r="F242" s="9">
        <v>18</v>
      </c>
      <c r="G242" s="9">
        <v>20</v>
      </c>
      <c r="H242" s="9">
        <v>23</v>
      </c>
      <c r="I242" s="9"/>
    </row>
    <row r="243" spans="1:9" ht="15.75" customHeight="1">
      <c r="A243" s="9" t="s">
        <v>637</v>
      </c>
      <c r="B243" s="9" t="s">
        <v>636</v>
      </c>
      <c r="C243" s="9" t="s">
        <v>638</v>
      </c>
      <c r="D243" s="9" t="s">
        <v>45</v>
      </c>
      <c r="E243" s="9" t="s">
        <v>45</v>
      </c>
      <c r="F243" s="9">
        <v>41</v>
      </c>
      <c r="G243" s="9">
        <v>65</v>
      </c>
      <c r="H243" s="9">
        <v>57</v>
      </c>
      <c r="I243" s="9"/>
    </row>
    <row r="244" spans="1:9" ht="15.75" customHeight="1">
      <c r="A244" s="9" t="s">
        <v>639</v>
      </c>
      <c r="B244" s="9" t="s">
        <v>636</v>
      </c>
      <c r="C244" s="9" t="s">
        <v>150</v>
      </c>
      <c r="D244" s="9" t="s">
        <v>45</v>
      </c>
      <c r="E244" s="9" t="s">
        <v>45</v>
      </c>
      <c r="F244" s="9">
        <v>16</v>
      </c>
      <c r="G244" s="9">
        <v>20</v>
      </c>
      <c r="H244" s="9">
        <v>21</v>
      </c>
      <c r="I244" s="9"/>
    </row>
    <row r="245" spans="1:9" ht="15.75" customHeight="1">
      <c r="A245" s="9" t="s">
        <v>640</v>
      </c>
      <c r="B245" s="9" t="s">
        <v>636</v>
      </c>
      <c r="C245" s="9" t="s">
        <v>641</v>
      </c>
      <c r="D245" s="9" t="s">
        <v>45</v>
      </c>
      <c r="E245" s="9">
        <v>33</v>
      </c>
      <c r="F245" s="9">
        <v>56</v>
      </c>
      <c r="G245" s="9">
        <v>63</v>
      </c>
      <c r="H245" s="9">
        <v>77</v>
      </c>
      <c r="I245" s="9"/>
    </row>
    <row r="246" spans="1:9" ht="15.75" customHeight="1">
      <c r="A246" s="9" t="s">
        <v>642</v>
      </c>
      <c r="B246" s="9" t="s">
        <v>643</v>
      </c>
      <c r="C246" s="9" t="s">
        <v>165</v>
      </c>
      <c r="D246" s="9">
        <v>37</v>
      </c>
      <c r="E246" s="9">
        <v>59</v>
      </c>
      <c r="F246" s="9">
        <v>133</v>
      </c>
      <c r="G246" s="9">
        <v>179</v>
      </c>
      <c r="H246" s="9">
        <v>200</v>
      </c>
      <c r="I246" s="9"/>
    </row>
    <row r="247" spans="1:9" ht="15.75" customHeight="1">
      <c r="A247" s="9" t="s">
        <v>644</v>
      </c>
      <c r="B247" s="9" t="s">
        <v>645</v>
      </c>
      <c r="C247" s="9" t="s">
        <v>447</v>
      </c>
      <c r="D247" s="9" t="s">
        <v>45</v>
      </c>
      <c r="E247" s="9" t="s">
        <v>6</v>
      </c>
      <c r="F247" s="9" t="s">
        <v>6</v>
      </c>
      <c r="G247" s="9" t="s">
        <v>45</v>
      </c>
      <c r="H247" s="9" t="s">
        <v>45</v>
      </c>
      <c r="I247" s="9"/>
    </row>
    <row r="248" spans="1:9" ht="15.75" customHeight="1">
      <c r="A248" s="9" t="s">
        <v>646</v>
      </c>
      <c r="B248" s="9" t="s">
        <v>645</v>
      </c>
      <c r="C248" s="9" t="s">
        <v>345</v>
      </c>
      <c r="D248" s="9">
        <v>18</v>
      </c>
      <c r="E248" s="9">
        <v>44</v>
      </c>
      <c r="F248" s="9">
        <v>99</v>
      </c>
      <c r="G248" s="9">
        <v>128</v>
      </c>
      <c r="H248" s="9">
        <v>150</v>
      </c>
      <c r="I248" s="9"/>
    </row>
    <row r="249" spans="1:9" ht="15.75" customHeight="1">
      <c r="A249" s="9" t="s">
        <v>647</v>
      </c>
      <c r="B249" s="9" t="s">
        <v>648</v>
      </c>
      <c r="C249" s="9" t="s">
        <v>597</v>
      </c>
      <c r="D249" s="9" t="s">
        <v>6</v>
      </c>
      <c r="E249" s="9" t="s">
        <v>45</v>
      </c>
      <c r="F249" s="9">
        <v>19</v>
      </c>
      <c r="G249" s="9">
        <v>40</v>
      </c>
      <c r="H249" s="9">
        <v>47</v>
      </c>
      <c r="I249" s="9"/>
    </row>
    <row r="250" spans="1:9" ht="15.75" customHeight="1">
      <c r="A250" s="9" t="s">
        <v>649</v>
      </c>
      <c r="B250" s="9" t="s">
        <v>648</v>
      </c>
      <c r="C250" s="9" t="s">
        <v>447</v>
      </c>
      <c r="D250" s="9" t="s">
        <v>6</v>
      </c>
      <c r="E250" s="9" t="s">
        <v>6</v>
      </c>
      <c r="F250" s="9" t="s">
        <v>6</v>
      </c>
      <c r="G250" s="9" t="s">
        <v>45</v>
      </c>
      <c r="H250" s="9" t="s">
        <v>45</v>
      </c>
      <c r="I250" s="9"/>
    </row>
    <row r="251" spans="1:9" ht="15.75" customHeight="1">
      <c r="A251" s="9" t="s">
        <v>650</v>
      </c>
      <c r="B251" s="9" t="s">
        <v>651</v>
      </c>
      <c r="C251" s="9" t="s">
        <v>160</v>
      </c>
      <c r="D251" s="9">
        <v>12</v>
      </c>
      <c r="E251" s="9">
        <v>41</v>
      </c>
      <c r="F251" s="9">
        <v>83</v>
      </c>
      <c r="G251" s="9">
        <v>116</v>
      </c>
      <c r="H251" s="9">
        <v>120</v>
      </c>
      <c r="I251" s="9"/>
    </row>
    <row r="252" spans="1:9" ht="15.75" customHeight="1">
      <c r="A252" s="9" t="s">
        <v>652</v>
      </c>
      <c r="B252" s="9" t="s">
        <v>651</v>
      </c>
      <c r="C252" s="9" t="s">
        <v>279</v>
      </c>
      <c r="D252" s="9" t="s">
        <v>6</v>
      </c>
      <c r="E252" s="9">
        <v>13</v>
      </c>
      <c r="F252" s="9">
        <v>38</v>
      </c>
      <c r="G252" s="9">
        <v>63</v>
      </c>
      <c r="H252" s="9">
        <v>72</v>
      </c>
      <c r="I252" s="9"/>
    </row>
    <row r="253" spans="1:9" ht="15.75" customHeight="1">
      <c r="A253" s="9" t="s">
        <v>653</v>
      </c>
      <c r="B253" s="9" t="s">
        <v>654</v>
      </c>
      <c r="C253" s="9" t="s">
        <v>404</v>
      </c>
      <c r="D253" s="9" t="s">
        <v>45</v>
      </c>
      <c r="E253" s="9">
        <v>23</v>
      </c>
      <c r="F253" s="9">
        <v>52</v>
      </c>
      <c r="G253" s="9">
        <v>66</v>
      </c>
      <c r="H253" s="9">
        <v>58</v>
      </c>
      <c r="I253" s="9"/>
    </row>
    <row r="254" spans="1:9" ht="15.75" customHeight="1">
      <c r="A254" s="9" t="s">
        <v>655</v>
      </c>
      <c r="B254" s="9" t="s">
        <v>656</v>
      </c>
      <c r="C254" s="9" t="s">
        <v>475</v>
      </c>
      <c r="D254" s="9" t="s">
        <v>6</v>
      </c>
      <c r="E254" s="9" t="s">
        <v>45</v>
      </c>
      <c r="F254" s="9">
        <v>14</v>
      </c>
      <c r="G254" s="9">
        <v>42</v>
      </c>
      <c r="H254" s="9">
        <v>50</v>
      </c>
      <c r="I254" s="9"/>
    </row>
    <row r="255" spans="1:9" ht="15.75" customHeight="1">
      <c r="A255" s="9" t="s">
        <v>657</v>
      </c>
      <c r="B255" s="9" t="s">
        <v>658</v>
      </c>
      <c r="C255" s="9" t="s">
        <v>237</v>
      </c>
      <c r="D255" s="9" t="s">
        <v>45</v>
      </c>
      <c r="E255" s="9" t="s">
        <v>45</v>
      </c>
      <c r="F255" s="9" t="s">
        <v>45</v>
      </c>
      <c r="G255" s="9" t="s">
        <v>6</v>
      </c>
      <c r="H255" s="9">
        <v>66</v>
      </c>
      <c r="I255" s="9"/>
    </row>
    <row r="256" spans="1:9" ht="15.75" customHeight="1">
      <c r="A256" s="9" t="s">
        <v>659</v>
      </c>
      <c r="B256" s="9" t="s">
        <v>658</v>
      </c>
      <c r="C256" s="9" t="s">
        <v>660</v>
      </c>
      <c r="D256" s="9" t="s">
        <v>45</v>
      </c>
      <c r="E256" s="9" t="s">
        <v>45</v>
      </c>
      <c r="F256" s="9">
        <v>11</v>
      </c>
      <c r="G256" s="9">
        <v>39</v>
      </c>
      <c r="H256" s="9">
        <v>58</v>
      </c>
      <c r="I256" s="9"/>
    </row>
    <row r="257" spans="1:9" ht="15.75" customHeight="1">
      <c r="A257" s="9" t="s">
        <v>661</v>
      </c>
      <c r="B257" s="9" t="s">
        <v>662</v>
      </c>
      <c r="C257" s="9" t="s">
        <v>160</v>
      </c>
      <c r="D257" s="9" t="s">
        <v>6</v>
      </c>
      <c r="E257" s="9">
        <v>19</v>
      </c>
      <c r="F257" s="9">
        <v>74</v>
      </c>
      <c r="G257" s="9">
        <v>111</v>
      </c>
      <c r="H257" s="9">
        <v>120</v>
      </c>
      <c r="I257" s="9"/>
    </row>
    <row r="258" spans="1:9" ht="15.75" customHeight="1">
      <c r="A258" s="9" t="s">
        <v>663</v>
      </c>
      <c r="B258" s="9" t="s">
        <v>664</v>
      </c>
      <c r="C258" s="9" t="s">
        <v>165</v>
      </c>
      <c r="D258" s="9">
        <v>46</v>
      </c>
      <c r="E258" s="9">
        <v>76</v>
      </c>
      <c r="F258" s="9">
        <v>177</v>
      </c>
      <c r="G258" s="9">
        <v>205</v>
      </c>
      <c r="H258" s="9">
        <v>219</v>
      </c>
      <c r="I258" s="9"/>
    </row>
    <row r="259" spans="1:9" ht="15.75" customHeight="1">
      <c r="A259" s="9" t="s">
        <v>665</v>
      </c>
      <c r="B259" s="9" t="s">
        <v>666</v>
      </c>
      <c r="C259" s="9" t="s">
        <v>165</v>
      </c>
      <c r="D259" s="9" t="s">
        <v>45</v>
      </c>
      <c r="E259" s="9" t="s">
        <v>45</v>
      </c>
      <c r="F259" s="9">
        <v>22</v>
      </c>
      <c r="G259" s="9">
        <v>46</v>
      </c>
      <c r="H259" s="9">
        <v>54</v>
      </c>
      <c r="I259" s="9"/>
    </row>
    <row r="260" spans="1:9" ht="15.75" customHeight="1">
      <c r="A260" s="9" t="s">
        <v>667</v>
      </c>
      <c r="B260" s="9" t="s">
        <v>668</v>
      </c>
      <c r="C260" s="9" t="s">
        <v>165</v>
      </c>
      <c r="D260" s="9">
        <v>16</v>
      </c>
      <c r="E260" s="9">
        <v>26</v>
      </c>
      <c r="F260" s="9">
        <v>54</v>
      </c>
      <c r="G260" s="9">
        <v>74</v>
      </c>
      <c r="H260" s="9">
        <v>95</v>
      </c>
      <c r="I260" s="9"/>
    </row>
    <row r="261" spans="1:9" ht="15.75" customHeight="1">
      <c r="A261" s="9" t="s">
        <v>669</v>
      </c>
      <c r="B261" s="9" t="s">
        <v>670</v>
      </c>
      <c r="C261" s="9" t="s">
        <v>165</v>
      </c>
      <c r="D261" s="9" t="s">
        <v>45</v>
      </c>
      <c r="E261" s="9">
        <v>11</v>
      </c>
      <c r="F261" s="9">
        <v>12</v>
      </c>
      <c r="G261" s="9">
        <v>24</v>
      </c>
      <c r="H261" s="9">
        <v>35</v>
      </c>
      <c r="I261" s="9"/>
    </row>
    <row r="262" spans="1:9" ht="15.75" customHeight="1">
      <c r="A262" s="9" t="s">
        <v>671</v>
      </c>
      <c r="B262" s="9" t="s">
        <v>672</v>
      </c>
      <c r="C262" s="9" t="s">
        <v>279</v>
      </c>
      <c r="D262" s="9">
        <v>32</v>
      </c>
      <c r="E262" s="9">
        <v>51</v>
      </c>
      <c r="F262" s="9">
        <v>89</v>
      </c>
      <c r="G262" s="9">
        <v>113</v>
      </c>
      <c r="H262" s="9">
        <v>102</v>
      </c>
      <c r="I262" s="9"/>
    </row>
    <row r="263" spans="1:9" ht="15.75" customHeight="1">
      <c r="A263" s="9" t="s">
        <v>673</v>
      </c>
      <c r="B263" s="9" t="s">
        <v>674</v>
      </c>
      <c r="C263" s="9" t="s">
        <v>171</v>
      </c>
      <c r="D263" s="9" t="s">
        <v>45</v>
      </c>
      <c r="E263" s="9">
        <v>17</v>
      </c>
      <c r="F263" s="9">
        <v>46</v>
      </c>
      <c r="G263" s="9">
        <v>57</v>
      </c>
      <c r="H263" s="9">
        <v>54</v>
      </c>
      <c r="I263" s="9"/>
    </row>
    <row r="264" spans="1:9" ht="15.75" customHeight="1">
      <c r="A264" s="9" t="s">
        <v>675</v>
      </c>
      <c r="B264" s="9" t="s">
        <v>676</v>
      </c>
      <c r="C264" s="9" t="s">
        <v>160</v>
      </c>
      <c r="D264" s="9">
        <v>32</v>
      </c>
      <c r="E264" s="9">
        <v>51</v>
      </c>
      <c r="F264" s="9">
        <v>103</v>
      </c>
      <c r="G264" s="9">
        <v>133</v>
      </c>
      <c r="H264" s="9">
        <v>169</v>
      </c>
      <c r="I264" s="9"/>
    </row>
    <row r="265" spans="1:9" ht="15.75" customHeight="1">
      <c r="A265" s="9" t="s">
        <v>677</v>
      </c>
      <c r="B265" s="9" t="s">
        <v>678</v>
      </c>
      <c r="C265" s="9" t="s">
        <v>165</v>
      </c>
      <c r="D265" s="9" t="s">
        <v>45</v>
      </c>
      <c r="E265" s="9" t="s">
        <v>45</v>
      </c>
      <c r="F265" s="9">
        <v>25</v>
      </c>
      <c r="G265" s="9">
        <v>45</v>
      </c>
      <c r="H265" s="9">
        <v>54</v>
      </c>
      <c r="I265" s="9"/>
    </row>
    <row r="266" spans="1:9" ht="15.75" customHeight="1">
      <c r="A266" s="9" t="s">
        <v>679</v>
      </c>
      <c r="B266" s="9" t="s">
        <v>680</v>
      </c>
      <c r="C266" s="9" t="s">
        <v>150</v>
      </c>
      <c r="D266" s="9" t="s">
        <v>45</v>
      </c>
      <c r="E266" s="9">
        <v>15</v>
      </c>
      <c r="F266" s="9">
        <v>26</v>
      </c>
      <c r="G266" s="9">
        <v>36</v>
      </c>
      <c r="H266" s="9">
        <v>61</v>
      </c>
      <c r="I266" s="9"/>
    </row>
    <row r="267" spans="1:9" ht="15.75" customHeight="1">
      <c r="A267" s="9" t="s">
        <v>681</v>
      </c>
      <c r="B267" s="9" t="s">
        <v>682</v>
      </c>
      <c r="C267" s="9" t="s">
        <v>160</v>
      </c>
      <c r="D267" s="9" t="s">
        <v>45</v>
      </c>
      <c r="E267" s="9">
        <v>51</v>
      </c>
      <c r="F267" s="9">
        <v>158</v>
      </c>
      <c r="G267" s="9">
        <v>197</v>
      </c>
      <c r="H267" s="9">
        <v>231</v>
      </c>
      <c r="I267" s="9"/>
    </row>
    <row r="268" spans="1:9" ht="15.75" customHeight="1">
      <c r="A268" s="9" t="s">
        <v>683</v>
      </c>
      <c r="B268" s="9" t="s">
        <v>682</v>
      </c>
      <c r="C268" s="9" t="s">
        <v>684</v>
      </c>
      <c r="D268" s="9" t="s">
        <v>45</v>
      </c>
      <c r="E268" s="9">
        <v>37</v>
      </c>
      <c r="F268" s="9">
        <v>63</v>
      </c>
      <c r="G268" s="9">
        <v>89</v>
      </c>
      <c r="H268" s="9">
        <v>91</v>
      </c>
      <c r="I268" s="9"/>
    </row>
    <row r="269" spans="1:9" ht="15.75" customHeight="1">
      <c r="A269" s="9" t="s">
        <v>685</v>
      </c>
      <c r="B269" s="9" t="s">
        <v>686</v>
      </c>
      <c r="C269" s="9" t="s">
        <v>687</v>
      </c>
      <c r="D269" s="9" t="s">
        <v>45</v>
      </c>
      <c r="E269" s="9" t="s">
        <v>6</v>
      </c>
      <c r="F269" s="9" t="s">
        <v>45</v>
      </c>
      <c r="G269" s="9">
        <v>22</v>
      </c>
      <c r="H269" s="9">
        <v>31</v>
      </c>
      <c r="I269" s="9"/>
    </row>
    <row r="270" spans="1:9" ht="15.75" customHeight="1">
      <c r="A270" s="9" t="s">
        <v>688</v>
      </c>
      <c r="B270" s="9" t="s">
        <v>689</v>
      </c>
      <c r="C270" s="9" t="s">
        <v>165</v>
      </c>
      <c r="D270" s="9">
        <v>40</v>
      </c>
      <c r="E270" s="9">
        <v>85</v>
      </c>
      <c r="F270" s="9">
        <v>204</v>
      </c>
      <c r="G270" s="9">
        <v>274</v>
      </c>
      <c r="H270" s="9">
        <v>300</v>
      </c>
      <c r="I270" s="9"/>
    </row>
    <row r="271" spans="1:9" ht="15.75" customHeight="1">
      <c r="A271" s="9" t="s">
        <v>690</v>
      </c>
      <c r="B271" s="9" t="s">
        <v>691</v>
      </c>
      <c r="C271" s="9" t="s">
        <v>243</v>
      </c>
      <c r="D271" s="9" t="s">
        <v>45</v>
      </c>
      <c r="E271" s="9">
        <v>17</v>
      </c>
      <c r="F271" s="9">
        <v>39</v>
      </c>
      <c r="G271" s="9">
        <v>59</v>
      </c>
      <c r="H271" s="9">
        <v>76</v>
      </c>
      <c r="I271" s="9"/>
    </row>
    <row r="272" spans="1:9" ht="15.75" customHeight="1">
      <c r="A272" s="9" t="s">
        <v>692</v>
      </c>
      <c r="B272" s="9" t="s">
        <v>693</v>
      </c>
      <c r="C272" s="9" t="s">
        <v>381</v>
      </c>
      <c r="D272" s="9" t="s">
        <v>6</v>
      </c>
      <c r="E272" s="9" t="s">
        <v>6</v>
      </c>
      <c r="F272" s="9">
        <v>31</v>
      </c>
      <c r="G272" s="9">
        <v>67</v>
      </c>
      <c r="H272" s="9">
        <v>79</v>
      </c>
      <c r="I272" s="9"/>
    </row>
    <row r="273" spans="1:9" ht="15.75" customHeight="1">
      <c r="A273" s="9" t="s">
        <v>694</v>
      </c>
      <c r="B273" s="9" t="s">
        <v>695</v>
      </c>
      <c r="C273" s="9" t="s">
        <v>220</v>
      </c>
      <c r="D273" s="9" t="s">
        <v>45</v>
      </c>
      <c r="E273" s="9" t="s">
        <v>45</v>
      </c>
      <c r="F273" s="9">
        <v>27</v>
      </c>
      <c r="G273" s="9">
        <v>75</v>
      </c>
      <c r="H273" s="9">
        <v>80</v>
      </c>
      <c r="I273" s="9"/>
    </row>
    <row r="274" spans="1:9" ht="15.75" customHeight="1">
      <c r="A274" s="9" t="s">
        <v>696</v>
      </c>
      <c r="B274" s="9" t="s">
        <v>697</v>
      </c>
      <c r="C274" s="9" t="s">
        <v>212</v>
      </c>
      <c r="D274" s="9" t="s">
        <v>6</v>
      </c>
      <c r="E274" s="9">
        <v>10</v>
      </c>
      <c r="F274" s="9">
        <v>44</v>
      </c>
      <c r="G274" s="9">
        <v>71</v>
      </c>
      <c r="H274" s="9">
        <v>78</v>
      </c>
      <c r="I274" s="9"/>
    </row>
    <row r="275" spans="1:9" ht="15.75" customHeight="1">
      <c r="A275" s="9" t="s">
        <v>698</v>
      </c>
      <c r="B275" s="9" t="s">
        <v>699</v>
      </c>
      <c r="C275" s="9" t="s">
        <v>212</v>
      </c>
      <c r="D275" s="9" t="s">
        <v>45</v>
      </c>
      <c r="E275" s="9" t="s">
        <v>45</v>
      </c>
      <c r="F275" s="9">
        <v>13</v>
      </c>
      <c r="G275" s="9">
        <v>18</v>
      </c>
      <c r="H275" s="9">
        <v>18</v>
      </c>
      <c r="I275" s="9"/>
    </row>
    <row r="276" spans="1:9" ht="15.75" customHeight="1">
      <c r="A276" s="9" t="s">
        <v>700</v>
      </c>
      <c r="B276" s="9" t="s">
        <v>701</v>
      </c>
      <c r="C276" s="9" t="s">
        <v>165</v>
      </c>
      <c r="D276" s="9" t="s">
        <v>45</v>
      </c>
      <c r="E276" s="9">
        <v>13</v>
      </c>
      <c r="F276" s="9">
        <v>18</v>
      </c>
      <c r="G276" s="9">
        <v>25</v>
      </c>
      <c r="H276" s="9">
        <v>24</v>
      </c>
      <c r="I276" s="9"/>
    </row>
    <row r="277" spans="1:9" ht="15.75" customHeight="1">
      <c r="A277" s="9" t="s">
        <v>702</v>
      </c>
      <c r="B277" s="9" t="s">
        <v>703</v>
      </c>
      <c r="C277" s="9" t="s">
        <v>150</v>
      </c>
      <c r="D277" s="9" t="s">
        <v>6</v>
      </c>
      <c r="E277" s="9" t="s">
        <v>45</v>
      </c>
      <c r="F277" s="9">
        <v>63</v>
      </c>
      <c r="G277" s="9">
        <v>98</v>
      </c>
      <c r="H277" s="9">
        <v>82</v>
      </c>
      <c r="I277" s="9"/>
    </row>
    <row r="278" spans="1:9" ht="15.75" customHeight="1">
      <c r="A278" s="9" t="s">
        <v>704</v>
      </c>
      <c r="B278" s="9" t="s">
        <v>705</v>
      </c>
      <c r="C278" s="9" t="s">
        <v>320</v>
      </c>
      <c r="D278" s="9" t="s">
        <v>45</v>
      </c>
      <c r="E278" s="9">
        <v>27</v>
      </c>
      <c r="F278" s="9">
        <v>61</v>
      </c>
      <c r="G278" s="9">
        <v>98</v>
      </c>
      <c r="H278" s="9">
        <v>101</v>
      </c>
      <c r="I278" s="9"/>
    </row>
    <row r="279" spans="1:9" ht="15.75" customHeight="1">
      <c r="A279" s="9" t="s">
        <v>706</v>
      </c>
      <c r="B279" s="9" t="s">
        <v>707</v>
      </c>
      <c r="C279" s="9" t="s">
        <v>165</v>
      </c>
      <c r="D279" s="9" t="s">
        <v>6</v>
      </c>
      <c r="E279" s="9" t="s">
        <v>6</v>
      </c>
      <c r="F279" s="9" t="s">
        <v>6</v>
      </c>
      <c r="G279" s="9" t="s">
        <v>6</v>
      </c>
      <c r="H279" s="9">
        <v>186</v>
      </c>
      <c r="I279" s="9"/>
    </row>
    <row r="280" spans="1:9" ht="15.75" customHeight="1">
      <c r="A280" s="9" t="s">
        <v>708</v>
      </c>
      <c r="B280" s="9" t="s">
        <v>709</v>
      </c>
      <c r="C280" s="9" t="s">
        <v>237</v>
      </c>
      <c r="D280" s="9" t="s">
        <v>6</v>
      </c>
      <c r="E280" s="9" t="s">
        <v>45</v>
      </c>
      <c r="F280" s="9">
        <v>37</v>
      </c>
      <c r="G280" s="9">
        <v>83</v>
      </c>
      <c r="H280" s="9">
        <v>99</v>
      </c>
      <c r="I280" s="9"/>
    </row>
    <row r="281" spans="1:9" ht="15.75" customHeight="1">
      <c r="A281" s="9" t="s">
        <v>710</v>
      </c>
      <c r="B281" s="9" t="s">
        <v>711</v>
      </c>
      <c r="C281" s="9" t="s">
        <v>214</v>
      </c>
      <c r="D281" s="9" t="s">
        <v>45</v>
      </c>
      <c r="E281" s="9">
        <v>10</v>
      </c>
      <c r="F281" s="9">
        <v>61</v>
      </c>
      <c r="G281" s="9">
        <v>86</v>
      </c>
      <c r="H281" s="9">
        <v>77</v>
      </c>
      <c r="I281" s="9"/>
    </row>
    <row r="282" spans="1:9" ht="15.75" customHeight="1">
      <c r="A282" s="9" t="s">
        <v>712</v>
      </c>
      <c r="B282" s="9" t="s">
        <v>713</v>
      </c>
      <c r="C282" s="9" t="s">
        <v>714</v>
      </c>
      <c r="D282" s="9">
        <v>21</v>
      </c>
      <c r="E282" s="9">
        <v>29</v>
      </c>
      <c r="F282" s="9">
        <v>48</v>
      </c>
      <c r="G282" s="9">
        <v>68</v>
      </c>
      <c r="H282" s="9">
        <v>68</v>
      </c>
      <c r="I282" s="9"/>
    </row>
    <row r="283" spans="1:9" ht="15.75" customHeight="1">
      <c r="A283" s="9" t="s">
        <v>715</v>
      </c>
      <c r="B283" s="9" t="s">
        <v>716</v>
      </c>
      <c r="C283" s="9" t="s">
        <v>243</v>
      </c>
      <c r="D283" s="9">
        <v>10</v>
      </c>
      <c r="E283" s="9">
        <v>51</v>
      </c>
      <c r="F283" s="9">
        <v>98</v>
      </c>
      <c r="G283" s="9">
        <v>147</v>
      </c>
      <c r="H283" s="9">
        <v>136</v>
      </c>
      <c r="I283" s="9"/>
    </row>
    <row r="284" spans="1:9" ht="15.75" customHeight="1">
      <c r="A284" s="9" t="s">
        <v>717</v>
      </c>
      <c r="B284" s="9" t="s">
        <v>718</v>
      </c>
      <c r="C284" s="9" t="s">
        <v>301</v>
      </c>
      <c r="D284" s="9" t="s">
        <v>45</v>
      </c>
      <c r="E284" s="9" t="s">
        <v>45</v>
      </c>
      <c r="F284" s="9">
        <v>28</v>
      </c>
      <c r="G284" s="9">
        <v>62</v>
      </c>
      <c r="H284" s="9">
        <v>64</v>
      </c>
      <c r="I284" s="9"/>
    </row>
    <row r="285" spans="1:9" ht="15.75" customHeight="1">
      <c r="A285" s="9" t="s">
        <v>719</v>
      </c>
      <c r="B285" s="9" t="s">
        <v>720</v>
      </c>
      <c r="C285" s="9" t="s">
        <v>168</v>
      </c>
      <c r="D285" s="9" t="s">
        <v>45</v>
      </c>
      <c r="E285" s="9">
        <v>21</v>
      </c>
      <c r="F285" s="9">
        <v>53</v>
      </c>
      <c r="G285" s="9">
        <v>85</v>
      </c>
      <c r="H285" s="9">
        <v>83</v>
      </c>
      <c r="I285" s="9"/>
    </row>
    <row r="286" spans="1:9" ht="15.75" customHeight="1">
      <c r="A286" s="9" t="s">
        <v>721</v>
      </c>
      <c r="B286" s="9" t="s">
        <v>722</v>
      </c>
      <c r="C286" s="9" t="s">
        <v>617</v>
      </c>
      <c r="D286" s="9">
        <v>10</v>
      </c>
      <c r="E286" s="9">
        <v>27</v>
      </c>
      <c r="F286" s="9">
        <v>51</v>
      </c>
      <c r="G286" s="9">
        <v>71</v>
      </c>
      <c r="H286" s="9">
        <v>78</v>
      </c>
      <c r="I286" s="9"/>
    </row>
    <row r="287" spans="1:9" ht="15.75" customHeight="1">
      <c r="A287" s="9" t="s">
        <v>723</v>
      </c>
      <c r="B287" s="9" t="s">
        <v>724</v>
      </c>
      <c r="C287" s="9" t="s">
        <v>160</v>
      </c>
      <c r="D287" s="9" t="s">
        <v>6</v>
      </c>
      <c r="E287" s="9" t="s">
        <v>6</v>
      </c>
      <c r="F287" s="9" t="s">
        <v>45</v>
      </c>
      <c r="G287" s="9">
        <v>41</v>
      </c>
      <c r="H287" s="9">
        <v>51</v>
      </c>
      <c r="I287" s="9"/>
    </row>
    <row r="288" spans="1:9" ht="15.75" customHeight="1">
      <c r="A288" s="9" t="s">
        <v>725</v>
      </c>
      <c r="B288" s="9" t="s">
        <v>726</v>
      </c>
      <c r="C288" s="9" t="s">
        <v>160</v>
      </c>
      <c r="D288" s="9" t="s">
        <v>45</v>
      </c>
      <c r="E288" s="9">
        <v>20</v>
      </c>
      <c r="F288" s="9">
        <v>54</v>
      </c>
      <c r="G288" s="9">
        <v>73</v>
      </c>
      <c r="H288" s="9">
        <v>119</v>
      </c>
      <c r="I288" s="9"/>
    </row>
    <row r="289" spans="1:9" ht="15.75" customHeight="1">
      <c r="A289" s="9" t="s">
        <v>727</v>
      </c>
      <c r="B289" s="9" t="s">
        <v>728</v>
      </c>
      <c r="C289" s="9" t="s">
        <v>160</v>
      </c>
      <c r="D289" s="9" t="s">
        <v>45</v>
      </c>
      <c r="E289" s="9">
        <v>14</v>
      </c>
      <c r="F289" s="9">
        <v>26</v>
      </c>
      <c r="G289" s="9">
        <v>51</v>
      </c>
      <c r="H289" s="9">
        <v>57</v>
      </c>
      <c r="I289" s="9"/>
    </row>
    <row r="290" spans="1:9" ht="15.75" customHeight="1">
      <c r="A290" s="9" t="s">
        <v>729</v>
      </c>
      <c r="B290" s="9" t="s">
        <v>730</v>
      </c>
      <c r="C290" s="9" t="s">
        <v>342</v>
      </c>
      <c r="D290" s="9" t="s">
        <v>45</v>
      </c>
      <c r="E290" s="9" t="s">
        <v>45</v>
      </c>
      <c r="F290" s="9">
        <v>36</v>
      </c>
      <c r="G290" s="9">
        <v>64</v>
      </c>
      <c r="H290" s="9">
        <v>52</v>
      </c>
      <c r="I290" s="9"/>
    </row>
    <row r="291" spans="1:9" ht="15.75" customHeight="1">
      <c r="A291" s="9" t="s">
        <v>731</v>
      </c>
      <c r="B291" s="9" t="s">
        <v>732</v>
      </c>
      <c r="C291" s="9" t="s">
        <v>160</v>
      </c>
      <c r="D291" s="9" t="s">
        <v>45</v>
      </c>
      <c r="E291" s="9">
        <v>31</v>
      </c>
      <c r="F291" s="9">
        <v>88</v>
      </c>
      <c r="G291" s="9">
        <v>150</v>
      </c>
      <c r="H291" s="9">
        <v>178</v>
      </c>
      <c r="I291" s="9"/>
    </row>
    <row r="292" spans="1:9" ht="15.75" customHeight="1">
      <c r="A292" s="9" t="s">
        <v>733</v>
      </c>
      <c r="B292" s="9" t="s">
        <v>734</v>
      </c>
      <c r="C292" s="9" t="s">
        <v>217</v>
      </c>
      <c r="D292" s="9" t="s">
        <v>6</v>
      </c>
      <c r="E292" s="9" t="s">
        <v>45</v>
      </c>
      <c r="F292" s="9" t="s">
        <v>45</v>
      </c>
      <c r="G292" s="9">
        <v>13</v>
      </c>
      <c r="H292" s="9">
        <v>19</v>
      </c>
      <c r="I292" s="9"/>
    </row>
    <row r="293" spans="1:9" ht="15.75" customHeight="1">
      <c r="A293" s="9" t="s">
        <v>735</v>
      </c>
      <c r="B293" s="9" t="s">
        <v>736</v>
      </c>
      <c r="C293" s="9" t="s">
        <v>687</v>
      </c>
      <c r="D293" s="9" t="s">
        <v>6</v>
      </c>
      <c r="E293" s="9" t="s">
        <v>45</v>
      </c>
      <c r="F293" s="9">
        <v>14</v>
      </c>
      <c r="G293" s="9">
        <v>18</v>
      </c>
      <c r="H293" s="9">
        <v>15</v>
      </c>
      <c r="I293" s="9"/>
    </row>
    <row r="294" spans="1:9" ht="15.75" customHeight="1">
      <c r="A294" s="9" t="s">
        <v>737</v>
      </c>
      <c r="B294" s="9" t="s">
        <v>738</v>
      </c>
      <c r="C294" s="9" t="s">
        <v>165</v>
      </c>
      <c r="D294" s="9">
        <v>61</v>
      </c>
      <c r="E294" s="9">
        <v>122</v>
      </c>
      <c r="F294" s="9">
        <v>214</v>
      </c>
      <c r="G294" s="9">
        <v>230</v>
      </c>
      <c r="H294" s="9">
        <v>260</v>
      </c>
      <c r="I294" s="9"/>
    </row>
    <row r="295" spans="1:9" ht="15.75" customHeight="1">
      <c r="A295" s="9" t="s">
        <v>739</v>
      </c>
      <c r="B295" s="9" t="s">
        <v>740</v>
      </c>
      <c r="C295" s="9" t="s">
        <v>150</v>
      </c>
      <c r="D295" s="9" t="s">
        <v>6</v>
      </c>
      <c r="E295" s="9" t="s">
        <v>45</v>
      </c>
      <c r="F295" s="9">
        <v>18</v>
      </c>
      <c r="G295" s="9">
        <v>19</v>
      </c>
      <c r="H295" s="9">
        <v>36</v>
      </c>
      <c r="I295" s="9"/>
    </row>
    <row r="296" spans="1:9" ht="15.75" customHeight="1">
      <c r="A296" s="9" t="s">
        <v>741</v>
      </c>
      <c r="B296" s="9" t="s">
        <v>742</v>
      </c>
      <c r="C296" s="9" t="s">
        <v>578</v>
      </c>
      <c r="D296" s="9" t="s">
        <v>6</v>
      </c>
      <c r="E296" s="9" t="s">
        <v>45</v>
      </c>
      <c r="F296" s="9">
        <v>10</v>
      </c>
      <c r="G296" s="9">
        <v>16</v>
      </c>
      <c r="H296" s="9">
        <v>17</v>
      </c>
      <c r="I296" s="9"/>
    </row>
    <row r="297" spans="1:9" ht="15.75" customHeight="1">
      <c r="A297" s="9" t="s">
        <v>743</v>
      </c>
      <c r="B297" s="9" t="s">
        <v>744</v>
      </c>
      <c r="C297" s="9" t="s">
        <v>687</v>
      </c>
      <c r="D297" s="9" t="s">
        <v>45</v>
      </c>
      <c r="E297" s="9" t="s">
        <v>45</v>
      </c>
      <c r="F297" s="9">
        <v>23</v>
      </c>
      <c r="G297" s="9">
        <v>29</v>
      </c>
      <c r="H297" s="9">
        <v>31</v>
      </c>
      <c r="I297" s="9"/>
    </row>
    <row r="298" spans="1:9" ht="15.75" customHeight="1">
      <c r="A298" s="9" t="s">
        <v>745</v>
      </c>
      <c r="B298" s="9" t="s">
        <v>746</v>
      </c>
      <c r="C298" s="9" t="s">
        <v>212</v>
      </c>
      <c r="D298" s="9" t="s">
        <v>45</v>
      </c>
      <c r="E298" s="9">
        <v>23</v>
      </c>
      <c r="F298" s="9">
        <v>55</v>
      </c>
      <c r="G298" s="9">
        <v>76</v>
      </c>
      <c r="H298" s="9">
        <v>91</v>
      </c>
      <c r="I298" s="9"/>
    </row>
    <row r="299" spans="1:9" ht="15.75" customHeight="1">
      <c r="A299" s="9" t="s">
        <v>747</v>
      </c>
      <c r="B299" s="9" t="s">
        <v>748</v>
      </c>
      <c r="C299" s="9" t="s">
        <v>320</v>
      </c>
      <c r="D299" s="9" t="s">
        <v>45</v>
      </c>
      <c r="E299" s="9">
        <v>25</v>
      </c>
      <c r="F299" s="9">
        <v>59</v>
      </c>
      <c r="G299" s="9">
        <v>72</v>
      </c>
      <c r="H299" s="9">
        <v>76</v>
      </c>
      <c r="I299" s="9"/>
    </row>
    <row r="300" spans="1:9" ht="15.75" customHeight="1">
      <c r="A300" s="9" t="s">
        <v>749</v>
      </c>
      <c r="B300" s="9" t="s">
        <v>750</v>
      </c>
      <c r="C300" s="9" t="s">
        <v>150</v>
      </c>
      <c r="D300" s="9">
        <v>72</v>
      </c>
      <c r="E300" s="9">
        <v>114</v>
      </c>
      <c r="F300" s="9">
        <v>170</v>
      </c>
      <c r="G300" s="9">
        <v>126</v>
      </c>
      <c r="H300" s="9">
        <v>153</v>
      </c>
      <c r="I300" s="9"/>
    </row>
    <row r="301" spans="1:9" ht="15.75" customHeight="1">
      <c r="A301" s="9" t="s">
        <v>751</v>
      </c>
      <c r="B301" s="9" t="s">
        <v>752</v>
      </c>
      <c r="C301" s="9" t="s">
        <v>214</v>
      </c>
      <c r="D301" s="9">
        <v>16</v>
      </c>
      <c r="E301" s="9">
        <v>31</v>
      </c>
      <c r="F301" s="9">
        <v>57</v>
      </c>
      <c r="G301" s="9">
        <v>43</v>
      </c>
      <c r="H301" s="9" t="s">
        <v>6</v>
      </c>
      <c r="I301" s="9"/>
    </row>
    <row r="302" spans="1:9" ht="15.75" customHeight="1">
      <c r="A302" s="9" t="s">
        <v>753</v>
      </c>
      <c r="B302" s="9" t="s">
        <v>754</v>
      </c>
      <c r="C302" s="9" t="s">
        <v>165</v>
      </c>
      <c r="D302" s="9">
        <v>53</v>
      </c>
      <c r="E302" s="9">
        <v>94</v>
      </c>
      <c r="F302" s="9">
        <v>158</v>
      </c>
      <c r="G302" s="9">
        <v>175</v>
      </c>
      <c r="H302" s="9">
        <v>177</v>
      </c>
      <c r="I302" s="9"/>
    </row>
    <row r="303" spans="1:9" ht="15.75" customHeight="1">
      <c r="A303" s="9" t="s">
        <v>755</v>
      </c>
      <c r="B303" s="9" t="s">
        <v>756</v>
      </c>
      <c r="C303" s="9" t="s">
        <v>168</v>
      </c>
      <c r="D303" s="9">
        <v>13</v>
      </c>
      <c r="E303" s="9">
        <v>33</v>
      </c>
      <c r="F303" s="9">
        <v>69</v>
      </c>
      <c r="G303" s="9">
        <v>83</v>
      </c>
      <c r="H303" s="9">
        <v>89</v>
      </c>
      <c r="I303" s="9"/>
    </row>
    <row r="304" spans="1:9" ht="15.75" customHeight="1">
      <c r="A304" s="9" t="s">
        <v>757</v>
      </c>
      <c r="B304" s="9" t="s">
        <v>758</v>
      </c>
      <c r="C304" s="9" t="s">
        <v>168</v>
      </c>
      <c r="D304" s="9">
        <v>23</v>
      </c>
      <c r="E304" s="9">
        <v>58</v>
      </c>
      <c r="F304" s="9">
        <v>92</v>
      </c>
      <c r="G304" s="9">
        <v>73</v>
      </c>
      <c r="H304" s="9">
        <v>139</v>
      </c>
      <c r="I304" s="9"/>
    </row>
    <row r="305" spans="1:9" ht="15.75" customHeight="1">
      <c r="A305" s="9" t="s">
        <v>759</v>
      </c>
      <c r="B305" s="9" t="s">
        <v>760</v>
      </c>
      <c r="C305" s="9" t="s">
        <v>500</v>
      </c>
      <c r="D305" s="9" t="s">
        <v>45</v>
      </c>
      <c r="E305" s="9">
        <v>22</v>
      </c>
      <c r="F305" s="9">
        <v>80</v>
      </c>
      <c r="G305" s="9">
        <v>147</v>
      </c>
      <c r="H305" s="9">
        <v>152</v>
      </c>
      <c r="I305" s="9"/>
    </row>
    <row r="306" spans="1:9" ht="15.75" customHeight="1">
      <c r="A306" s="9" t="s">
        <v>761</v>
      </c>
      <c r="B306" s="9" t="s">
        <v>762</v>
      </c>
      <c r="C306" s="9" t="s">
        <v>342</v>
      </c>
      <c r="D306" s="9" t="s">
        <v>6</v>
      </c>
      <c r="E306" s="9" t="s">
        <v>6</v>
      </c>
      <c r="F306" s="9" t="s">
        <v>45</v>
      </c>
      <c r="G306" s="9" t="s">
        <v>45</v>
      </c>
      <c r="H306" s="9" t="s">
        <v>45</v>
      </c>
      <c r="I306" s="9"/>
    </row>
    <row r="307" spans="1:9" ht="15.75" customHeight="1">
      <c r="A307" s="9" t="s">
        <v>763</v>
      </c>
      <c r="B307" s="9" t="s">
        <v>764</v>
      </c>
      <c r="C307" s="9" t="s">
        <v>160</v>
      </c>
      <c r="D307" s="9" t="s">
        <v>6</v>
      </c>
      <c r="E307" s="9">
        <v>23</v>
      </c>
      <c r="F307" s="9">
        <v>44</v>
      </c>
      <c r="G307" s="9">
        <v>71</v>
      </c>
      <c r="H307" s="9">
        <v>77</v>
      </c>
      <c r="I307" s="9"/>
    </row>
    <row r="308" spans="1:9" ht="15.75" customHeight="1">
      <c r="A308" s="9" t="s">
        <v>765</v>
      </c>
      <c r="B308" s="9" t="s">
        <v>766</v>
      </c>
      <c r="C308" s="9" t="s">
        <v>165</v>
      </c>
      <c r="D308" s="9" t="s">
        <v>6</v>
      </c>
      <c r="E308" s="9" t="s">
        <v>6</v>
      </c>
      <c r="F308" s="9" t="s">
        <v>6</v>
      </c>
      <c r="G308" s="9">
        <v>25</v>
      </c>
      <c r="H308" s="9">
        <v>118</v>
      </c>
      <c r="I308" s="9"/>
    </row>
    <row r="309" spans="1:9" ht="15.75" customHeight="1">
      <c r="A309" s="9" t="s">
        <v>767</v>
      </c>
      <c r="B309" s="9" t="s">
        <v>768</v>
      </c>
      <c r="C309" s="9" t="s">
        <v>769</v>
      </c>
      <c r="D309" s="9" t="s">
        <v>6</v>
      </c>
      <c r="E309" s="9">
        <v>12</v>
      </c>
      <c r="F309" s="9">
        <v>14</v>
      </c>
      <c r="G309" s="9">
        <v>22</v>
      </c>
      <c r="H309" s="9">
        <v>23</v>
      </c>
      <c r="I309" s="9"/>
    </row>
    <row r="310" spans="1:9" ht="15.75" customHeight="1">
      <c r="A310" s="9" t="s">
        <v>770</v>
      </c>
      <c r="B310" s="9" t="s">
        <v>771</v>
      </c>
      <c r="C310" s="9" t="s">
        <v>436</v>
      </c>
      <c r="D310" s="9" t="s">
        <v>6</v>
      </c>
      <c r="E310" s="9" t="s">
        <v>6</v>
      </c>
      <c r="F310" s="9">
        <v>47</v>
      </c>
      <c r="G310" s="9">
        <v>150</v>
      </c>
      <c r="H310" s="9">
        <v>172</v>
      </c>
      <c r="I310" s="9"/>
    </row>
    <row r="311" spans="1:9" ht="15.75" customHeight="1">
      <c r="A311" s="9" t="s">
        <v>772</v>
      </c>
      <c r="B311" s="9" t="s">
        <v>773</v>
      </c>
      <c r="C311" s="9" t="s">
        <v>345</v>
      </c>
      <c r="D311" s="9" t="s">
        <v>45</v>
      </c>
      <c r="E311" s="9" t="s">
        <v>45</v>
      </c>
      <c r="F311" s="9">
        <v>12</v>
      </c>
      <c r="G311" s="9">
        <v>13</v>
      </c>
      <c r="H311" s="9">
        <v>13</v>
      </c>
      <c r="I311" s="9"/>
    </row>
    <row r="312" spans="1:9" ht="15.75" customHeight="1">
      <c r="A312" s="9" t="s">
        <v>774</v>
      </c>
      <c r="B312" s="9" t="s">
        <v>775</v>
      </c>
      <c r="C312" s="9" t="s">
        <v>165</v>
      </c>
      <c r="D312" s="9" t="s">
        <v>6</v>
      </c>
      <c r="E312" s="9" t="s">
        <v>45</v>
      </c>
      <c r="F312" s="9">
        <v>10</v>
      </c>
      <c r="G312" s="9" t="s">
        <v>45</v>
      </c>
      <c r="H312" s="9">
        <v>10</v>
      </c>
      <c r="I312" s="9"/>
    </row>
    <row r="313" spans="1:9" ht="15.75" customHeight="1">
      <c r="A313" s="9" t="s">
        <v>776</v>
      </c>
      <c r="B313" s="9" t="s">
        <v>777</v>
      </c>
      <c r="C313" s="9" t="s">
        <v>404</v>
      </c>
      <c r="D313" s="9" t="s">
        <v>45</v>
      </c>
      <c r="E313" s="9">
        <v>27</v>
      </c>
      <c r="F313" s="9">
        <v>71</v>
      </c>
      <c r="G313" s="9">
        <v>102</v>
      </c>
      <c r="H313" s="9">
        <v>141</v>
      </c>
      <c r="I313" s="9"/>
    </row>
    <row r="314" spans="1:9" ht="15.75" customHeight="1">
      <c r="A314" s="9" t="s">
        <v>778</v>
      </c>
      <c r="B314" s="9" t="s">
        <v>779</v>
      </c>
      <c r="C314" s="9" t="s">
        <v>165</v>
      </c>
      <c r="D314" s="9" t="s">
        <v>6</v>
      </c>
      <c r="E314" s="9">
        <v>85</v>
      </c>
      <c r="F314" s="9">
        <v>165</v>
      </c>
      <c r="G314" s="9">
        <v>216</v>
      </c>
      <c r="H314" s="9">
        <v>179</v>
      </c>
      <c r="I314" s="9"/>
    </row>
    <row r="315" spans="1:9" ht="15.75" customHeight="1">
      <c r="A315" s="9" t="s">
        <v>780</v>
      </c>
      <c r="B315" s="9" t="s">
        <v>781</v>
      </c>
      <c r="C315" s="9" t="s">
        <v>165</v>
      </c>
      <c r="D315" s="9" t="s">
        <v>6</v>
      </c>
      <c r="E315" s="9" t="s">
        <v>45</v>
      </c>
      <c r="F315" s="9">
        <v>45</v>
      </c>
      <c r="G315" s="9">
        <v>94</v>
      </c>
      <c r="H315" s="9">
        <v>110</v>
      </c>
      <c r="I315" s="9"/>
    </row>
    <row r="316" spans="1:9" ht="15.75" customHeight="1">
      <c r="A316" s="9" t="s">
        <v>782</v>
      </c>
      <c r="B316" s="9" t="s">
        <v>783</v>
      </c>
      <c r="C316" s="9" t="s">
        <v>165</v>
      </c>
      <c r="D316" s="9" t="s">
        <v>6</v>
      </c>
      <c r="E316" s="9" t="s">
        <v>6</v>
      </c>
      <c r="F316" s="9" t="s">
        <v>6</v>
      </c>
      <c r="G316" s="9" t="s">
        <v>6</v>
      </c>
      <c r="H316" s="9">
        <v>65</v>
      </c>
      <c r="I316" s="9"/>
    </row>
    <row r="317" spans="1:9" ht="15.75" customHeight="1">
      <c r="A317" s="9" t="s">
        <v>784</v>
      </c>
      <c r="B317" s="9" t="s">
        <v>785</v>
      </c>
      <c r="C317" s="9" t="s">
        <v>144</v>
      </c>
      <c r="D317" s="9" t="s">
        <v>6</v>
      </c>
      <c r="E317" s="9" t="s">
        <v>6</v>
      </c>
      <c r="F317" s="9">
        <v>15</v>
      </c>
      <c r="G317" s="9">
        <v>16</v>
      </c>
      <c r="H317" s="9" t="s">
        <v>6</v>
      </c>
      <c r="I317" s="9"/>
    </row>
    <row r="318" spans="1:9" ht="15.75" customHeight="1">
      <c r="A318" s="9" t="s">
        <v>786</v>
      </c>
      <c r="B318" s="9" t="s">
        <v>787</v>
      </c>
      <c r="C318" s="9" t="s">
        <v>202</v>
      </c>
      <c r="D318" s="9" t="s">
        <v>45</v>
      </c>
      <c r="E318" s="9" t="s">
        <v>6</v>
      </c>
      <c r="F318" s="9" t="s">
        <v>6</v>
      </c>
      <c r="G318" s="9" t="s">
        <v>6</v>
      </c>
      <c r="H318" s="9" t="s">
        <v>6</v>
      </c>
      <c r="I318" s="9"/>
    </row>
    <row r="319" spans="1:9" ht="15.75" customHeight="1">
      <c r="A319" s="9" t="s">
        <v>788</v>
      </c>
      <c r="B319" s="9" t="s">
        <v>789</v>
      </c>
      <c r="C319" s="9" t="s">
        <v>165</v>
      </c>
      <c r="D319" s="9" t="s">
        <v>6</v>
      </c>
      <c r="E319" s="9" t="s">
        <v>45</v>
      </c>
      <c r="F319" s="9">
        <v>16</v>
      </c>
      <c r="G319" s="9">
        <v>28</v>
      </c>
      <c r="H319" s="9" t="s">
        <v>6</v>
      </c>
      <c r="I319" s="9"/>
    </row>
    <row r="320" spans="1:9" ht="15.75" customHeight="1">
      <c r="A320" s="9" t="s">
        <v>790</v>
      </c>
      <c r="B320" s="9" t="s">
        <v>791</v>
      </c>
      <c r="C320" s="9" t="s">
        <v>165</v>
      </c>
      <c r="D320" s="9" t="s">
        <v>6</v>
      </c>
      <c r="E320" s="9">
        <v>29</v>
      </c>
      <c r="F320" s="9">
        <v>121</v>
      </c>
      <c r="G320" s="9">
        <v>162</v>
      </c>
      <c r="H320" s="9">
        <v>99</v>
      </c>
      <c r="I320" s="9"/>
    </row>
    <row r="321" spans="1:9" ht="15.75" customHeight="1">
      <c r="A321" s="9" t="s">
        <v>792</v>
      </c>
      <c r="B321" s="9" t="s">
        <v>793</v>
      </c>
      <c r="C321" s="9" t="s">
        <v>230</v>
      </c>
      <c r="D321" s="9">
        <v>15</v>
      </c>
      <c r="E321" s="9">
        <v>48</v>
      </c>
      <c r="F321" s="9">
        <v>95</v>
      </c>
      <c r="G321" s="9">
        <v>140</v>
      </c>
      <c r="H321" s="9">
        <v>167</v>
      </c>
      <c r="I321" s="9"/>
    </row>
    <row r="322" spans="1:9" ht="15.75" customHeight="1">
      <c r="A322" s="9" t="s">
        <v>794</v>
      </c>
      <c r="B322" s="9" t="s">
        <v>795</v>
      </c>
      <c r="C322" s="9" t="s">
        <v>165</v>
      </c>
      <c r="D322" s="9">
        <v>57</v>
      </c>
      <c r="E322" s="9">
        <v>86</v>
      </c>
      <c r="F322" s="9">
        <v>190</v>
      </c>
      <c r="G322" s="9">
        <v>198</v>
      </c>
      <c r="H322" s="9">
        <v>195</v>
      </c>
      <c r="I322" s="9"/>
    </row>
    <row r="323" spans="1:9" ht="15.75" customHeight="1">
      <c r="A323" s="9" t="s">
        <v>796</v>
      </c>
      <c r="B323" s="9" t="s">
        <v>797</v>
      </c>
      <c r="C323" s="9" t="s">
        <v>150</v>
      </c>
      <c r="D323" s="9" t="s">
        <v>6</v>
      </c>
      <c r="E323" s="9">
        <v>37</v>
      </c>
      <c r="F323" s="9">
        <v>69</v>
      </c>
      <c r="G323" s="9">
        <v>67</v>
      </c>
      <c r="H323" s="9">
        <v>31</v>
      </c>
      <c r="I323" s="9"/>
    </row>
    <row r="324" spans="1:9" ht="15.75" customHeight="1">
      <c r="A324" s="9" t="s">
        <v>798</v>
      </c>
      <c r="B324" s="9" t="s">
        <v>799</v>
      </c>
      <c r="C324" s="9" t="s">
        <v>381</v>
      </c>
      <c r="D324" s="9" t="s">
        <v>6</v>
      </c>
      <c r="E324" s="9" t="s">
        <v>6</v>
      </c>
      <c r="F324" s="9" t="s">
        <v>45</v>
      </c>
      <c r="G324" s="9">
        <v>59</v>
      </c>
      <c r="H324" s="9">
        <v>56</v>
      </c>
      <c r="I324" s="9"/>
    </row>
    <row r="325" spans="1:9" ht="15.75" customHeight="1">
      <c r="A325" s="9" t="s">
        <v>800</v>
      </c>
      <c r="B325" s="9" t="s">
        <v>801</v>
      </c>
      <c r="C325" s="9" t="s">
        <v>150</v>
      </c>
      <c r="D325" s="9" t="s">
        <v>45</v>
      </c>
      <c r="E325" s="9">
        <v>17</v>
      </c>
      <c r="F325" s="9">
        <v>26</v>
      </c>
      <c r="G325" s="9">
        <v>63</v>
      </c>
      <c r="H325" s="9">
        <v>67</v>
      </c>
      <c r="I325" s="9"/>
    </row>
    <row r="326" spans="1:9" ht="15.75" customHeight="1">
      <c r="A326" s="9" t="s">
        <v>802</v>
      </c>
      <c r="B326" s="9" t="s">
        <v>801</v>
      </c>
      <c r="C326" s="9" t="s">
        <v>150</v>
      </c>
      <c r="D326" s="9">
        <v>10</v>
      </c>
      <c r="E326" s="9">
        <v>23</v>
      </c>
      <c r="F326" s="9">
        <v>18</v>
      </c>
      <c r="G326" s="9">
        <v>19</v>
      </c>
      <c r="H326" s="9">
        <v>21</v>
      </c>
      <c r="I326" s="9"/>
    </row>
    <row r="327" spans="1:9" ht="15.75" customHeight="1">
      <c r="A327" s="9" t="s">
        <v>803</v>
      </c>
      <c r="B327" s="9" t="s">
        <v>801</v>
      </c>
      <c r="C327" s="9" t="s">
        <v>165</v>
      </c>
      <c r="D327" s="9">
        <v>24</v>
      </c>
      <c r="E327" s="9">
        <v>45</v>
      </c>
      <c r="F327" s="9">
        <v>82</v>
      </c>
      <c r="G327" s="9">
        <v>115</v>
      </c>
      <c r="H327" s="9">
        <v>84</v>
      </c>
      <c r="I327" s="9"/>
    </row>
    <row r="328" spans="1:9" ht="15.75" customHeight="1">
      <c r="A328" s="9" t="s">
        <v>804</v>
      </c>
      <c r="B328" s="9" t="s">
        <v>805</v>
      </c>
      <c r="C328" s="9" t="s">
        <v>212</v>
      </c>
      <c r="D328" s="9" t="s">
        <v>6</v>
      </c>
      <c r="E328" s="9">
        <v>23</v>
      </c>
      <c r="F328" s="9">
        <v>29</v>
      </c>
      <c r="G328" s="9">
        <v>59</v>
      </c>
      <c r="H328" s="9">
        <v>62</v>
      </c>
      <c r="I328" s="9"/>
    </row>
    <row r="329" spans="1:9" ht="15.75" customHeight="1">
      <c r="A329" s="9" t="s">
        <v>806</v>
      </c>
      <c r="B329" s="9" t="s">
        <v>807</v>
      </c>
      <c r="C329" s="9" t="s">
        <v>223</v>
      </c>
      <c r="D329" s="9" t="s">
        <v>45</v>
      </c>
      <c r="E329" s="9" t="s">
        <v>45</v>
      </c>
      <c r="F329" s="9" t="s">
        <v>45</v>
      </c>
      <c r="G329" s="9">
        <v>12</v>
      </c>
      <c r="H329" s="9">
        <v>14</v>
      </c>
      <c r="I329" s="9"/>
    </row>
    <row r="330" spans="1:9" ht="15.75" customHeight="1">
      <c r="A330" s="9" t="s">
        <v>808</v>
      </c>
      <c r="B330" s="9" t="s">
        <v>809</v>
      </c>
      <c r="C330" s="9" t="s">
        <v>447</v>
      </c>
      <c r="D330" s="9">
        <v>25</v>
      </c>
      <c r="E330" s="9">
        <v>47</v>
      </c>
      <c r="F330" s="9">
        <v>90</v>
      </c>
      <c r="G330" s="9">
        <v>135</v>
      </c>
      <c r="H330" s="9">
        <v>153</v>
      </c>
      <c r="I330" s="9"/>
    </row>
    <row r="331" spans="1:9" ht="15.75" customHeight="1">
      <c r="A331" s="9" t="s">
        <v>810</v>
      </c>
      <c r="B331" s="9" t="s">
        <v>811</v>
      </c>
      <c r="C331" s="9" t="s">
        <v>401</v>
      </c>
      <c r="D331" s="9" t="s">
        <v>6</v>
      </c>
      <c r="E331" s="9">
        <v>11</v>
      </c>
      <c r="F331" s="9">
        <v>49</v>
      </c>
      <c r="G331" s="9">
        <v>81</v>
      </c>
      <c r="H331" s="9">
        <v>104</v>
      </c>
      <c r="I331" s="9"/>
    </row>
    <row r="332" spans="1:9" ht="15.75" customHeight="1">
      <c r="A332" s="9" t="s">
        <v>812</v>
      </c>
      <c r="B332" s="9" t="s">
        <v>813</v>
      </c>
      <c r="C332" s="9" t="s">
        <v>814</v>
      </c>
      <c r="D332" s="9">
        <v>22</v>
      </c>
      <c r="E332" s="9">
        <v>54</v>
      </c>
      <c r="F332" s="9">
        <v>102</v>
      </c>
      <c r="G332" s="9">
        <v>122</v>
      </c>
      <c r="H332" s="9">
        <v>114</v>
      </c>
      <c r="I332" s="9"/>
    </row>
    <row r="333" spans="1:9" ht="15.75" customHeight="1">
      <c r="A333" s="9" t="s">
        <v>815</v>
      </c>
      <c r="B333" s="9" t="s">
        <v>816</v>
      </c>
      <c r="C333" s="9" t="s">
        <v>814</v>
      </c>
      <c r="D333" s="9">
        <v>16</v>
      </c>
      <c r="E333" s="9">
        <v>32</v>
      </c>
      <c r="F333" s="9">
        <v>49</v>
      </c>
      <c r="G333" s="9">
        <v>69</v>
      </c>
      <c r="H333" s="9">
        <v>94</v>
      </c>
      <c r="I333" s="9"/>
    </row>
    <row r="334" spans="1:9" ht="15.75" customHeight="1">
      <c r="A334" s="9" t="s">
        <v>817</v>
      </c>
      <c r="B334" s="9" t="s">
        <v>818</v>
      </c>
      <c r="C334" s="9" t="s">
        <v>214</v>
      </c>
      <c r="D334" s="9" t="s">
        <v>45</v>
      </c>
      <c r="E334" s="9">
        <v>17</v>
      </c>
      <c r="F334" s="9">
        <v>62</v>
      </c>
      <c r="G334" s="9">
        <v>83</v>
      </c>
      <c r="H334" s="9">
        <v>96</v>
      </c>
      <c r="I334" s="9"/>
    </row>
    <row r="335" spans="1:9" ht="15.75" customHeight="1">
      <c r="A335" s="9" t="s">
        <v>819</v>
      </c>
      <c r="B335" s="9" t="s">
        <v>820</v>
      </c>
      <c r="C335" s="9" t="s">
        <v>160</v>
      </c>
      <c r="D335" s="9" t="s">
        <v>45</v>
      </c>
      <c r="E335" s="9">
        <v>26</v>
      </c>
      <c r="F335" s="9">
        <v>60</v>
      </c>
      <c r="G335" s="9">
        <v>83</v>
      </c>
      <c r="H335" s="9">
        <v>75</v>
      </c>
      <c r="I335" s="9"/>
    </row>
    <row r="336" spans="1:9" ht="15.75" customHeight="1">
      <c r="A336" s="9" t="s">
        <v>821</v>
      </c>
      <c r="I336" s="9"/>
    </row>
    <row r="337" spans="9:9" ht="15.75" customHeight="1">
      <c r="I337" s="9"/>
    </row>
    <row r="338" spans="9:9" ht="15.75" customHeight="1">
      <c r="I338" s="9"/>
    </row>
    <row r="339" spans="9:9" ht="15.75" customHeight="1">
      <c r="I339" s="9"/>
    </row>
    <row r="340" spans="9:9" ht="15.75" customHeight="1">
      <c r="I340" s="9"/>
    </row>
    <row r="341" spans="9:9" ht="15.75" customHeight="1">
      <c r="I341" s="9"/>
    </row>
    <row r="342" spans="9:9" ht="15.75" customHeight="1">
      <c r="I342" s="9"/>
    </row>
    <row r="343" spans="9:9" ht="15.75" customHeight="1">
      <c r="I343" s="9"/>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3"/>
  <sheetViews>
    <sheetView workbookViewId="0"/>
  </sheetViews>
  <sheetFormatPr baseColWidth="10" defaultColWidth="14.5" defaultRowHeight="15.75" customHeight="1" x14ac:dyDescent="0"/>
  <cols>
    <col min="1" max="1" width="11.33203125" customWidth="1"/>
    <col min="2" max="2" width="42.5" customWidth="1"/>
    <col min="4" max="6" width="10.33203125" customWidth="1"/>
  </cols>
  <sheetData>
    <row r="1" spans="1:29" ht="15.75" customHeight="1">
      <c r="A1" s="13" t="s">
        <v>822</v>
      </c>
      <c r="B1" s="13" t="s">
        <v>137</v>
      </c>
      <c r="C1" s="13" t="s">
        <v>138</v>
      </c>
      <c r="D1" s="13" t="s">
        <v>5</v>
      </c>
      <c r="E1" s="13" t="s">
        <v>7</v>
      </c>
      <c r="F1" s="13" t="s">
        <v>8</v>
      </c>
      <c r="G1" s="13" t="s">
        <v>9</v>
      </c>
      <c r="H1" s="13" t="s">
        <v>10</v>
      </c>
      <c r="I1" s="13" t="s">
        <v>11</v>
      </c>
      <c r="J1" s="26"/>
      <c r="K1" s="26"/>
      <c r="L1" s="26"/>
      <c r="M1" s="26"/>
      <c r="N1" s="26"/>
      <c r="O1" s="26"/>
      <c r="P1" s="26"/>
      <c r="Q1" s="26"/>
      <c r="R1" s="26"/>
      <c r="S1" s="26"/>
      <c r="T1" s="26"/>
      <c r="U1" s="26"/>
      <c r="V1" s="26"/>
      <c r="W1" s="26"/>
      <c r="X1" s="26"/>
      <c r="Y1" s="26"/>
      <c r="Z1" s="26"/>
      <c r="AA1" s="26"/>
      <c r="AB1" s="26"/>
      <c r="AC1" s="26"/>
    </row>
    <row r="2" spans="1:29" ht="15.75" customHeight="1">
      <c r="A2" s="9" t="s">
        <v>139</v>
      </c>
      <c r="B2" s="9" t="s">
        <v>140</v>
      </c>
      <c r="C2" s="9" t="s">
        <v>141</v>
      </c>
      <c r="D2" s="9" t="str">
        <f>VLOOKUP($A2,awards_by_school_15!$A$2:$H$335,4,FALSE)</f>
        <v>-</v>
      </c>
      <c r="E2" s="9" t="str">
        <f>VLOOKUP($A2,awards_by_school_15!$A$2:$H$335,5,FALSE)</f>
        <v>-</v>
      </c>
      <c r="F2" s="9" t="str">
        <f>VLOOKUP($A2,awards_by_school_15!$A$2:$H$335,6,FALSE)</f>
        <v>*</v>
      </c>
      <c r="G2" s="9">
        <v>27</v>
      </c>
      <c r="H2" s="9">
        <v>36</v>
      </c>
      <c r="I2" s="9">
        <v>35</v>
      </c>
    </row>
    <row r="3" spans="1:29" ht="15.75" customHeight="1">
      <c r="A3" s="9" t="s">
        <v>142</v>
      </c>
      <c r="B3" s="9" t="s">
        <v>143</v>
      </c>
      <c r="C3" s="9" t="s">
        <v>144</v>
      </c>
      <c r="D3" s="9" t="str">
        <f>VLOOKUP($A3,awards_by_school_15!$A$2:$H$335,4,FALSE)</f>
        <v>-</v>
      </c>
      <c r="E3" s="9" t="str">
        <f>VLOOKUP($A3,awards_by_school_15!$A$2:$H$335,5,FALSE)</f>
        <v>-</v>
      </c>
      <c r="F3" s="9" t="str">
        <f>VLOOKUP($A3,awards_by_school_15!$A$2:$H$335,6,FALSE)</f>
        <v>-</v>
      </c>
      <c r="G3" s="9" t="s">
        <v>45</v>
      </c>
      <c r="H3" s="9">
        <v>10</v>
      </c>
      <c r="I3" s="9" t="s">
        <v>45</v>
      </c>
    </row>
    <row r="4" spans="1:29" ht="15.75" customHeight="1">
      <c r="A4" s="9" t="s">
        <v>145</v>
      </c>
      <c r="B4" s="9" t="s">
        <v>146</v>
      </c>
      <c r="C4" s="9" t="s">
        <v>147</v>
      </c>
      <c r="D4" s="9" t="str">
        <f>VLOOKUP($A4,awards_by_school_15!$A$2:$H$335,4,FALSE)</f>
        <v>*</v>
      </c>
      <c r="E4" s="9">
        <f>VLOOKUP($A4,awards_by_school_15!$A$2:$H$335,5,FALSE)</f>
        <v>19</v>
      </c>
      <c r="F4" s="9">
        <f>VLOOKUP($A4,awards_by_school_15!$A$2:$H$335,6,FALSE)</f>
        <v>55</v>
      </c>
      <c r="G4" s="9">
        <v>68</v>
      </c>
      <c r="H4" s="9" t="s">
        <v>6</v>
      </c>
      <c r="I4" s="9" t="s">
        <v>6</v>
      </c>
    </row>
    <row r="5" spans="1:29" ht="15.75" customHeight="1">
      <c r="A5" s="9" t="s">
        <v>148</v>
      </c>
      <c r="B5" s="9" t="s">
        <v>149</v>
      </c>
      <c r="C5" s="9" t="s">
        <v>150</v>
      </c>
      <c r="D5" s="9">
        <f>VLOOKUP($A5,awards_by_school_15!$A$2:$H$335,4,FALSE)</f>
        <v>110</v>
      </c>
      <c r="E5" s="9">
        <f>VLOOKUP($A5,awards_by_school_15!$A$2:$H$335,5,FALSE)</f>
        <v>156</v>
      </c>
      <c r="F5" s="9">
        <f>VLOOKUP($A5,awards_by_school_15!$A$2:$H$335,6,FALSE)</f>
        <v>257</v>
      </c>
      <c r="G5" s="9">
        <v>206</v>
      </c>
      <c r="H5" s="9">
        <v>210</v>
      </c>
      <c r="I5" s="9">
        <v>154</v>
      </c>
    </row>
    <row r="6" spans="1:29" ht="15.75" customHeight="1">
      <c r="A6" s="9" t="s">
        <v>151</v>
      </c>
      <c r="B6" s="9" t="s">
        <v>152</v>
      </c>
      <c r="C6" s="9" t="s">
        <v>153</v>
      </c>
      <c r="D6" s="9" t="str">
        <f>VLOOKUP($A6,awards_by_school_15!$A$2:$H$335,4,FALSE)</f>
        <v>-</v>
      </c>
      <c r="E6" s="9">
        <f>VLOOKUP($A6,awards_by_school_15!$A$2:$H$335,5,FALSE)</f>
        <v>12</v>
      </c>
      <c r="F6" s="9">
        <f>VLOOKUP($A6,awards_by_school_15!$A$2:$H$335,6,FALSE)</f>
        <v>30</v>
      </c>
      <c r="G6" s="9">
        <v>24</v>
      </c>
      <c r="H6" s="9">
        <v>37</v>
      </c>
      <c r="I6" s="9">
        <v>40</v>
      </c>
    </row>
    <row r="7" spans="1:29" ht="15.75" customHeight="1">
      <c r="A7" s="9" t="s">
        <v>154</v>
      </c>
      <c r="B7" s="9" t="s">
        <v>155</v>
      </c>
      <c r="C7" s="9" t="s">
        <v>150</v>
      </c>
      <c r="D7" s="9">
        <f>VLOOKUP($A7,awards_by_school_15!$A$2:$H$335,4,FALSE)</f>
        <v>41</v>
      </c>
      <c r="E7" s="9">
        <f>VLOOKUP($A7,awards_by_school_15!$A$2:$H$335,5,FALSE)</f>
        <v>61</v>
      </c>
      <c r="F7" s="9">
        <f>VLOOKUP($A7,awards_by_school_15!$A$2:$H$335,6,FALSE)</f>
        <v>114</v>
      </c>
      <c r="G7" s="9">
        <v>134</v>
      </c>
      <c r="H7" s="9">
        <v>174</v>
      </c>
      <c r="I7" s="9">
        <v>161</v>
      </c>
    </row>
    <row r="8" spans="1:29" ht="15.75" customHeight="1">
      <c r="A8" s="9" t="s">
        <v>156</v>
      </c>
      <c r="B8" s="9" t="s">
        <v>823</v>
      </c>
      <c r="C8" s="9" t="s">
        <v>150</v>
      </c>
      <c r="D8" s="9">
        <f>VLOOKUP($A8,awards_by_school_15!$A$2:$H$335,4,FALSE)</f>
        <v>11</v>
      </c>
      <c r="E8" s="9">
        <f>VLOOKUP($A8,awards_by_school_15!$A$2:$H$335,5,FALSE)</f>
        <v>31</v>
      </c>
      <c r="F8" s="9">
        <f>VLOOKUP($A8,awards_by_school_15!$A$2:$H$335,6,FALSE)</f>
        <v>43</v>
      </c>
      <c r="G8" s="9">
        <v>64</v>
      </c>
      <c r="H8" s="9">
        <v>78</v>
      </c>
      <c r="I8" s="9">
        <v>79</v>
      </c>
    </row>
    <row r="9" spans="1:29" ht="15.75" customHeight="1">
      <c r="A9" s="9" t="s">
        <v>158</v>
      </c>
      <c r="B9" s="9" t="s">
        <v>159</v>
      </c>
      <c r="C9" s="9" t="s">
        <v>160</v>
      </c>
      <c r="D9" s="9" t="str">
        <f>VLOOKUP($A9,awards_by_school_15!$A$2:$H$335,4,FALSE)</f>
        <v>*</v>
      </c>
      <c r="E9" s="9" t="str">
        <f>VLOOKUP($A9,awards_by_school_15!$A$2:$H$335,5,FALSE)</f>
        <v>*</v>
      </c>
      <c r="F9" s="9">
        <f>VLOOKUP($A9,awards_by_school_15!$A$2:$H$335,6,FALSE)</f>
        <v>32</v>
      </c>
      <c r="G9" s="9">
        <v>66</v>
      </c>
      <c r="H9" s="9">
        <v>78</v>
      </c>
      <c r="I9" s="9">
        <v>86</v>
      </c>
    </row>
    <row r="10" spans="1:29" ht="15.75" customHeight="1">
      <c r="A10" s="9" t="s">
        <v>161</v>
      </c>
      <c r="B10" s="9" t="s">
        <v>162</v>
      </c>
      <c r="C10" s="9" t="s">
        <v>150</v>
      </c>
      <c r="D10" s="9" t="str">
        <f>VLOOKUP($A10,awards_by_school_15!$A$2:$H$335,4,FALSE)</f>
        <v>-</v>
      </c>
      <c r="E10" s="9" t="str">
        <f>VLOOKUP($A10,awards_by_school_15!$A$2:$H$335,5,FALSE)</f>
        <v>*</v>
      </c>
      <c r="F10" s="9">
        <f>VLOOKUP($A10,awards_by_school_15!$A$2:$H$335,6,FALSE)</f>
        <v>11</v>
      </c>
      <c r="G10" s="9">
        <v>22</v>
      </c>
      <c r="H10" s="9">
        <v>29</v>
      </c>
      <c r="I10" s="9">
        <v>20</v>
      </c>
    </row>
    <row r="11" spans="1:29" ht="15.75" customHeight="1">
      <c r="A11" s="9" t="s">
        <v>163</v>
      </c>
      <c r="B11" s="9" t="s">
        <v>164</v>
      </c>
      <c r="C11" s="9" t="s">
        <v>165</v>
      </c>
      <c r="D11" s="9">
        <f>VLOOKUP($A11,awards_by_school_15!$A$2:$H$335,4,FALSE)</f>
        <v>41</v>
      </c>
      <c r="E11" s="9">
        <f>VLOOKUP($A11,awards_by_school_15!$A$2:$H$335,5,FALSE)</f>
        <v>82</v>
      </c>
      <c r="F11" s="9">
        <f>VLOOKUP($A11,awards_by_school_15!$A$2:$H$335,6,FALSE)</f>
        <v>126</v>
      </c>
      <c r="G11" s="9">
        <v>139</v>
      </c>
      <c r="H11" s="9">
        <v>105</v>
      </c>
      <c r="I11" s="9">
        <v>65</v>
      </c>
    </row>
    <row r="12" spans="1:29" ht="15.75" customHeight="1">
      <c r="A12" s="9" t="s">
        <v>166</v>
      </c>
      <c r="B12" s="9" t="s">
        <v>167</v>
      </c>
      <c r="C12" s="9" t="s">
        <v>168</v>
      </c>
      <c r="D12" s="9">
        <f>VLOOKUP($A12,awards_by_school_15!$A$2:$H$335,4,FALSE)</f>
        <v>28</v>
      </c>
      <c r="E12" s="9">
        <f>VLOOKUP($A12,awards_by_school_15!$A$2:$H$335,5,FALSE)</f>
        <v>62</v>
      </c>
      <c r="F12" s="9">
        <f>VLOOKUP($A12,awards_by_school_15!$A$2:$H$335,6,FALSE)</f>
        <v>116</v>
      </c>
      <c r="G12" s="9">
        <v>129</v>
      </c>
      <c r="H12" s="9">
        <v>146</v>
      </c>
      <c r="I12" s="9">
        <v>158</v>
      </c>
    </row>
    <row r="13" spans="1:29" ht="15.75" customHeight="1">
      <c r="A13" s="9" t="s">
        <v>169</v>
      </c>
      <c r="B13" s="9" t="s">
        <v>170</v>
      </c>
      <c r="C13" s="9" t="s">
        <v>171</v>
      </c>
      <c r="D13" s="9" t="str">
        <f>VLOOKUP($A13,awards_by_school_15!$A$2:$H$335,4,FALSE)</f>
        <v>*</v>
      </c>
      <c r="E13" s="9">
        <f>VLOOKUP($A13,awards_by_school_15!$A$2:$H$335,5,FALSE)</f>
        <v>14</v>
      </c>
      <c r="F13" s="9">
        <f>VLOOKUP($A13,awards_by_school_15!$A$2:$H$335,6,FALSE)</f>
        <v>37</v>
      </c>
      <c r="G13" s="9">
        <v>81</v>
      </c>
      <c r="H13" s="9">
        <v>92</v>
      </c>
      <c r="I13" s="9">
        <v>110</v>
      </c>
    </row>
    <row r="14" spans="1:29" ht="15.75" customHeight="1">
      <c r="A14" s="9" t="s">
        <v>172</v>
      </c>
      <c r="B14" s="9" t="s">
        <v>173</v>
      </c>
      <c r="C14" s="9" t="s">
        <v>165</v>
      </c>
      <c r="D14" s="9">
        <f>VLOOKUP($A14,awards_by_school_15!$A$2:$H$335,4,FALSE)</f>
        <v>19</v>
      </c>
      <c r="E14" s="9">
        <f>VLOOKUP($A14,awards_by_school_15!$A$2:$H$335,5,FALSE)</f>
        <v>45</v>
      </c>
      <c r="F14" s="9">
        <f>VLOOKUP($A14,awards_by_school_15!$A$2:$H$335,6,FALSE)</f>
        <v>95</v>
      </c>
      <c r="G14" s="9">
        <v>142</v>
      </c>
      <c r="H14" s="9">
        <v>170</v>
      </c>
      <c r="I14" s="9">
        <v>194</v>
      </c>
    </row>
    <row r="15" spans="1:29" ht="15.75" customHeight="1">
      <c r="A15" s="9" t="s">
        <v>174</v>
      </c>
      <c r="B15" s="9" t="s">
        <v>175</v>
      </c>
      <c r="C15" s="9" t="s">
        <v>160</v>
      </c>
      <c r="D15" s="9">
        <f>VLOOKUP($A15,awards_by_school_15!$A$2:$H$335,4,FALSE)</f>
        <v>22</v>
      </c>
      <c r="E15" s="9">
        <f>VLOOKUP($A15,awards_by_school_15!$A$2:$H$335,5,FALSE)</f>
        <v>43</v>
      </c>
      <c r="F15" s="9">
        <f>VLOOKUP($A15,awards_by_school_15!$A$2:$H$335,6,FALSE)</f>
        <v>145</v>
      </c>
      <c r="G15" s="9">
        <v>344</v>
      </c>
      <c r="H15" s="9">
        <v>422</v>
      </c>
      <c r="I15" s="9">
        <v>450</v>
      </c>
    </row>
    <row r="16" spans="1:29" ht="15.75" customHeight="1">
      <c r="A16" s="9" t="s">
        <v>176</v>
      </c>
      <c r="B16" s="9" t="s">
        <v>177</v>
      </c>
      <c r="C16" s="9" t="s">
        <v>160</v>
      </c>
      <c r="D16" s="9">
        <f>VLOOKUP($A16,awards_by_school_15!$A$2:$H$335,4,FALSE)</f>
        <v>58</v>
      </c>
      <c r="E16" s="9">
        <f>VLOOKUP($A16,awards_by_school_15!$A$2:$H$335,5,FALSE)</f>
        <v>109</v>
      </c>
      <c r="F16" s="9">
        <f>VLOOKUP($A16,awards_by_school_15!$A$2:$H$335,6,FALSE)</f>
        <v>200</v>
      </c>
      <c r="G16" s="9">
        <v>303</v>
      </c>
      <c r="H16" s="9">
        <v>343</v>
      </c>
      <c r="I16" s="9">
        <v>391</v>
      </c>
    </row>
    <row r="17" spans="1:9" ht="15.75" customHeight="1">
      <c r="A17" s="9" t="s">
        <v>178</v>
      </c>
      <c r="B17" s="9" t="s">
        <v>179</v>
      </c>
      <c r="C17" s="9" t="s">
        <v>150</v>
      </c>
      <c r="D17" s="9">
        <f>VLOOKUP($A17,awards_by_school_15!$A$2:$H$335,4,FALSE)</f>
        <v>40</v>
      </c>
      <c r="E17" s="9">
        <f>VLOOKUP($A17,awards_by_school_15!$A$2:$H$335,5,FALSE)</f>
        <v>94</v>
      </c>
      <c r="F17" s="9">
        <f>VLOOKUP($A17,awards_by_school_15!$A$2:$H$335,6,FALSE)</f>
        <v>134</v>
      </c>
      <c r="G17" s="9">
        <v>202</v>
      </c>
      <c r="H17" s="9">
        <v>260</v>
      </c>
      <c r="I17" s="9">
        <v>276</v>
      </c>
    </row>
    <row r="18" spans="1:9" ht="15.75" customHeight="1">
      <c r="A18" s="9" t="s">
        <v>180</v>
      </c>
      <c r="B18" s="9" t="s">
        <v>824</v>
      </c>
      <c r="C18" s="9" t="s">
        <v>160</v>
      </c>
      <c r="D18" s="9">
        <f>VLOOKUP($A18,awards_by_school_15!$A$2:$H$335,4,FALSE)</f>
        <v>31</v>
      </c>
      <c r="E18" s="9">
        <f>VLOOKUP($A18,awards_by_school_15!$A$2:$H$335,5,FALSE)</f>
        <v>71</v>
      </c>
      <c r="F18" s="9">
        <f>VLOOKUP($A18,awards_by_school_15!$A$2:$H$335,6,FALSE)</f>
        <v>137</v>
      </c>
      <c r="G18" s="9">
        <v>183</v>
      </c>
      <c r="H18" s="9">
        <v>209</v>
      </c>
      <c r="I18" s="9">
        <v>246</v>
      </c>
    </row>
    <row r="19" spans="1:9" ht="15.75" customHeight="1">
      <c r="A19" s="9" t="s">
        <v>182</v>
      </c>
      <c r="B19" s="9" t="s">
        <v>825</v>
      </c>
      <c r="C19" s="9" t="s">
        <v>160</v>
      </c>
      <c r="D19" s="9">
        <f>VLOOKUP($A19,awards_by_school_15!$A$2:$H$335,4,FALSE)</f>
        <v>13</v>
      </c>
      <c r="E19" s="9">
        <f>VLOOKUP($A19,awards_by_school_15!$A$2:$H$335,5,FALSE)</f>
        <v>41</v>
      </c>
      <c r="F19" s="9">
        <f>VLOOKUP($A19,awards_by_school_15!$A$2:$H$335,6,FALSE)</f>
        <v>79</v>
      </c>
      <c r="G19" s="9">
        <v>132</v>
      </c>
      <c r="H19" s="9">
        <v>145</v>
      </c>
      <c r="I19" s="9">
        <v>156</v>
      </c>
    </row>
    <row r="20" spans="1:9" ht="15.75" customHeight="1">
      <c r="A20" s="9" t="s">
        <v>184</v>
      </c>
      <c r="B20" s="9" t="s">
        <v>185</v>
      </c>
      <c r="C20" s="9" t="s">
        <v>165</v>
      </c>
      <c r="D20" s="9">
        <f>VLOOKUP($A20,awards_by_school_15!$A$2:$H$335,4,FALSE)</f>
        <v>11</v>
      </c>
      <c r="E20" s="9">
        <f>VLOOKUP($A20,awards_by_school_15!$A$2:$H$335,5,FALSE)</f>
        <v>15</v>
      </c>
      <c r="F20" s="9">
        <f>VLOOKUP($A20,awards_by_school_15!$A$2:$H$335,6,FALSE)</f>
        <v>33</v>
      </c>
      <c r="G20" s="9">
        <v>46</v>
      </c>
      <c r="H20" s="9">
        <v>68</v>
      </c>
      <c r="I20" s="9">
        <v>85</v>
      </c>
    </row>
    <row r="21" spans="1:9" ht="15.75" customHeight="1">
      <c r="A21" s="9" t="s">
        <v>186</v>
      </c>
      <c r="B21" s="9" t="s">
        <v>187</v>
      </c>
      <c r="C21" s="9" t="s">
        <v>165</v>
      </c>
      <c r="D21" s="9" t="str">
        <f>VLOOKUP($A21,awards_by_school_15!$A$2:$H$335,4,FALSE)</f>
        <v>-</v>
      </c>
      <c r="E21" s="9" t="str">
        <f>VLOOKUP($A21,awards_by_school_15!$A$2:$H$335,5,FALSE)</f>
        <v>-</v>
      </c>
      <c r="F21" s="9" t="str">
        <f>VLOOKUP($A21,awards_by_school_15!$A$2:$H$335,6,FALSE)</f>
        <v>-</v>
      </c>
      <c r="G21" s="9">
        <v>38</v>
      </c>
      <c r="H21" s="9">
        <v>43</v>
      </c>
      <c r="I21" s="9">
        <v>40</v>
      </c>
    </row>
    <row r="22" spans="1:9" ht="15.75" customHeight="1">
      <c r="A22" s="9" t="s">
        <v>188</v>
      </c>
      <c r="B22" s="9" t="s">
        <v>189</v>
      </c>
      <c r="C22" s="9" t="s">
        <v>150</v>
      </c>
      <c r="D22" s="9" t="str">
        <f>VLOOKUP($A22,awards_by_school_15!$A$2:$H$335,4,FALSE)</f>
        <v>-</v>
      </c>
      <c r="E22" s="9" t="str">
        <f>VLOOKUP($A22,awards_by_school_15!$A$2:$H$335,5,FALSE)</f>
        <v>-</v>
      </c>
      <c r="F22" s="9">
        <f>VLOOKUP($A22,awards_by_school_15!$A$2:$H$335,6,FALSE)</f>
        <v>25</v>
      </c>
      <c r="G22" s="9">
        <v>45</v>
      </c>
      <c r="H22" s="9">
        <v>72</v>
      </c>
      <c r="I22" s="9">
        <v>106</v>
      </c>
    </row>
    <row r="23" spans="1:9" ht="15.75" customHeight="1">
      <c r="A23" s="9" t="s">
        <v>190</v>
      </c>
      <c r="B23" s="9" t="s">
        <v>191</v>
      </c>
      <c r="C23" s="9" t="s">
        <v>165</v>
      </c>
      <c r="D23" s="9">
        <f>VLOOKUP($A23,awards_by_school_15!$A$2:$H$335,4,FALSE)</f>
        <v>32</v>
      </c>
      <c r="E23" s="9">
        <f>VLOOKUP($A23,awards_by_school_15!$A$2:$H$335,5,FALSE)</f>
        <v>56</v>
      </c>
      <c r="F23" s="9">
        <f>VLOOKUP($A23,awards_by_school_15!$A$2:$H$335,6,FALSE)</f>
        <v>109</v>
      </c>
      <c r="G23" s="9">
        <v>133</v>
      </c>
      <c r="H23" s="9">
        <v>132</v>
      </c>
      <c r="I23" s="9">
        <v>124</v>
      </c>
    </row>
    <row r="24" spans="1:9" ht="15.75" customHeight="1">
      <c r="A24" s="9" t="s">
        <v>192</v>
      </c>
      <c r="B24" s="9" t="s">
        <v>193</v>
      </c>
      <c r="C24" s="9" t="s">
        <v>165</v>
      </c>
      <c r="D24" s="9">
        <f>VLOOKUP($A24,awards_by_school_15!$A$2:$H$335,4,FALSE)</f>
        <v>20</v>
      </c>
      <c r="E24" s="9">
        <f>VLOOKUP($A24,awards_by_school_15!$A$2:$H$335,5,FALSE)</f>
        <v>40</v>
      </c>
      <c r="F24" s="9">
        <f>VLOOKUP($A24,awards_by_school_15!$A$2:$H$335,6,FALSE)</f>
        <v>80</v>
      </c>
      <c r="G24" s="9">
        <v>111</v>
      </c>
      <c r="H24" s="9">
        <v>120</v>
      </c>
      <c r="I24" s="9">
        <v>113</v>
      </c>
    </row>
    <row r="25" spans="1:9" ht="15.75" customHeight="1">
      <c r="A25" s="9" t="s">
        <v>194</v>
      </c>
      <c r="B25" s="9" t="s">
        <v>826</v>
      </c>
      <c r="C25" s="9" t="s">
        <v>165</v>
      </c>
      <c r="D25" s="9" t="str">
        <f>VLOOKUP($A25,awards_by_school_15!$A$2:$H$335,4,FALSE)</f>
        <v>*</v>
      </c>
      <c r="E25" s="9">
        <f>VLOOKUP($A25,awards_by_school_15!$A$2:$H$335,5,FALSE)</f>
        <v>25</v>
      </c>
      <c r="F25" s="9">
        <f>VLOOKUP($A25,awards_by_school_15!$A$2:$H$335,6,FALSE)</f>
        <v>47</v>
      </c>
      <c r="G25" s="9">
        <v>51</v>
      </c>
      <c r="H25" s="9">
        <v>30</v>
      </c>
      <c r="I25" s="9">
        <v>24</v>
      </c>
    </row>
    <row r="26" spans="1:9" ht="15.75" customHeight="1">
      <c r="A26" s="9" t="s">
        <v>196</v>
      </c>
      <c r="B26" s="9" t="s">
        <v>197</v>
      </c>
      <c r="C26" s="9" t="s">
        <v>165</v>
      </c>
      <c r="D26" s="9">
        <f>VLOOKUP($A26,awards_by_school_15!$A$2:$H$335,4,FALSE)</f>
        <v>61</v>
      </c>
      <c r="E26" s="9">
        <f>VLOOKUP($A26,awards_by_school_15!$A$2:$H$335,5,FALSE)</f>
        <v>111</v>
      </c>
      <c r="F26" s="9">
        <f>VLOOKUP($A26,awards_by_school_15!$A$2:$H$335,6,FALSE)</f>
        <v>211</v>
      </c>
      <c r="G26" s="9">
        <v>252</v>
      </c>
      <c r="H26" s="9">
        <v>298</v>
      </c>
      <c r="I26" s="9">
        <v>330</v>
      </c>
    </row>
    <row r="27" spans="1:9" ht="15.75" customHeight="1">
      <c r="A27" s="9" t="s">
        <v>198</v>
      </c>
      <c r="B27" s="9" t="s">
        <v>199</v>
      </c>
      <c r="C27" s="9" t="s">
        <v>165</v>
      </c>
      <c r="D27" s="9">
        <f>VLOOKUP($A27,awards_by_school_15!$A$2:$H$335,4,FALSE)</f>
        <v>18</v>
      </c>
      <c r="E27" s="9">
        <f>VLOOKUP($A27,awards_by_school_15!$A$2:$H$335,5,FALSE)</f>
        <v>48</v>
      </c>
      <c r="F27" s="9">
        <f>VLOOKUP($A27,awards_by_school_15!$A$2:$H$335,6,FALSE)</f>
        <v>126</v>
      </c>
      <c r="G27" s="9">
        <v>196</v>
      </c>
      <c r="H27" s="9">
        <v>247</v>
      </c>
      <c r="I27" s="9">
        <v>250</v>
      </c>
    </row>
    <row r="28" spans="1:9" ht="15.75" customHeight="1">
      <c r="A28" s="9" t="s">
        <v>200</v>
      </c>
      <c r="B28" s="9" t="s">
        <v>827</v>
      </c>
      <c r="C28" s="9" t="s">
        <v>202</v>
      </c>
      <c r="D28" s="9" t="str">
        <f>VLOOKUP($A28,awards_by_school_15!$A$2:$H$335,4,FALSE)</f>
        <v>*</v>
      </c>
      <c r="E28" s="9">
        <f>VLOOKUP($A28,awards_by_school_15!$A$2:$H$335,5,FALSE)</f>
        <v>17</v>
      </c>
      <c r="F28" s="9">
        <f>VLOOKUP($A28,awards_by_school_15!$A$2:$H$335,6,FALSE)</f>
        <v>51</v>
      </c>
      <c r="G28" s="9">
        <v>120</v>
      </c>
      <c r="H28" s="9">
        <v>148</v>
      </c>
      <c r="I28" s="9">
        <v>168</v>
      </c>
    </row>
    <row r="29" spans="1:9" ht="15.75" customHeight="1">
      <c r="A29" s="9" t="s">
        <v>203</v>
      </c>
      <c r="B29" s="9" t="s">
        <v>204</v>
      </c>
      <c r="C29" s="9" t="s">
        <v>165</v>
      </c>
      <c r="D29" s="9">
        <f>VLOOKUP($A29,awards_by_school_15!$A$2:$H$335,4,FALSE)</f>
        <v>44</v>
      </c>
      <c r="E29" s="9">
        <f>VLOOKUP($A29,awards_by_school_15!$A$2:$H$335,5,FALSE)</f>
        <v>77</v>
      </c>
      <c r="F29" s="9">
        <f>VLOOKUP($A29,awards_by_school_15!$A$2:$H$335,6,FALSE)</f>
        <v>146</v>
      </c>
      <c r="G29" s="9">
        <v>166</v>
      </c>
      <c r="H29" s="9">
        <v>177</v>
      </c>
      <c r="I29" s="9">
        <v>188</v>
      </c>
    </row>
    <row r="30" spans="1:9" ht="15.75" customHeight="1">
      <c r="A30" s="9" t="s">
        <v>205</v>
      </c>
      <c r="B30" s="9" t="s">
        <v>206</v>
      </c>
      <c r="C30" s="9" t="s">
        <v>160</v>
      </c>
      <c r="D30" s="9">
        <f>VLOOKUP($A30,awards_by_school_15!$A$2:$H$335,4,FALSE)</f>
        <v>11</v>
      </c>
      <c r="E30" s="9">
        <f>VLOOKUP($A30,awards_by_school_15!$A$2:$H$335,5,FALSE)</f>
        <v>44</v>
      </c>
      <c r="F30" s="9">
        <f>VLOOKUP($A30,awards_by_school_15!$A$2:$H$335,6,FALSE)</f>
        <v>78</v>
      </c>
      <c r="G30" s="9">
        <v>99</v>
      </c>
      <c r="H30" s="9">
        <v>95</v>
      </c>
      <c r="I30" s="9">
        <v>96</v>
      </c>
    </row>
    <row r="31" spans="1:9" ht="15.75" customHeight="1">
      <c r="A31" s="9" t="s">
        <v>207</v>
      </c>
      <c r="B31" s="9" t="s">
        <v>208</v>
      </c>
      <c r="C31" s="9" t="s">
        <v>160</v>
      </c>
      <c r="D31" s="9" t="str">
        <f>VLOOKUP($A31,awards_by_school_15!$A$2:$H$335,4,FALSE)</f>
        <v>-</v>
      </c>
      <c r="E31" s="9" t="str">
        <f>VLOOKUP($A31,awards_by_school_15!$A$2:$H$335,5,FALSE)</f>
        <v>-</v>
      </c>
      <c r="F31" s="9" t="str">
        <f>VLOOKUP($A31,awards_by_school_15!$A$2:$H$335,6,FALSE)</f>
        <v>-</v>
      </c>
      <c r="G31" s="9">
        <v>134</v>
      </c>
      <c r="H31" s="9">
        <v>162</v>
      </c>
      <c r="I31" s="9">
        <v>160</v>
      </c>
    </row>
    <row r="32" spans="1:9" ht="15.75" customHeight="1">
      <c r="A32" s="9" t="s">
        <v>209</v>
      </c>
      <c r="B32" s="9" t="s">
        <v>210</v>
      </c>
      <c r="C32" s="9" t="s">
        <v>165</v>
      </c>
      <c r="D32" s="9">
        <f>VLOOKUP($A32,awards_by_school_15!$A$2:$H$335,4,FALSE)</f>
        <v>15</v>
      </c>
      <c r="E32" s="9">
        <f>VLOOKUP($A32,awards_by_school_15!$A$2:$H$335,5,FALSE)</f>
        <v>31</v>
      </c>
      <c r="F32" s="9">
        <f>VLOOKUP($A32,awards_by_school_15!$A$2:$H$335,6,FALSE)</f>
        <v>61</v>
      </c>
      <c r="G32" s="9">
        <v>107</v>
      </c>
      <c r="H32" s="9">
        <v>107</v>
      </c>
      <c r="I32" s="9">
        <v>98</v>
      </c>
    </row>
    <row r="33" spans="1:9" ht="15.75" customHeight="1">
      <c r="A33" s="9" t="s">
        <v>211</v>
      </c>
      <c r="B33" s="9" t="s">
        <v>210</v>
      </c>
      <c r="C33" s="9" t="s">
        <v>212</v>
      </c>
      <c r="D33" s="9" t="str">
        <f>VLOOKUP($A33,awards_by_school_15!$A$2:$H$335,4,FALSE)</f>
        <v>*</v>
      </c>
      <c r="E33" s="9">
        <f>VLOOKUP($A33,awards_by_school_15!$A$2:$H$335,5,FALSE)</f>
        <v>17</v>
      </c>
      <c r="F33" s="9">
        <f>VLOOKUP($A33,awards_by_school_15!$A$2:$H$335,6,FALSE)</f>
        <v>46</v>
      </c>
      <c r="G33" s="9">
        <v>98</v>
      </c>
      <c r="H33" s="9">
        <v>123</v>
      </c>
      <c r="I33" s="9">
        <v>135</v>
      </c>
    </row>
    <row r="34" spans="1:9" ht="15.75" customHeight="1">
      <c r="A34" s="9" t="s">
        <v>213</v>
      </c>
      <c r="B34" s="9" t="s">
        <v>210</v>
      </c>
      <c r="C34" s="9" t="s">
        <v>214</v>
      </c>
      <c r="D34" s="9" t="str">
        <f>VLOOKUP($A34,awards_by_school_15!$A$2:$H$335,4,FALSE)</f>
        <v>*</v>
      </c>
      <c r="E34" s="9">
        <f>VLOOKUP($A34,awards_by_school_15!$A$2:$H$335,5,FALSE)</f>
        <v>16</v>
      </c>
      <c r="F34" s="9">
        <f>VLOOKUP($A34,awards_by_school_15!$A$2:$H$335,6,FALSE)</f>
        <v>39</v>
      </c>
      <c r="G34" s="9">
        <v>38</v>
      </c>
      <c r="H34" s="9">
        <v>49</v>
      </c>
      <c r="I34" s="9">
        <v>48</v>
      </c>
    </row>
    <row r="35" spans="1:9" ht="15.75" customHeight="1">
      <c r="A35" s="9" t="s">
        <v>215</v>
      </c>
      <c r="B35" s="9" t="s">
        <v>216</v>
      </c>
      <c r="C35" s="9" t="s">
        <v>217</v>
      </c>
      <c r="D35" s="9">
        <f>VLOOKUP($A35,awards_by_school_15!$A$2:$H$335,4,FALSE)</f>
        <v>17</v>
      </c>
      <c r="E35" s="9">
        <f>VLOOKUP($A35,awards_by_school_15!$A$2:$H$335,5,FALSE)</f>
        <v>46</v>
      </c>
      <c r="F35" s="9">
        <f>VLOOKUP($A35,awards_by_school_15!$A$2:$H$335,6,FALSE)</f>
        <v>103</v>
      </c>
      <c r="G35" s="9">
        <v>169</v>
      </c>
      <c r="H35" s="9">
        <v>206</v>
      </c>
      <c r="I35" s="9">
        <v>229</v>
      </c>
    </row>
    <row r="36" spans="1:9" ht="15.75" customHeight="1">
      <c r="A36" s="9" t="s">
        <v>218</v>
      </c>
      <c r="B36" s="9" t="s">
        <v>219</v>
      </c>
      <c r="C36" s="9" t="s">
        <v>220</v>
      </c>
      <c r="D36" s="9" t="str">
        <f>VLOOKUP($A36,awards_by_school_15!$A$2:$H$335,4,FALSE)</f>
        <v>*</v>
      </c>
      <c r="E36" s="9">
        <f>VLOOKUP($A36,awards_by_school_15!$A$2:$H$335,5,FALSE)</f>
        <v>49</v>
      </c>
      <c r="F36" s="9">
        <f>VLOOKUP($A36,awards_by_school_15!$A$2:$H$335,6,FALSE)</f>
        <v>75</v>
      </c>
      <c r="G36" s="9">
        <v>86</v>
      </c>
      <c r="H36" s="9">
        <v>72</v>
      </c>
      <c r="I36" s="9">
        <v>76</v>
      </c>
    </row>
    <row r="37" spans="1:9" ht="15.75" customHeight="1">
      <c r="A37" s="9" t="s">
        <v>221</v>
      </c>
      <c r="B37" s="9" t="s">
        <v>222</v>
      </c>
      <c r="C37" s="9" t="s">
        <v>223</v>
      </c>
      <c r="D37" s="9" t="str">
        <f>VLOOKUP($A37,awards_by_school_15!$A$2:$H$335,4,FALSE)</f>
        <v>-</v>
      </c>
      <c r="E37" s="9" t="str">
        <f>VLOOKUP($A37,awards_by_school_15!$A$2:$H$335,5,FALSE)</f>
        <v>*</v>
      </c>
      <c r="F37" s="9" t="str">
        <f>VLOOKUP($A37,awards_by_school_15!$A$2:$H$335,6,FALSE)</f>
        <v>*</v>
      </c>
      <c r="G37" s="9" t="s">
        <v>6</v>
      </c>
      <c r="H37" s="9" t="s">
        <v>6</v>
      </c>
      <c r="I37" s="9" t="s">
        <v>6</v>
      </c>
    </row>
    <row r="38" spans="1:9" ht="15.75" customHeight="1">
      <c r="A38" s="9" t="s">
        <v>224</v>
      </c>
      <c r="B38" s="9" t="s">
        <v>225</v>
      </c>
      <c r="C38" s="9" t="s">
        <v>150</v>
      </c>
      <c r="D38" s="9" t="str">
        <f>VLOOKUP($A38,awards_by_school_15!$A$2:$H$335,4,FALSE)</f>
        <v>-</v>
      </c>
      <c r="E38" s="9">
        <f>VLOOKUP($A38,awards_by_school_15!$A$2:$H$335,5,FALSE)</f>
        <v>16</v>
      </c>
      <c r="F38" s="9" t="str">
        <f>VLOOKUP($A38,awards_by_school_15!$A$2:$H$335,6,FALSE)</f>
        <v>-</v>
      </c>
      <c r="G38" s="9" t="s">
        <v>6</v>
      </c>
      <c r="H38" s="9" t="s">
        <v>6</v>
      </c>
      <c r="I38" s="9" t="s">
        <v>6</v>
      </c>
    </row>
    <row r="39" spans="1:9" ht="15.75" customHeight="1">
      <c r="A39" s="9" t="s">
        <v>226</v>
      </c>
      <c r="B39" s="9" t="s">
        <v>227</v>
      </c>
      <c r="C39" s="9" t="s">
        <v>144</v>
      </c>
      <c r="D39" s="9" t="str">
        <f>VLOOKUP($A39,awards_by_school_15!$A$2:$H$335,4,FALSE)</f>
        <v>*</v>
      </c>
      <c r="E39" s="9">
        <f>VLOOKUP($A39,awards_by_school_15!$A$2:$H$335,5,FALSE)</f>
        <v>13</v>
      </c>
      <c r="F39" s="9">
        <f>VLOOKUP($A39,awards_by_school_15!$A$2:$H$335,6,FALSE)</f>
        <v>24</v>
      </c>
      <c r="G39" s="9">
        <v>37</v>
      </c>
      <c r="H39" s="9">
        <v>40</v>
      </c>
      <c r="I39" s="9">
        <v>40</v>
      </c>
    </row>
    <row r="40" spans="1:9" ht="15.75" customHeight="1">
      <c r="A40" s="9" t="s">
        <v>228</v>
      </c>
      <c r="B40" s="9" t="s">
        <v>828</v>
      </c>
      <c r="C40" s="9" t="s">
        <v>230</v>
      </c>
      <c r="D40" s="9" t="str">
        <f>VLOOKUP($A40,awards_by_school_15!$A$2:$H$335,4,FALSE)</f>
        <v>-</v>
      </c>
      <c r="E40" s="9" t="str">
        <f>VLOOKUP($A40,awards_by_school_15!$A$2:$H$335,5,FALSE)</f>
        <v>*</v>
      </c>
      <c r="F40" s="9" t="str">
        <f>VLOOKUP($A40,awards_by_school_15!$A$2:$H$335,6,FALSE)</f>
        <v>-</v>
      </c>
      <c r="G40" s="9" t="s">
        <v>6</v>
      </c>
      <c r="H40" s="9" t="s">
        <v>6</v>
      </c>
      <c r="I40" s="9" t="s">
        <v>6</v>
      </c>
    </row>
    <row r="41" spans="1:9" ht="15.75" customHeight="1">
      <c r="A41" s="9" t="s">
        <v>231</v>
      </c>
      <c r="B41" s="9" t="s">
        <v>232</v>
      </c>
      <c r="C41" s="9" t="s">
        <v>168</v>
      </c>
      <c r="D41" s="9" t="str">
        <f>VLOOKUP($A41,awards_by_school_15!$A$2:$H$335,4,FALSE)</f>
        <v>-</v>
      </c>
      <c r="E41" s="9">
        <f>VLOOKUP($A41,awards_by_school_15!$A$2:$H$335,5,FALSE)</f>
        <v>16</v>
      </c>
      <c r="F41" s="9">
        <f>VLOOKUP($A41,awards_by_school_15!$A$2:$H$335,6,FALSE)</f>
        <v>36</v>
      </c>
      <c r="G41" s="9">
        <v>81</v>
      </c>
      <c r="H41" s="9">
        <v>116</v>
      </c>
      <c r="I41" s="9">
        <v>133</v>
      </c>
    </row>
    <row r="42" spans="1:9" ht="15.75" customHeight="1">
      <c r="A42" s="9" t="s">
        <v>233</v>
      </c>
      <c r="B42" s="9" t="s">
        <v>234</v>
      </c>
      <c r="C42" s="9" t="s">
        <v>165</v>
      </c>
      <c r="D42" s="9" t="str">
        <f>VLOOKUP($A42,awards_by_school_15!$A$2:$H$335,4,FALSE)</f>
        <v>-</v>
      </c>
      <c r="E42" s="9" t="str">
        <f>VLOOKUP($A42,awards_by_school_15!$A$2:$H$335,5,FALSE)</f>
        <v>-</v>
      </c>
      <c r="F42" s="9">
        <f>VLOOKUP($A42,awards_by_school_15!$A$2:$H$335,6,FALSE)</f>
        <v>21</v>
      </c>
      <c r="G42" s="9">
        <v>60</v>
      </c>
      <c r="H42" s="9">
        <v>88</v>
      </c>
      <c r="I42" s="9">
        <v>91</v>
      </c>
    </row>
    <row r="43" spans="1:9" ht="15.75" customHeight="1">
      <c r="A43" s="9" t="s">
        <v>235</v>
      </c>
      <c r="B43" s="9" t="s">
        <v>236</v>
      </c>
      <c r="C43" s="9" t="s">
        <v>237</v>
      </c>
      <c r="D43" s="9">
        <f>VLOOKUP($A43,awards_by_school_15!$A$2:$H$335,4,FALSE)</f>
        <v>30</v>
      </c>
      <c r="E43" s="9">
        <f>VLOOKUP($A43,awards_by_school_15!$A$2:$H$335,5,FALSE)</f>
        <v>56</v>
      </c>
      <c r="F43" s="9">
        <f>VLOOKUP($A43,awards_by_school_15!$A$2:$H$335,6,FALSE)</f>
        <v>100</v>
      </c>
      <c r="G43" s="9">
        <v>139</v>
      </c>
      <c r="H43" s="9">
        <v>118</v>
      </c>
      <c r="I43" s="9">
        <v>122</v>
      </c>
    </row>
    <row r="44" spans="1:9" ht="15.75" customHeight="1">
      <c r="A44" s="9" t="s">
        <v>238</v>
      </c>
      <c r="B44" s="9" t="s">
        <v>239</v>
      </c>
      <c r="C44" s="9" t="s">
        <v>240</v>
      </c>
      <c r="D44" s="9" t="str">
        <f>VLOOKUP($A44,awards_by_school_15!$A$2:$H$335,4,FALSE)</f>
        <v>-</v>
      </c>
      <c r="E44" s="9" t="str">
        <f>VLOOKUP($A44,awards_by_school_15!$A$2:$H$335,5,FALSE)</f>
        <v>-</v>
      </c>
      <c r="F44" s="9">
        <f>VLOOKUP($A44,awards_by_school_15!$A$2:$H$335,6,FALSE)</f>
        <v>53</v>
      </c>
      <c r="G44" s="9">
        <v>95</v>
      </c>
      <c r="H44" s="9">
        <v>109</v>
      </c>
      <c r="I44" s="9">
        <v>116</v>
      </c>
    </row>
    <row r="45" spans="1:9" ht="15.75" customHeight="1">
      <c r="A45" s="9" t="s">
        <v>241</v>
      </c>
      <c r="B45" s="9" t="s">
        <v>242</v>
      </c>
      <c r="C45" s="9" t="s">
        <v>243</v>
      </c>
      <c r="D45" s="9" t="str">
        <f>VLOOKUP($A45,awards_by_school_15!$A$2:$H$335,4,FALSE)</f>
        <v>*</v>
      </c>
      <c r="E45" s="9">
        <f>VLOOKUP($A45,awards_by_school_15!$A$2:$H$335,5,FALSE)</f>
        <v>12</v>
      </c>
      <c r="F45" s="9">
        <f>VLOOKUP($A45,awards_by_school_15!$A$2:$H$335,6,FALSE)</f>
        <v>33</v>
      </c>
      <c r="G45" s="9">
        <v>42</v>
      </c>
      <c r="H45" s="9">
        <v>48</v>
      </c>
      <c r="I45" s="9">
        <v>44</v>
      </c>
    </row>
    <row r="46" spans="1:9" ht="15.75" customHeight="1">
      <c r="A46" s="9" t="s">
        <v>244</v>
      </c>
      <c r="B46" s="9" t="s">
        <v>245</v>
      </c>
      <c r="C46" s="9" t="s">
        <v>160</v>
      </c>
      <c r="D46" s="9" t="str">
        <f>VLOOKUP($A46,awards_by_school_15!$A$2:$H$335,4,FALSE)</f>
        <v>-</v>
      </c>
      <c r="E46" s="9">
        <f>VLOOKUP($A46,awards_by_school_15!$A$2:$H$335,5,FALSE)</f>
        <v>42</v>
      </c>
      <c r="F46" s="9">
        <f>VLOOKUP($A46,awards_by_school_15!$A$2:$H$335,6,FALSE)</f>
        <v>83</v>
      </c>
      <c r="G46" s="9">
        <v>193</v>
      </c>
      <c r="H46" s="9">
        <v>227</v>
      </c>
      <c r="I46" s="9">
        <v>246</v>
      </c>
    </row>
    <row r="47" spans="1:9" ht="15.75" customHeight="1">
      <c r="A47" s="9" t="s">
        <v>246</v>
      </c>
      <c r="B47" s="9" t="s">
        <v>247</v>
      </c>
      <c r="C47" s="9" t="s">
        <v>160</v>
      </c>
      <c r="D47" s="9">
        <f>VLOOKUP($A47,awards_by_school_15!$A$2:$H$335,4,FALSE)</f>
        <v>21</v>
      </c>
      <c r="E47" s="9">
        <f>VLOOKUP($A47,awards_by_school_15!$A$2:$H$335,5,FALSE)</f>
        <v>45</v>
      </c>
      <c r="F47" s="9">
        <f>VLOOKUP($A47,awards_by_school_15!$A$2:$H$335,6,FALSE)</f>
        <v>87</v>
      </c>
      <c r="G47" s="9">
        <v>292</v>
      </c>
      <c r="H47" s="9">
        <v>366</v>
      </c>
      <c r="I47" s="9">
        <v>397</v>
      </c>
    </row>
    <row r="48" spans="1:9" ht="15.75" customHeight="1">
      <c r="A48" s="9" t="s">
        <v>248</v>
      </c>
      <c r="B48" s="9" t="s">
        <v>249</v>
      </c>
      <c r="C48" s="9" t="s">
        <v>165</v>
      </c>
      <c r="D48" s="9" t="str">
        <f>VLOOKUP($A48,awards_by_school_15!$A$2:$H$335,4,FALSE)</f>
        <v>-</v>
      </c>
      <c r="E48" s="9" t="str">
        <f>VLOOKUP($A48,awards_by_school_15!$A$2:$H$335,5,FALSE)</f>
        <v>-</v>
      </c>
      <c r="F48" s="9">
        <f>VLOOKUP($A48,awards_by_school_15!$A$2:$H$335,6,FALSE)</f>
        <v>65</v>
      </c>
      <c r="G48" s="9">
        <v>63</v>
      </c>
      <c r="H48" s="9">
        <v>83</v>
      </c>
      <c r="I48" s="9">
        <v>83</v>
      </c>
    </row>
    <row r="49" spans="1:9" ht="15.75" customHeight="1">
      <c r="A49" s="9" t="s">
        <v>250</v>
      </c>
      <c r="B49" s="9" t="s">
        <v>829</v>
      </c>
      <c r="C49" s="9" t="s">
        <v>160</v>
      </c>
      <c r="D49" s="9">
        <f>VLOOKUP($A49,awards_by_school_15!$A$2:$H$335,4,FALSE)</f>
        <v>92</v>
      </c>
      <c r="E49" s="9">
        <f>VLOOKUP($A49,awards_by_school_15!$A$2:$H$335,5,FALSE)</f>
        <v>114</v>
      </c>
      <c r="F49" s="9">
        <f>VLOOKUP($A49,awards_by_school_15!$A$2:$H$335,6,FALSE)</f>
        <v>88</v>
      </c>
      <c r="G49" s="9">
        <v>113</v>
      </c>
      <c r="H49" s="9">
        <v>127</v>
      </c>
      <c r="I49" s="9">
        <v>122</v>
      </c>
    </row>
    <row r="50" spans="1:9" ht="15.75" customHeight="1">
      <c r="A50" s="9" t="s">
        <v>252</v>
      </c>
      <c r="B50" s="9" t="s">
        <v>253</v>
      </c>
      <c r="C50" s="9" t="s">
        <v>212</v>
      </c>
      <c r="D50" s="9" t="str">
        <f>VLOOKUP($A50,awards_by_school_15!$A$2:$H$335,4,FALSE)</f>
        <v>*</v>
      </c>
      <c r="E50" s="9">
        <f>VLOOKUP($A50,awards_by_school_15!$A$2:$H$335,5,FALSE)</f>
        <v>13</v>
      </c>
      <c r="F50" s="9">
        <f>VLOOKUP($A50,awards_by_school_15!$A$2:$H$335,6,FALSE)</f>
        <v>42</v>
      </c>
      <c r="G50" s="9">
        <v>69</v>
      </c>
      <c r="H50" s="9">
        <v>77</v>
      </c>
      <c r="I50" s="9">
        <v>80</v>
      </c>
    </row>
    <row r="51" spans="1:9" ht="15.75" customHeight="1">
      <c r="A51" s="9" t="s">
        <v>254</v>
      </c>
      <c r="B51" s="9" t="s">
        <v>253</v>
      </c>
      <c r="C51" s="9" t="s">
        <v>214</v>
      </c>
      <c r="D51" s="9" t="str">
        <f>VLOOKUP($A51,awards_by_school_15!$A$2:$H$335,4,FALSE)</f>
        <v>-</v>
      </c>
      <c r="E51" s="9" t="str">
        <f>VLOOKUP($A51,awards_by_school_15!$A$2:$H$335,5,FALSE)</f>
        <v>*</v>
      </c>
      <c r="F51" s="9">
        <f>VLOOKUP($A51,awards_by_school_15!$A$2:$H$335,6,FALSE)</f>
        <v>13</v>
      </c>
      <c r="G51" s="9">
        <v>34</v>
      </c>
      <c r="H51" s="9">
        <v>48</v>
      </c>
      <c r="I51" s="9">
        <v>49</v>
      </c>
    </row>
    <row r="52" spans="1:9" ht="15.75" customHeight="1">
      <c r="A52" s="9" t="s">
        <v>255</v>
      </c>
      <c r="B52" s="9" t="s">
        <v>256</v>
      </c>
      <c r="C52" s="9" t="s">
        <v>257</v>
      </c>
      <c r="D52" s="9" t="str">
        <f>VLOOKUP($A52,awards_by_school_15!$A$2:$H$335,4,FALSE)</f>
        <v>*</v>
      </c>
      <c r="E52" s="9" t="str">
        <f>VLOOKUP($A52,awards_by_school_15!$A$2:$H$335,5,FALSE)</f>
        <v>*</v>
      </c>
      <c r="F52" s="9">
        <f>VLOOKUP($A52,awards_by_school_15!$A$2:$H$335,6,FALSE)</f>
        <v>19</v>
      </c>
      <c r="G52" s="9">
        <v>41</v>
      </c>
      <c r="H52" s="9">
        <v>49</v>
      </c>
      <c r="I52" s="9">
        <v>35</v>
      </c>
    </row>
    <row r="53" spans="1:9" ht="15.75" customHeight="1">
      <c r="A53" s="9" t="s">
        <v>258</v>
      </c>
      <c r="B53" s="9" t="s">
        <v>256</v>
      </c>
      <c r="C53" s="9" t="s">
        <v>165</v>
      </c>
      <c r="D53" s="9">
        <f>VLOOKUP($A53,awards_by_school_15!$A$2:$H$335,4,FALSE)</f>
        <v>21</v>
      </c>
      <c r="E53" s="9">
        <f>VLOOKUP($A53,awards_by_school_15!$A$2:$H$335,5,FALSE)</f>
        <v>36</v>
      </c>
      <c r="F53" s="9">
        <f>VLOOKUP($A53,awards_by_school_15!$A$2:$H$335,6,FALSE)</f>
        <v>36</v>
      </c>
      <c r="G53" s="9">
        <v>78</v>
      </c>
      <c r="H53" s="9">
        <v>86</v>
      </c>
      <c r="I53" s="9">
        <v>100</v>
      </c>
    </row>
    <row r="54" spans="1:9" ht="15.75" customHeight="1">
      <c r="A54" s="9" t="s">
        <v>259</v>
      </c>
      <c r="B54" s="9" t="s">
        <v>260</v>
      </c>
      <c r="C54" s="9" t="s">
        <v>212</v>
      </c>
      <c r="D54" s="9" t="str">
        <f>VLOOKUP($A54,awards_by_school_15!$A$2:$H$335,4,FALSE)</f>
        <v>*</v>
      </c>
      <c r="E54" s="9">
        <f>VLOOKUP($A54,awards_by_school_15!$A$2:$H$335,5,FALSE)</f>
        <v>21</v>
      </c>
      <c r="F54" s="9">
        <f>VLOOKUP($A54,awards_by_school_15!$A$2:$H$335,6,FALSE)</f>
        <v>48</v>
      </c>
      <c r="G54" s="9">
        <v>71</v>
      </c>
      <c r="H54" s="9">
        <v>75</v>
      </c>
      <c r="I54" s="9">
        <v>83</v>
      </c>
    </row>
    <row r="55" spans="1:9" ht="15.75" customHeight="1">
      <c r="A55" s="9" t="s">
        <v>261</v>
      </c>
      <c r="B55" s="9" t="s">
        <v>262</v>
      </c>
      <c r="C55" s="9" t="s">
        <v>263</v>
      </c>
      <c r="D55" s="9" t="str">
        <f>VLOOKUP($A55,awards_by_school_15!$A$2:$H$335,4,FALSE)</f>
        <v>*</v>
      </c>
      <c r="E55" s="9">
        <f>VLOOKUP($A55,awards_by_school_15!$A$2:$H$335,5,FALSE)</f>
        <v>15</v>
      </c>
      <c r="F55" s="9">
        <f>VLOOKUP($A55,awards_by_school_15!$A$2:$H$335,6,FALSE)</f>
        <v>28</v>
      </c>
      <c r="G55" s="9">
        <v>33</v>
      </c>
      <c r="H55" s="9">
        <v>27</v>
      </c>
      <c r="I55" s="9">
        <v>19</v>
      </c>
    </row>
    <row r="56" spans="1:9" ht="15.75" customHeight="1">
      <c r="A56" s="9" t="s">
        <v>264</v>
      </c>
      <c r="B56" s="9" t="s">
        <v>265</v>
      </c>
      <c r="C56" s="9" t="s">
        <v>153</v>
      </c>
      <c r="D56" s="9" t="str">
        <f>VLOOKUP($A56,awards_by_school_15!$A$2:$H$335,4,FALSE)</f>
        <v>-</v>
      </c>
      <c r="E56" s="9" t="str">
        <f>VLOOKUP($A56,awards_by_school_15!$A$2:$H$335,5,FALSE)</f>
        <v>-</v>
      </c>
      <c r="F56" s="9" t="str">
        <f>VLOOKUP($A56,awards_by_school_15!$A$2:$H$335,6,FALSE)</f>
        <v>-</v>
      </c>
      <c r="G56" s="9" t="s">
        <v>45</v>
      </c>
      <c r="H56" s="9">
        <v>16</v>
      </c>
      <c r="I56" s="9">
        <v>28</v>
      </c>
    </row>
    <row r="57" spans="1:9" ht="15.75" customHeight="1">
      <c r="A57" s="9" t="s">
        <v>266</v>
      </c>
      <c r="B57" s="9" t="s">
        <v>267</v>
      </c>
      <c r="C57" s="9" t="s">
        <v>168</v>
      </c>
      <c r="D57" s="9" t="str">
        <f>VLOOKUP($A57,awards_by_school_15!$A$2:$H$335,4,FALSE)</f>
        <v>-</v>
      </c>
      <c r="E57" s="9" t="str">
        <f>VLOOKUP($A57,awards_by_school_15!$A$2:$H$335,5,FALSE)</f>
        <v>-</v>
      </c>
      <c r="F57" s="9">
        <f>VLOOKUP($A57,awards_by_school_15!$A$2:$H$335,6,FALSE)</f>
        <v>39</v>
      </c>
      <c r="G57" s="9">
        <v>109</v>
      </c>
      <c r="H57" s="9">
        <v>286</v>
      </c>
      <c r="I57" s="9">
        <v>276</v>
      </c>
    </row>
    <row r="58" spans="1:9" ht="15.75" customHeight="1">
      <c r="A58" s="9" t="s">
        <v>268</v>
      </c>
      <c r="B58" s="9" t="s">
        <v>269</v>
      </c>
      <c r="C58" s="9" t="s">
        <v>165</v>
      </c>
      <c r="D58" s="9" t="str">
        <f>VLOOKUP($A58,awards_by_school_15!$A$2:$H$335,4,FALSE)</f>
        <v>-</v>
      </c>
      <c r="E58" s="9" t="str">
        <f>VLOOKUP($A58,awards_by_school_15!$A$2:$H$335,5,FALSE)</f>
        <v>-</v>
      </c>
      <c r="F58" s="9">
        <f>VLOOKUP($A58,awards_by_school_15!$A$2:$H$335,6,FALSE)</f>
        <v>23</v>
      </c>
      <c r="G58" s="9">
        <v>52</v>
      </c>
      <c r="H58" s="9">
        <v>62</v>
      </c>
      <c r="I58" s="9">
        <v>98</v>
      </c>
    </row>
    <row r="59" spans="1:9" ht="15.75" customHeight="1">
      <c r="A59" s="9" t="s">
        <v>830</v>
      </c>
      <c r="B59" s="9" t="s">
        <v>831</v>
      </c>
      <c r="C59" s="9" t="s">
        <v>160</v>
      </c>
      <c r="D59" s="9" t="e">
        <f>VLOOKUP($A59,awards_by_school_15!$A$2:$H$335,4,FALSE)</f>
        <v>#N/A</v>
      </c>
      <c r="E59" s="9" t="e">
        <f>VLOOKUP($A59,awards_by_school_15!$A$2:$H$335,5,FALSE)</f>
        <v>#N/A</v>
      </c>
      <c r="F59" s="9" t="e">
        <f>VLOOKUP($A59,awards_by_school_15!$A$2:$H$335,6,FALSE)</f>
        <v>#N/A</v>
      </c>
      <c r="G59" s="9" t="s">
        <v>6</v>
      </c>
      <c r="H59" s="9" t="s">
        <v>6</v>
      </c>
      <c r="I59" s="9">
        <v>13</v>
      </c>
    </row>
    <row r="60" spans="1:9" ht="15.75" customHeight="1">
      <c r="A60" s="9" t="s">
        <v>270</v>
      </c>
      <c r="B60" s="9" t="s">
        <v>271</v>
      </c>
      <c r="C60" s="9" t="s">
        <v>150</v>
      </c>
      <c r="D60" s="9" t="str">
        <f>VLOOKUP($A60,awards_by_school_15!$A$2:$H$335,4,FALSE)</f>
        <v>-</v>
      </c>
      <c r="E60" s="9" t="str">
        <f>VLOOKUP($A60,awards_by_school_15!$A$2:$H$335,5,FALSE)</f>
        <v>-</v>
      </c>
      <c r="F60" s="9" t="str">
        <f>VLOOKUP($A60,awards_by_school_15!$A$2:$H$335,6,FALSE)</f>
        <v>-</v>
      </c>
      <c r="G60" s="9">
        <v>93</v>
      </c>
      <c r="H60" s="9">
        <v>104</v>
      </c>
      <c r="I60" s="9">
        <v>122</v>
      </c>
    </row>
    <row r="61" spans="1:9" ht="15.75" customHeight="1">
      <c r="A61" s="9" t="s">
        <v>272</v>
      </c>
      <c r="B61" s="9" t="s">
        <v>273</v>
      </c>
      <c r="C61" s="9" t="s">
        <v>274</v>
      </c>
      <c r="D61" s="9" t="str">
        <f>VLOOKUP($A61,awards_by_school_15!$A$2:$H$335,4,FALSE)</f>
        <v>-</v>
      </c>
      <c r="E61" s="9" t="str">
        <f>VLOOKUP($A61,awards_by_school_15!$A$2:$H$335,5,FALSE)</f>
        <v>-</v>
      </c>
      <c r="F61" s="9" t="str">
        <f>VLOOKUP($A61,awards_by_school_15!$A$2:$H$335,6,FALSE)</f>
        <v>*</v>
      </c>
      <c r="G61" s="9">
        <v>73</v>
      </c>
      <c r="H61" s="9">
        <v>85</v>
      </c>
      <c r="I61" s="9">
        <v>44</v>
      </c>
    </row>
    <row r="62" spans="1:9" ht="15.75" customHeight="1">
      <c r="A62" s="9" t="s">
        <v>275</v>
      </c>
      <c r="B62" s="9" t="s">
        <v>276</v>
      </c>
      <c r="C62" s="9" t="s">
        <v>257</v>
      </c>
      <c r="D62" s="9">
        <f>VLOOKUP($A62,awards_by_school_15!$A$2:$H$335,4,FALSE)</f>
        <v>11</v>
      </c>
      <c r="E62" s="9">
        <f>VLOOKUP($A62,awards_by_school_15!$A$2:$H$335,5,FALSE)</f>
        <v>39</v>
      </c>
      <c r="F62" s="9">
        <f>VLOOKUP($A62,awards_by_school_15!$A$2:$H$335,6,FALSE)</f>
        <v>87</v>
      </c>
      <c r="G62" s="9">
        <v>145</v>
      </c>
      <c r="H62" s="9">
        <v>145</v>
      </c>
      <c r="I62" s="9">
        <v>137</v>
      </c>
    </row>
    <row r="63" spans="1:9" ht="15.75" customHeight="1">
      <c r="A63" s="9" t="s">
        <v>277</v>
      </c>
      <c r="B63" s="9" t="s">
        <v>278</v>
      </c>
      <c r="C63" s="9" t="s">
        <v>279</v>
      </c>
      <c r="D63" s="9" t="str">
        <f>VLOOKUP($A63,awards_by_school_15!$A$2:$H$335,4,FALSE)</f>
        <v>-</v>
      </c>
      <c r="E63" s="9">
        <f>VLOOKUP($A63,awards_by_school_15!$A$2:$H$335,5,FALSE)</f>
        <v>24</v>
      </c>
      <c r="F63" s="9">
        <f>VLOOKUP($A63,awards_by_school_15!$A$2:$H$335,6,FALSE)</f>
        <v>21</v>
      </c>
      <c r="G63" s="9">
        <v>23</v>
      </c>
      <c r="H63" s="9" t="s">
        <v>45</v>
      </c>
      <c r="I63" s="9" t="s">
        <v>6</v>
      </c>
    </row>
    <row r="64" spans="1:9" ht="15.75" customHeight="1">
      <c r="A64" s="9" t="s">
        <v>280</v>
      </c>
      <c r="B64" s="9" t="s">
        <v>281</v>
      </c>
      <c r="C64" s="9" t="s">
        <v>168</v>
      </c>
      <c r="D64" s="9">
        <f>VLOOKUP($A64,awards_by_school_15!$A$2:$H$335,4,FALSE)</f>
        <v>22</v>
      </c>
      <c r="E64" s="9">
        <f>VLOOKUP($A64,awards_by_school_15!$A$2:$H$335,5,FALSE)</f>
        <v>71</v>
      </c>
      <c r="F64" s="9">
        <f>VLOOKUP($A64,awards_by_school_15!$A$2:$H$335,6,FALSE)</f>
        <v>122</v>
      </c>
      <c r="G64" s="9">
        <v>131</v>
      </c>
      <c r="H64" s="9">
        <v>195</v>
      </c>
      <c r="I64" s="9">
        <v>236</v>
      </c>
    </row>
    <row r="65" spans="1:9" ht="15.75" customHeight="1">
      <c r="A65" s="9" t="s">
        <v>282</v>
      </c>
      <c r="B65" s="9" t="s">
        <v>283</v>
      </c>
      <c r="C65" s="9" t="s">
        <v>223</v>
      </c>
      <c r="D65" s="9" t="str">
        <f>VLOOKUP($A65,awards_by_school_15!$A$2:$H$335,4,FALSE)</f>
        <v>*</v>
      </c>
      <c r="E65" s="9">
        <f>VLOOKUP($A65,awards_by_school_15!$A$2:$H$335,5,FALSE)</f>
        <v>38</v>
      </c>
      <c r="F65" s="9">
        <f>VLOOKUP($A65,awards_by_school_15!$A$2:$H$335,6,FALSE)</f>
        <v>79</v>
      </c>
      <c r="G65" s="9">
        <v>95</v>
      </c>
      <c r="H65" s="9">
        <v>111</v>
      </c>
      <c r="I65" s="9">
        <v>121</v>
      </c>
    </row>
    <row r="66" spans="1:9" ht="15.75" customHeight="1">
      <c r="A66" s="9" t="s">
        <v>284</v>
      </c>
      <c r="B66" s="9" t="s">
        <v>832</v>
      </c>
      <c r="C66" s="9" t="s">
        <v>160</v>
      </c>
      <c r="D66" s="9" t="str">
        <f>VLOOKUP($A66,awards_by_school_15!$A$2:$H$335,4,FALSE)</f>
        <v>-</v>
      </c>
      <c r="E66" s="9">
        <f>VLOOKUP($A66,awards_by_school_15!$A$2:$H$335,5,FALSE)</f>
        <v>21</v>
      </c>
      <c r="F66" s="9">
        <f>VLOOKUP($A66,awards_by_school_15!$A$2:$H$335,6,FALSE)</f>
        <v>76</v>
      </c>
      <c r="G66" s="9">
        <v>140</v>
      </c>
      <c r="H66" s="9">
        <v>154</v>
      </c>
      <c r="I66" s="9">
        <v>162</v>
      </c>
    </row>
    <row r="67" spans="1:9" ht="15.75" customHeight="1">
      <c r="A67" s="9" t="s">
        <v>286</v>
      </c>
      <c r="B67" s="9" t="s">
        <v>287</v>
      </c>
      <c r="C67" s="9" t="s">
        <v>160</v>
      </c>
      <c r="D67" s="9">
        <f>VLOOKUP($A67,awards_by_school_15!$A$2:$H$335,4,FALSE)</f>
        <v>16</v>
      </c>
      <c r="E67" s="9">
        <f>VLOOKUP($A67,awards_by_school_15!$A$2:$H$335,5,FALSE)</f>
        <v>36</v>
      </c>
      <c r="F67" s="9">
        <f>VLOOKUP($A67,awards_by_school_15!$A$2:$H$335,6,FALSE)</f>
        <v>50</v>
      </c>
      <c r="G67" s="9">
        <v>70</v>
      </c>
      <c r="H67" s="9">
        <v>88</v>
      </c>
      <c r="I67" s="9">
        <v>94</v>
      </c>
    </row>
    <row r="68" spans="1:9" ht="15.75" customHeight="1">
      <c r="A68" s="9" t="s">
        <v>288</v>
      </c>
      <c r="B68" s="9" t="s">
        <v>287</v>
      </c>
      <c r="C68" s="9" t="s">
        <v>165</v>
      </c>
      <c r="D68" s="9" t="str">
        <f>VLOOKUP($A68,awards_by_school_15!$A$2:$H$335,4,FALSE)</f>
        <v>*</v>
      </c>
      <c r="E68" s="9" t="str">
        <f>VLOOKUP($A68,awards_by_school_15!$A$2:$H$335,5,FALSE)</f>
        <v>*</v>
      </c>
      <c r="F68" s="9">
        <f>VLOOKUP($A68,awards_by_school_15!$A$2:$H$335,6,FALSE)</f>
        <v>15</v>
      </c>
      <c r="G68" s="9">
        <v>16</v>
      </c>
      <c r="H68" s="9">
        <v>13</v>
      </c>
      <c r="I68" s="9">
        <v>14</v>
      </c>
    </row>
    <row r="69" spans="1:9" ht="15.75" customHeight="1">
      <c r="A69" s="9" t="s">
        <v>289</v>
      </c>
      <c r="B69" s="9" t="s">
        <v>290</v>
      </c>
      <c r="C69" s="9" t="s">
        <v>214</v>
      </c>
      <c r="D69" s="9">
        <f>VLOOKUP($A69,awards_by_school_15!$A$2:$H$335,4,FALSE)</f>
        <v>10</v>
      </c>
      <c r="E69" s="9">
        <f>VLOOKUP($A69,awards_by_school_15!$A$2:$H$335,5,FALSE)</f>
        <v>53</v>
      </c>
      <c r="F69" s="9">
        <f>VLOOKUP($A69,awards_by_school_15!$A$2:$H$335,6,FALSE)</f>
        <v>167</v>
      </c>
      <c r="G69" s="9">
        <v>271</v>
      </c>
      <c r="H69" s="9">
        <v>294</v>
      </c>
      <c r="I69" s="9">
        <v>330</v>
      </c>
    </row>
    <row r="70" spans="1:9" ht="15.75" customHeight="1">
      <c r="A70" s="9" t="s">
        <v>291</v>
      </c>
      <c r="B70" s="9" t="s">
        <v>292</v>
      </c>
      <c r="C70" s="9" t="s">
        <v>214</v>
      </c>
      <c r="D70" s="9" t="str">
        <f>VLOOKUP($A70,awards_by_school_15!$A$2:$H$335,4,FALSE)</f>
        <v>*</v>
      </c>
      <c r="E70" s="9" t="str">
        <f>VLOOKUP($A70,awards_by_school_15!$A$2:$H$335,5,FALSE)</f>
        <v>*</v>
      </c>
      <c r="F70" s="9" t="str">
        <f>VLOOKUP($A70,awards_by_school_15!$A$2:$H$335,6,FALSE)</f>
        <v>*</v>
      </c>
      <c r="G70" s="9" t="s">
        <v>45</v>
      </c>
      <c r="H70" s="9">
        <v>39</v>
      </c>
      <c r="I70" s="9">
        <v>38</v>
      </c>
    </row>
    <row r="71" spans="1:9" ht="15.75" customHeight="1">
      <c r="A71" s="9" t="s">
        <v>293</v>
      </c>
      <c r="B71" s="9" t="s">
        <v>294</v>
      </c>
      <c r="C71" s="9" t="s">
        <v>214</v>
      </c>
      <c r="D71" s="9" t="str">
        <f>VLOOKUP($A71,awards_by_school_15!$A$2:$H$335,4,FALSE)</f>
        <v>*</v>
      </c>
      <c r="E71" s="9">
        <f>VLOOKUP($A71,awards_by_school_15!$A$2:$H$335,5,FALSE)</f>
        <v>11</v>
      </c>
      <c r="F71" s="9">
        <f>VLOOKUP($A71,awards_by_school_15!$A$2:$H$335,6,FALSE)</f>
        <v>18</v>
      </c>
      <c r="G71" s="9">
        <v>26</v>
      </c>
      <c r="H71" s="9" t="s">
        <v>6</v>
      </c>
      <c r="I71" s="9" t="s">
        <v>6</v>
      </c>
    </row>
    <row r="72" spans="1:9" ht="15.75" customHeight="1">
      <c r="A72" s="9" t="s">
        <v>295</v>
      </c>
      <c r="B72" s="9" t="s">
        <v>296</v>
      </c>
      <c r="C72" s="9" t="s">
        <v>214</v>
      </c>
      <c r="D72" s="9">
        <f>VLOOKUP($A72,awards_by_school_15!$A$2:$H$335,4,FALSE)</f>
        <v>16</v>
      </c>
      <c r="E72" s="9">
        <f>VLOOKUP($A72,awards_by_school_15!$A$2:$H$335,5,FALSE)</f>
        <v>34</v>
      </c>
      <c r="F72" s="9">
        <f>VLOOKUP($A72,awards_by_school_15!$A$2:$H$335,6,FALSE)</f>
        <v>90</v>
      </c>
      <c r="G72" s="9">
        <v>114</v>
      </c>
      <c r="H72" s="9">
        <v>124</v>
      </c>
      <c r="I72" s="9">
        <v>111</v>
      </c>
    </row>
    <row r="73" spans="1:9" ht="15.75" customHeight="1">
      <c r="A73" s="9" t="s">
        <v>297</v>
      </c>
      <c r="B73" s="9" t="s">
        <v>298</v>
      </c>
      <c r="C73" s="9" t="s">
        <v>150</v>
      </c>
      <c r="D73" s="9" t="str">
        <f>VLOOKUP($A73,awards_by_school_15!$A$2:$H$335,4,FALSE)</f>
        <v>-</v>
      </c>
      <c r="E73" s="9">
        <f>VLOOKUP($A73,awards_by_school_15!$A$2:$H$335,5,FALSE)</f>
        <v>14</v>
      </c>
      <c r="F73" s="9">
        <f>VLOOKUP($A73,awards_by_school_15!$A$2:$H$335,6,FALSE)</f>
        <v>43</v>
      </c>
      <c r="G73" s="9">
        <v>71</v>
      </c>
      <c r="H73" s="9">
        <v>43</v>
      </c>
      <c r="I73" s="9">
        <v>65</v>
      </c>
    </row>
    <row r="74" spans="1:9" ht="15.75" customHeight="1">
      <c r="A74" s="9" t="s">
        <v>299</v>
      </c>
      <c r="B74" s="9" t="s">
        <v>300</v>
      </c>
      <c r="C74" s="9" t="s">
        <v>301</v>
      </c>
      <c r="D74" s="9" t="str">
        <f>VLOOKUP($A74,awards_by_school_15!$A$2:$H$335,4,FALSE)</f>
        <v>-</v>
      </c>
      <c r="E74" s="9" t="str">
        <f>VLOOKUP($A74,awards_by_school_15!$A$2:$H$335,5,FALSE)</f>
        <v>-</v>
      </c>
      <c r="F74" s="9" t="str">
        <f>VLOOKUP($A74,awards_by_school_15!$A$2:$H$335,6,FALSE)</f>
        <v>-</v>
      </c>
      <c r="G74" s="9" t="s">
        <v>6</v>
      </c>
      <c r="H74" s="9" t="s">
        <v>45</v>
      </c>
      <c r="I74" s="9" t="s">
        <v>6</v>
      </c>
    </row>
    <row r="75" spans="1:9" ht="15.75" customHeight="1">
      <c r="A75" s="9" t="s">
        <v>302</v>
      </c>
      <c r="B75" s="9" t="s">
        <v>300</v>
      </c>
      <c r="C75" s="9" t="s">
        <v>202</v>
      </c>
      <c r="D75" s="9">
        <f>VLOOKUP($A75,awards_by_school_15!$A$2:$H$335,4,FALSE)</f>
        <v>20</v>
      </c>
      <c r="E75" s="9">
        <f>VLOOKUP($A75,awards_by_school_15!$A$2:$H$335,5,FALSE)</f>
        <v>68</v>
      </c>
      <c r="F75" s="9">
        <f>VLOOKUP($A75,awards_by_school_15!$A$2:$H$335,6,FALSE)</f>
        <v>119</v>
      </c>
      <c r="G75" s="9">
        <v>174</v>
      </c>
      <c r="H75" s="9">
        <v>218</v>
      </c>
      <c r="I75" s="9">
        <v>243</v>
      </c>
    </row>
    <row r="76" spans="1:9" ht="15.75" customHeight="1">
      <c r="A76" s="9" t="s">
        <v>303</v>
      </c>
      <c r="B76" s="9" t="s">
        <v>304</v>
      </c>
      <c r="C76" s="9" t="s">
        <v>223</v>
      </c>
      <c r="D76" s="9" t="str">
        <f>VLOOKUP($A76,awards_by_school_15!$A$2:$H$335,4,FALSE)</f>
        <v>-</v>
      </c>
      <c r="E76" s="9" t="str">
        <f>VLOOKUP($A76,awards_by_school_15!$A$2:$H$335,5,FALSE)</f>
        <v>-</v>
      </c>
      <c r="F76" s="9" t="str">
        <f>VLOOKUP($A76,awards_by_school_15!$A$2:$H$335,6,FALSE)</f>
        <v>*</v>
      </c>
      <c r="G76" s="9">
        <v>29</v>
      </c>
      <c r="H76" s="9">
        <v>31</v>
      </c>
      <c r="I76" s="9">
        <v>42</v>
      </c>
    </row>
    <row r="77" spans="1:9" ht="15.75" customHeight="1">
      <c r="A77" s="9" t="s">
        <v>305</v>
      </c>
      <c r="B77" s="9" t="s">
        <v>306</v>
      </c>
      <c r="C77" s="9" t="s">
        <v>307</v>
      </c>
      <c r="D77" s="9" t="str">
        <f>VLOOKUP($A77,awards_by_school_15!$A$2:$H$335,4,FALSE)</f>
        <v>*</v>
      </c>
      <c r="E77" s="9">
        <f>VLOOKUP($A77,awards_by_school_15!$A$2:$H$335,5,FALSE)</f>
        <v>21</v>
      </c>
      <c r="F77" s="9">
        <f>VLOOKUP($A77,awards_by_school_15!$A$2:$H$335,6,FALSE)</f>
        <v>47</v>
      </c>
      <c r="G77" s="9">
        <v>78</v>
      </c>
      <c r="H77" s="9">
        <v>80</v>
      </c>
      <c r="I77" s="9">
        <v>77</v>
      </c>
    </row>
    <row r="78" spans="1:9" ht="15.75" customHeight="1">
      <c r="A78" s="9" t="s">
        <v>308</v>
      </c>
      <c r="B78" s="9" t="s">
        <v>309</v>
      </c>
      <c r="C78" s="9" t="s">
        <v>310</v>
      </c>
      <c r="D78" s="9" t="str">
        <f>VLOOKUP($A78,awards_by_school_15!$A$2:$H$335,4,FALSE)</f>
        <v>*</v>
      </c>
      <c r="E78" s="9" t="str">
        <f>VLOOKUP($A78,awards_by_school_15!$A$2:$H$335,5,FALSE)</f>
        <v>*</v>
      </c>
      <c r="F78" s="9">
        <f>VLOOKUP($A78,awards_by_school_15!$A$2:$H$335,6,FALSE)</f>
        <v>18</v>
      </c>
      <c r="G78" s="9">
        <v>28</v>
      </c>
      <c r="H78" s="9">
        <v>40</v>
      </c>
      <c r="I78" s="9">
        <v>40</v>
      </c>
    </row>
    <row r="79" spans="1:9" ht="15.75" customHeight="1">
      <c r="A79" s="9" t="s">
        <v>311</v>
      </c>
      <c r="B79" s="9" t="s">
        <v>312</v>
      </c>
      <c r="C79" s="9" t="s">
        <v>214</v>
      </c>
      <c r="D79" s="9" t="str">
        <f>VLOOKUP($A79,awards_by_school_15!$A$2:$H$335,4,FALSE)</f>
        <v>*</v>
      </c>
      <c r="E79" s="9">
        <f>VLOOKUP($A79,awards_by_school_15!$A$2:$H$335,5,FALSE)</f>
        <v>13</v>
      </c>
      <c r="F79" s="9">
        <f>VLOOKUP($A79,awards_by_school_15!$A$2:$H$335,6,FALSE)</f>
        <v>54</v>
      </c>
      <c r="G79" s="9">
        <v>86</v>
      </c>
      <c r="H79" s="9">
        <v>93</v>
      </c>
      <c r="I79" s="9">
        <v>91</v>
      </c>
    </row>
    <row r="80" spans="1:9" ht="15.75" customHeight="1">
      <c r="A80" s="9" t="s">
        <v>313</v>
      </c>
      <c r="B80" s="9" t="s">
        <v>833</v>
      </c>
      <c r="C80" s="9" t="s">
        <v>315</v>
      </c>
      <c r="D80" s="9">
        <f>VLOOKUP($A80,awards_by_school_15!$A$2:$H$335,4,FALSE)</f>
        <v>11</v>
      </c>
      <c r="E80" s="9">
        <f>VLOOKUP($A80,awards_by_school_15!$A$2:$H$335,5,FALSE)</f>
        <v>33</v>
      </c>
      <c r="F80" s="9">
        <f>VLOOKUP($A80,awards_by_school_15!$A$2:$H$335,6,FALSE)</f>
        <v>50</v>
      </c>
      <c r="G80" s="9">
        <v>69</v>
      </c>
      <c r="H80" s="9">
        <v>72</v>
      </c>
      <c r="I80" s="9">
        <v>77</v>
      </c>
    </row>
    <row r="81" spans="1:9" ht="15.75" customHeight="1">
      <c r="A81" s="9" t="s">
        <v>316</v>
      </c>
      <c r="B81" s="9" t="s">
        <v>317</v>
      </c>
      <c r="C81" s="9" t="s">
        <v>212</v>
      </c>
      <c r="D81" s="9" t="str">
        <f>VLOOKUP($A81,awards_by_school_15!$A$2:$H$335,4,FALSE)</f>
        <v>*</v>
      </c>
      <c r="E81" s="9">
        <f>VLOOKUP($A81,awards_by_school_15!$A$2:$H$335,5,FALSE)</f>
        <v>23</v>
      </c>
      <c r="F81" s="9">
        <f>VLOOKUP($A81,awards_by_school_15!$A$2:$H$335,6,FALSE)</f>
        <v>39</v>
      </c>
      <c r="G81" s="9">
        <v>52</v>
      </c>
      <c r="H81" s="9">
        <v>76</v>
      </c>
      <c r="I81" s="9">
        <v>114</v>
      </c>
    </row>
    <row r="82" spans="1:9" ht="15.75" customHeight="1">
      <c r="A82" s="9" t="s">
        <v>318</v>
      </c>
      <c r="B82" s="9" t="s">
        <v>319</v>
      </c>
      <c r="C82" s="9" t="s">
        <v>320</v>
      </c>
      <c r="D82" s="9">
        <f>VLOOKUP($A82,awards_by_school_15!$A$2:$H$335,4,FALSE)</f>
        <v>20</v>
      </c>
      <c r="E82" s="9">
        <f>VLOOKUP($A82,awards_by_school_15!$A$2:$H$335,5,FALSE)</f>
        <v>39</v>
      </c>
      <c r="F82" s="9">
        <f>VLOOKUP($A82,awards_by_school_15!$A$2:$H$335,6,FALSE)</f>
        <v>85</v>
      </c>
      <c r="G82" s="9">
        <v>164</v>
      </c>
      <c r="H82" s="9">
        <v>207</v>
      </c>
      <c r="I82" s="9">
        <v>230</v>
      </c>
    </row>
    <row r="83" spans="1:9" ht="15.75" customHeight="1">
      <c r="A83" s="9" t="s">
        <v>321</v>
      </c>
      <c r="B83" s="9" t="s">
        <v>322</v>
      </c>
      <c r="C83" s="9" t="s">
        <v>223</v>
      </c>
      <c r="D83" s="9" t="str">
        <f>VLOOKUP($A83,awards_by_school_15!$A$2:$H$335,4,FALSE)</f>
        <v>*</v>
      </c>
      <c r="E83" s="9">
        <f>VLOOKUP($A83,awards_by_school_15!$A$2:$H$335,5,FALSE)</f>
        <v>12</v>
      </c>
      <c r="F83" s="9">
        <f>VLOOKUP($A83,awards_by_school_15!$A$2:$H$335,6,FALSE)</f>
        <v>16</v>
      </c>
      <c r="G83" s="9">
        <v>43</v>
      </c>
      <c r="H83" s="9">
        <v>44</v>
      </c>
      <c r="I83" s="9">
        <v>59</v>
      </c>
    </row>
    <row r="84" spans="1:9" ht="15.75" customHeight="1">
      <c r="A84" s="9" t="s">
        <v>323</v>
      </c>
      <c r="B84" s="9" t="s">
        <v>834</v>
      </c>
      <c r="C84" s="9" t="s">
        <v>150</v>
      </c>
      <c r="D84" s="9" t="str">
        <f>VLOOKUP($A84,awards_by_school_15!$A$2:$H$335,4,FALSE)</f>
        <v>-</v>
      </c>
      <c r="E84" s="9" t="str">
        <f>VLOOKUP($A84,awards_by_school_15!$A$2:$H$335,5,FALSE)</f>
        <v>*</v>
      </c>
      <c r="F84" s="9" t="str">
        <f>VLOOKUP($A84,awards_by_school_15!$A$2:$H$335,6,FALSE)</f>
        <v>-</v>
      </c>
      <c r="G84" s="9" t="s">
        <v>6</v>
      </c>
      <c r="H84" s="9" t="s">
        <v>6</v>
      </c>
      <c r="I84" s="9" t="s">
        <v>6</v>
      </c>
    </row>
    <row r="85" spans="1:9" ht="15.75" customHeight="1">
      <c r="A85" s="9" t="s">
        <v>325</v>
      </c>
      <c r="B85" s="9" t="s">
        <v>326</v>
      </c>
      <c r="C85" s="9" t="s">
        <v>165</v>
      </c>
      <c r="D85" s="9" t="str">
        <f>VLOOKUP($A85,awards_by_school_15!$A$2:$H$335,4,FALSE)</f>
        <v>-</v>
      </c>
      <c r="E85" s="9" t="str">
        <f>VLOOKUP($A85,awards_by_school_15!$A$2:$H$335,5,FALSE)</f>
        <v>*</v>
      </c>
      <c r="F85" s="9">
        <f>VLOOKUP($A85,awards_by_school_15!$A$2:$H$335,6,FALSE)</f>
        <v>22</v>
      </c>
      <c r="G85" s="9">
        <v>34</v>
      </c>
      <c r="H85" s="9">
        <v>42</v>
      </c>
      <c r="I85" s="9">
        <v>37</v>
      </c>
    </row>
    <row r="86" spans="1:9" ht="15.75" customHeight="1">
      <c r="A86" s="9" t="s">
        <v>327</v>
      </c>
      <c r="B86" s="9" t="s">
        <v>328</v>
      </c>
      <c r="C86" s="9" t="s">
        <v>165</v>
      </c>
      <c r="D86" s="9">
        <f>VLOOKUP($A86,awards_by_school_15!$A$2:$H$335,4,FALSE)</f>
        <v>34</v>
      </c>
      <c r="E86" s="9">
        <f>VLOOKUP($A86,awards_by_school_15!$A$2:$H$335,5,FALSE)</f>
        <v>63</v>
      </c>
      <c r="F86" s="9">
        <f>VLOOKUP($A86,awards_by_school_15!$A$2:$H$335,6,FALSE)</f>
        <v>109</v>
      </c>
      <c r="G86" s="9">
        <v>224</v>
      </c>
      <c r="H86" s="9">
        <v>263</v>
      </c>
      <c r="I86" s="9">
        <v>313</v>
      </c>
    </row>
    <row r="87" spans="1:9" ht="15.75" customHeight="1">
      <c r="A87" s="9" t="s">
        <v>329</v>
      </c>
      <c r="B87" s="9" t="s">
        <v>330</v>
      </c>
      <c r="C87" s="9" t="s">
        <v>274</v>
      </c>
      <c r="D87" s="9" t="str">
        <f>VLOOKUP($A87,awards_by_school_15!$A$2:$H$335,4,FALSE)</f>
        <v>-</v>
      </c>
      <c r="E87" s="9">
        <f>VLOOKUP($A87,awards_by_school_15!$A$2:$H$335,5,FALSE)</f>
        <v>30</v>
      </c>
      <c r="F87" s="9">
        <f>VLOOKUP($A87,awards_by_school_15!$A$2:$H$335,6,FALSE)</f>
        <v>65</v>
      </c>
      <c r="G87" s="9">
        <v>100</v>
      </c>
      <c r="H87" s="9">
        <v>101</v>
      </c>
      <c r="I87" s="9">
        <v>115</v>
      </c>
    </row>
    <row r="88" spans="1:9" ht="15.75" customHeight="1">
      <c r="A88" s="9" t="s">
        <v>331</v>
      </c>
      <c r="B88" s="9" t="s">
        <v>332</v>
      </c>
      <c r="C88" s="9" t="s">
        <v>150</v>
      </c>
      <c r="D88" s="9" t="str">
        <f>VLOOKUP($A88,awards_by_school_15!$A$2:$H$335,4,FALSE)</f>
        <v>-</v>
      </c>
      <c r="E88" s="9" t="str">
        <f>VLOOKUP($A88,awards_by_school_15!$A$2:$H$335,5,FALSE)</f>
        <v>-</v>
      </c>
      <c r="F88" s="9">
        <f>VLOOKUP($A88,awards_by_school_15!$A$2:$H$335,6,FALSE)</f>
        <v>62</v>
      </c>
      <c r="G88" s="9">
        <v>142</v>
      </c>
      <c r="H88" s="9">
        <v>151</v>
      </c>
      <c r="I88" s="9">
        <v>164</v>
      </c>
    </row>
    <row r="89" spans="1:9" ht="15.75" customHeight="1">
      <c r="A89" s="9" t="s">
        <v>333</v>
      </c>
      <c r="B89" s="9" t="s">
        <v>334</v>
      </c>
      <c r="C89" s="9" t="s">
        <v>165</v>
      </c>
      <c r="D89" s="9">
        <f>VLOOKUP($A89,awards_by_school_15!$A$2:$H$335,4,FALSE)</f>
        <v>22</v>
      </c>
      <c r="E89" s="9">
        <f>VLOOKUP($A89,awards_by_school_15!$A$2:$H$335,5,FALSE)</f>
        <v>76</v>
      </c>
      <c r="F89" s="9">
        <f>VLOOKUP($A89,awards_by_school_15!$A$2:$H$335,6,FALSE)</f>
        <v>115</v>
      </c>
      <c r="G89" s="9">
        <v>114</v>
      </c>
      <c r="H89" s="9">
        <v>87</v>
      </c>
      <c r="I89" s="9">
        <v>70</v>
      </c>
    </row>
    <row r="90" spans="1:9" ht="15.75" customHeight="1">
      <c r="A90" s="9" t="s">
        <v>335</v>
      </c>
      <c r="B90" s="9" t="s">
        <v>336</v>
      </c>
      <c r="C90" s="9" t="s">
        <v>165</v>
      </c>
      <c r="D90" s="9">
        <f>VLOOKUP($A90,awards_by_school_15!$A$2:$H$335,4,FALSE)</f>
        <v>50</v>
      </c>
      <c r="E90" s="9">
        <f>VLOOKUP($A90,awards_by_school_15!$A$2:$H$335,5,FALSE)</f>
        <v>90</v>
      </c>
      <c r="F90" s="9">
        <f>VLOOKUP($A90,awards_by_school_15!$A$2:$H$335,6,FALSE)</f>
        <v>192</v>
      </c>
      <c r="G90" s="9">
        <v>189</v>
      </c>
      <c r="H90" s="9">
        <v>202</v>
      </c>
      <c r="I90" s="9">
        <v>195</v>
      </c>
    </row>
    <row r="91" spans="1:9" ht="15.75" customHeight="1">
      <c r="A91" s="9" t="s">
        <v>337</v>
      </c>
      <c r="B91" s="9" t="s">
        <v>338</v>
      </c>
      <c r="C91" s="9" t="s">
        <v>160</v>
      </c>
      <c r="D91" s="9" t="str">
        <f>VLOOKUP($A91,awards_by_school_15!$A$2:$H$335,4,FALSE)</f>
        <v>-</v>
      </c>
      <c r="E91" s="9">
        <f>VLOOKUP($A91,awards_by_school_15!$A$2:$H$335,5,FALSE)</f>
        <v>38</v>
      </c>
      <c r="F91" s="9">
        <f>VLOOKUP($A91,awards_by_school_15!$A$2:$H$335,6,FALSE)</f>
        <v>99</v>
      </c>
      <c r="G91" s="9">
        <v>156</v>
      </c>
      <c r="H91" s="9">
        <v>180</v>
      </c>
      <c r="I91" s="9">
        <v>202</v>
      </c>
    </row>
    <row r="92" spans="1:9" ht="15.75" customHeight="1">
      <c r="A92" s="9" t="s">
        <v>339</v>
      </c>
      <c r="B92" s="9" t="s">
        <v>338</v>
      </c>
      <c r="C92" s="9" t="s">
        <v>165</v>
      </c>
      <c r="D92" s="9" t="str">
        <f>VLOOKUP($A92,awards_by_school_15!$A$2:$H$335,4,FALSE)</f>
        <v>*</v>
      </c>
      <c r="E92" s="9" t="str">
        <f>VLOOKUP($A92,awards_by_school_15!$A$2:$H$335,5,FALSE)</f>
        <v>*</v>
      </c>
      <c r="F92" s="9" t="str">
        <f>VLOOKUP($A92,awards_by_school_15!$A$2:$H$335,6,FALSE)</f>
        <v>*</v>
      </c>
      <c r="G92" s="9">
        <v>24</v>
      </c>
      <c r="H92" s="9">
        <v>29</v>
      </c>
      <c r="I92" s="9">
        <v>36</v>
      </c>
    </row>
    <row r="93" spans="1:9" ht="15.75" customHeight="1">
      <c r="A93" s="9" t="s">
        <v>340</v>
      </c>
      <c r="B93" s="9" t="s">
        <v>341</v>
      </c>
      <c r="C93" s="9" t="s">
        <v>342</v>
      </c>
      <c r="D93" s="9" t="str">
        <f>VLOOKUP($A93,awards_by_school_15!$A$2:$H$335,4,FALSE)</f>
        <v>-</v>
      </c>
      <c r="E93" s="9" t="str">
        <f>VLOOKUP($A93,awards_by_school_15!$A$2:$H$335,5,FALSE)</f>
        <v>*</v>
      </c>
      <c r="F93" s="9" t="str">
        <f>VLOOKUP($A93,awards_by_school_15!$A$2:$H$335,6,FALSE)</f>
        <v>*</v>
      </c>
      <c r="G93" s="9">
        <v>19</v>
      </c>
      <c r="H93" s="9">
        <v>33</v>
      </c>
      <c r="I93" s="9">
        <v>29</v>
      </c>
    </row>
    <row r="94" spans="1:9" ht="15.75" customHeight="1">
      <c r="A94" s="9" t="s">
        <v>835</v>
      </c>
      <c r="B94" s="9" t="s">
        <v>341</v>
      </c>
      <c r="C94" s="9" t="s">
        <v>153</v>
      </c>
      <c r="D94" s="9" t="e">
        <f>VLOOKUP($A94,awards_by_school_15!$A$2:$H$335,4,FALSE)</f>
        <v>#N/A</v>
      </c>
      <c r="E94" s="9" t="e">
        <f>VLOOKUP($A94,awards_by_school_15!$A$2:$H$335,5,FALSE)</f>
        <v>#N/A</v>
      </c>
      <c r="F94" s="9" t="e">
        <f>VLOOKUP($A94,awards_by_school_15!$A$2:$H$335,6,FALSE)</f>
        <v>#N/A</v>
      </c>
      <c r="G94" s="9" t="s">
        <v>6</v>
      </c>
      <c r="H94" s="9" t="s">
        <v>6</v>
      </c>
      <c r="I94" s="9">
        <v>165</v>
      </c>
    </row>
    <row r="95" spans="1:9" ht="15.75" customHeight="1">
      <c r="A95" s="9" t="s">
        <v>343</v>
      </c>
      <c r="B95" s="9" t="s">
        <v>341</v>
      </c>
      <c r="C95" s="9" t="s">
        <v>212</v>
      </c>
      <c r="D95" s="9">
        <f>VLOOKUP($A95,awards_by_school_15!$A$2:$H$335,4,FALSE)</f>
        <v>43</v>
      </c>
      <c r="E95" s="9">
        <f>VLOOKUP($A95,awards_by_school_15!$A$2:$H$335,5,FALSE)</f>
        <v>81</v>
      </c>
      <c r="F95" s="9">
        <f>VLOOKUP($A95,awards_by_school_15!$A$2:$H$335,6,FALSE)</f>
        <v>180</v>
      </c>
      <c r="G95" s="9">
        <v>149</v>
      </c>
      <c r="H95" s="9">
        <v>154</v>
      </c>
      <c r="I95" s="9">
        <v>153</v>
      </c>
    </row>
    <row r="96" spans="1:9" ht="15.75" customHeight="1">
      <c r="A96" s="9" t="s">
        <v>344</v>
      </c>
      <c r="B96" s="9" t="s">
        <v>341</v>
      </c>
      <c r="C96" s="9" t="s">
        <v>345</v>
      </c>
      <c r="D96" s="9" t="str">
        <f>VLOOKUP($A96,awards_by_school_15!$A$2:$H$335,4,FALSE)</f>
        <v>*</v>
      </c>
      <c r="E96" s="9" t="str">
        <f>VLOOKUP($A96,awards_by_school_15!$A$2:$H$335,5,FALSE)</f>
        <v>*</v>
      </c>
      <c r="F96" s="9" t="str">
        <f>VLOOKUP($A96,awards_by_school_15!$A$2:$H$335,6,FALSE)</f>
        <v>-</v>
      </c>
      <c r="G96" s="9" t="s">
        <v>6</v>
      </c>
      <c r="H96" s="9" t="s">
        <v>6</v>
      </c>
      <c r="I96" s="9" t="s">
        <v>6</v>
      </c>
    </row>
    <row r="97" spans="1:9" ht="15.75" customHeight="1">
      <c r="A97" s="9" t="s">
        <v>346</v>
      </c>
      <c r="B97" s="9" t="s">
        <v>347</v>
      </c>
      <c r="C97" s="9" t="s">
        <v>348</v>
      </c>
      <c r="D97" s="9" t="str">
        <f>VLOOKUP($A97,awards_by_school_15!$A$2:$H$335,4,FALSE)</f>
        <v>*</v>
      </c>
      <c r="E97" s="9">
        <f>VLOOKUP($A97,awards_by_school_15!$A$2:$H$335,5,FALSE)</f>
        <v>14</v>
      </c>
      <c r="F97" s="9">
        <f>VLOOKUP($A97,awards_by_school_15!$A$2:$H$335,6,FALSE)</f>
        <v>26</v>
      </c>
      <c r="G97" s="9">
        <v>34</v>
      </c>
      <c r="H97" s="9" t="s">
        <v>6</v>
      </c>
      <c r="I97" s="9" t="s">
        <v>6</v>
      </c>
    </row>
    <row r="98" spans="1:9" ht="15.75" customHeight="1">
      <c r="A98" s="9" t="s">
        <v>349</v>
      </c>
      <c r="B98" s="9" t="s">
        <v>347</v>
      </c>
      <c r="C98" s="9" t="s">
        <v>217</v>
      </c>
      <c r="D98" s="9" t="str">
        <f>VLOOKUP($A98,awards_by_school_15!$A$2:$H$335,4,FALSE)</f>
        <v>*</v>
      </c>
      <c r="E98" s="9" t="str">
        <f>VLOOKUP($A98,awards_by_school_15!$A$2:$H$335,5,FALSE)</f>
        <v>*</v>
      </c>
      <c r="F98" s="9">
        <f>VLOOKUP($A98,awards_by_school_15!$A$2:$H$335,6,FALSE)</f>
        <v>22</v>
      </c>
      <c r="G98" s="9">
        <v>54</v>
      </c>
      <c r="H98" s="9">
        <v>57</v>
      </c>
      <c r="I98" s="9">
        <v>58</v>
      </c>
    </row>
    <row r="99" spans="1:9" ht="15.75" customHeight="1">
      <c r="A99" s="9" t="s">
        <v>350</v>
      </c>
      <c r="B99" s="9" t="s">
        <v>347</v>
      </c>
      <c r="C99" s="9" t="s">
        <v>212</v>
      </c>
      <c r="D99" s="9">
        <f>VLOOKUP($A99,awards_by_school_15!$A$2:$H$335,4,FALSE)</f>
        <v>35</v>
      </c>
      <c r="E99" s="9">
        <f>VLOOKUP($A99,awards_by_school_15!$A$2:$H$335,5,FALSE)</f>
        <v>58</v>
      </c>
      <c r="F99" s="9">
        <f>VLOOKUP($A99,awards_by_school_15!$A$2:$H$335,6,FALSE)</f>
        <v>105</v>
      </c>
      <c r="G99" s="9">
        <v>151</v>
      </c>
      <c r="H99" s="9">
        <v>149</v>
      </c>
      <c r="I99" s="9">
        <v>157</v>
      </c>
    </row>
    <row r="100" spans="1:9" ht="15.75" customHeight="1">
      <c r="A100" s="9" t="s">
        <v>351</v>
      </c>
      <c r="B100" s="9" t="s">
        <v>352</v>
      </c>
      <c r="C100" s="9" t="s">
        <v>165</v>
      </c>
      <c r="D100" s="9">
        <f>VLOOKUP($A100,awards_by_school_15!$A$2:$H$335,4,FALSE)</f>
        <v>12</v>
      </c>
      <c r="E100" s="9">
        <f>VLOOKUP($A100,awards_by_school_15!$A$2:$H$335,5,FALSE)</f>
        <v>32</v>
      </c>
      <c r="F100" s="9">
        <f>VLOOKUP($A100,awards_by_school_15!$A$2:$H$335,6,FALSE)</f>
        <v>79</v>
      </c>
      <c r="G100" s="9">
        <v>136</v>
      </c>
      <c r="H100" s="9">
        <v>149</v>
      </c>
      <c r="I100" s="9">
        <v>133</v>
      </c>
    </row>
    <row r="101" spans="1:9" ht="15.75" customHeight="1">
      <c r="A101" s="9" t="s">
        <v>353</v>
      </c>
      <c r="B101" s="9" t="s">
        <v>354</v>
      </c>
      <c r="C101" s="9" t="s">
        <v>214</v>
      </c>
      <c r="D101" s="9">
        <f>VLOOKUP($A101,awards_by_school_15!$A$2:$H$335,4,FALSE)</f>
        <v>11</v>
      </c>
      <c r="E101" s="9">
        <f>VLOOKUP($A101,awards_by_school_15!$A$2:$H$335,5,FALSE)</f>
        <v>26</v>
      </c>
      <c r="F101" s="9">
        <f>VLOOKUP($A101,awards_by_school_15!$A$2:$H$335,6,FALSE)</f>
        <v>43</v>
      </c>
      <c r="G101" s="9">
        <v>85</v>
      </c>
      <c r="H101" s="9">
        <v>93</v>
      </c>
      <c r="I101" s="9">
        <v>102</v>
      </c>
    </row>
    <row r="102" spans="1:9" ht="15.75" customHeight="1">
      <c r="A102" s="9" t="s">
        <v>355</v>
      </c>
      <c r="B102" s="9" t="s">
        <v>356</v>
      </c>
      <c r="C102" s="9" t="s">
        <v>214</v>
      </c>
      <c r="D102" s="9" t="str">
        <f>VLOOKUP($A102,awards_by_school_15!$A$2:$H$335,4,FALSE)</f>
        <v>*</v>
      </c>
      <c r="E102" s="9">
        <f>VLOOKUP($A102,awards_by_school_15!$A$2:$H$335,5,FALSE)</f>
        <v>17</v>
      </c>
      <c r="F102" s="9">
        <f>VLOOKUP($A102,awards_by_school_15!$A$2:$H$335,6,FALSE)</f>
        <v>64</v>
      </c>
      <c r="G102" s="9">
        <v>82</v>
      </c>
      <c r="H102" s="9">
        <v>92</v>
      </c>
      <c r="I102" s="9">
        <v>123</v>
      </c>
    </row>
    <row r="103" spans="1:9" ht="15.75" customHeight="1">
      <c r="A103" s="9" t="s">
        <v>357</v>
      </c>
      <c r="B103" s="9" t="s">
        <v>358</v>
      </c>
      <c r="C103" s="9" t="s">
        <v>165</v>
      </c>
      <c r="D103" s="9">
        <f>VLOOKUP($A103,awards_by_school_15!$A$2:$H$335,4,FALSE)</f>
        <v>80</v>
      </c>
      <c r="E103" s="9">
        <f>VLOOKUP($A103,awards_by_school_15!$A$2:$H$335,5,FALSE)</f>
        <v>126</v>
      </c>
      <c r="F103" s="9">
        <f>VLOOKUP($A103,awards_by_school_15!$A$2:$H$335,6,FALSE)</f>
        <v>185</v>
      </c>
      <c r="G103" s="9">
        <v>237</v>
      </c>
      <c r="H103" s="9">
        <v>237</v>
      </c>
      <c r="I103" s="9">
        <v>254</v>
      </c>
    </row>
    <row r="104" spans="1:9" ht="15.75" customHeight="1">
      <c r="A104" s="9" t="s">
        <v>359</v>
      </c>
      <c r="B104" s="9" t="s">
        <v>358</v>
      </c>
      <c r="C104" s="9" t="s">
        <v>214</v>
      </c>
      <c r="D104" s="9">
        <f>VLOOKUP($A104,awards_by_school_15!$A$2:$H$335,4,FALSE)</f>
        <v>25</v>
      </c>
      <c r="E104" s="9">
        <f>VLOOKUP($A104,awards_by_school_15!$A$2:$H$335,5,FALSE)</f>
        <v>53</v>
      </c>
      <c r="F104" s="9">
        <f>VLOOKUP($A104,awards_by_school_15!$A$2:$H$335,6,FALSE)</f>
        <v>130</v>
      </c>
      <c r="G104" s="9">
        <v>139</v>
      </c>
      <c r="H104" s="9">
        <v>120</v>
      </c>
      <c r="I104" s="9">
        <v>123</v>
      </c>
    </row>
    <row r="105" spans="1:9" ht="15.75" customHeight="1">
      <c r="A105" s="9" t="s">
        <v>360</v>
      </c>
      <c r="B105" s="9" t="s">
        <v>361</v>
      </c>
      <c r="C105" s="9" t="s">
        <v>348</v>
      </c>
      <c r="D105" s="9" t="str">
        <f>VLOOKUP($A105,awards_by_school_15!$A$2:$H$335,4,FALSE)</f>
        <v>-</v>
      </c>
      <c r="E105" s="9" t="str">
        <f>VLOOKUP($A105,awards_by_school_15!$A$2:$H$335,5,FALSE)</f>
        <v>-</v>
      </c>
      <c r="F105" s="9" t="str">
        <f>VLOOKUP($A105,awards_by_school_15!$A$2:$H$335,6,FALSE)</f>
        <v>-</v>
      </c>
      <c r="G105" s="9" t="s">
        <v>6</v>
      </c>
      <c r="H105" s="9">
        <v>75</v>
      </c>
      <c r="I105" s="9">
        <v>82</v>
      </c>
    </row>
    <row r="106" spans="1:9" ht="15.75" customHeight="1">
      <c r="A106" s="9" t="s">
        <v>362</v>
      </c>
      <c r="B106" s="9" t="s">
        <v>363</v>
      </c>
      <c r="C106" s="9" t="s">
        <v>160</v>
      </c>
      <c r="D106" s="9">
        <f>VLOOKUP($A106,awards_by_school_15!$A$2:$H$335,4,FALSE)</f>
        <v>22</v>
      </c>
      <c r="E106" s="9">
        <f>VLOOKUP($A106,awards_by_school_15!$A$2:$H$335,5,FALSE)</f>
        <v>46</v>
      </c>
      <c r="F106" s="9">
        <f>VLOOKUP($A106,awards_by_school_15!$A$2:$H$335,6,FALSE)</f>
        <v>118</v>
      </c>
      <c r="G106" s="9">
        <v>182</v>
      </c>
      <c r="H106" s="9">
        <v>257</v>
      </c>
      <c r="I106" s="9" t="s">
        <v>6</v>
      </c>
    </row>
    <row r="107" spans="1:9" ht="15.75" customHeight="1">
      <c r="A107" s="9" t="s">
        <v>364</v>
      </c>
      <c r="B107" s="9" t="s">
        <v>836</v>
      </c>
      <c r="C107" s="9" t="s">
        <v>160</v>
      </c>
      <c r="D107" s="9" t="str">
        <f>VLOOKUP($A107,awards_by_school_15!$A$2:$H$335,4,FALSE)</f>
        <v>-</v>
      </c>
      <c r="E107" s="9" t="str">
        <f>VLOOKUP($A107,awards_by_school_15!$A$2:$H$335,5,FALSE)</f>
        <v>-</v>
      </c>
      <c r="F107" s="9">
        <f>VLOOKUP($A107,awards_by_school_15!$A$2:$H$335,6,FALSE)</f>
        <v>115</v>
      </c>
      <c r="G107" s="9">
        <v>79</v>
      </c>
      <c r="H107" s="9">
        <v>65</v>
      </c>
      <c r="I107" s="9" t="s">
        <v>6</v>
      </c>
    </row>
    <row r="108" spans="1:9" ht="15.75" customHeight="1">
      <c r="A108" s="9" t="s">
        <v>366</v>
      </c>
      <c r="B108" s="9" t="s">
        <v>837</v>
      </c>
      <c r="C108" s="9" t="s">
        <v>160</v>
      </c>
      <c r="D108" s="9" t="str">
        <f>VLOOKUP($A108,awards_by_school_15!$A$2:$H$335,4,FALSE)</f>
        <v>-</v>
      </c>
      <c r="E108" s="9">
        <f>VLOOKUP($A108,awards_by_school_15!$A$2:$H$335,5,FALSE)</f>
        <v>17</v>
      </c>
      <c r="F108" s="9">
        <f>VLOOKUP($A108,awards_by_school_15!$A$2:$H$335,6,FALSE)</f>
        <v>186</v>
      </c>
      <c r="G108" s="9">
        <v>191</v>
      </c>
      <c r="H108" s="9">
        <v>236</v>
      </c>
      <c r="I108" s="9">
        <v>433</v>
      </c>
    </row>
    <row r="109" spans="1:9" ht="15.75" customHeight="1">
      <c r="A109" s="9" t="s">
        <v>368</v>
      </c>
      <c r="B109" s="9" t="s">
        <v>369</v>
      </c>
      <c r="C109" s="9" t="s">
        <v>165</v>
      </c>
      <c r="D109" s="9">
        <f>VLOOKUP($A109,awards_by_school_15!$A$2:$H$335,4,FALSE)</f>
        <v>17</v>
      </c>
      <c r="E109" s="9">
        <f>VLOOKUP($A109,awards_by_school_15!$A$2:$H$335,5,FALSE)</f>
        <v>45</v>
      </c>
      <c r="F109" s="9">
        <f>VLOOKUP($A109,awards_by_school_15!$A$2:$H$335,6,FALSE)</f>
        <v>88</v>
      </c>
      <c r="G109" s="9">
        <v>122</v>
      </c>
      <c r="H109" s="9">
        <v>133</v>
      </c>
      <c r="I109" s="9">
        <v>157</v>
      </c>
    </row>
    <row r="110" spans="1:9" ht="15.75" customHeight="1">
      <c r="A110" s="9" t="s">
        <v>370</v>
      </c>
      <c r="B110" s="9" t="s">
        <v>371</v>
      </c>
      <c r="C110" s="9" t="s">
        <v>165</v>
      </c>
      <c r="D110" s="9" t="str">
        <f>VLOOKUP($A110,awards_by_school_15!$A$2:$H$335,4,FALSE)</f>
        <v>-</v>
      </c>
      <c r="E110" s="9">
        <f>VLOOKUP($A110,awards_by_school_15!$A$2:$H$335,5,FALSE)</f>
        <v>18</v>
      </c>
      <c r="F110" s="9">
        <f>VLOOKUP($A110,awards_by_school_15!$A$2:$H$335,6,FALSE)</f>
        <v>78</v>
      </c>
      <c r="G110" s="9">
        <v>82</v>
      </c>
      <c r="H110" s="9">
        <v>95</v>
      </c>
      <c r="I110" s="9">
        <v>100</v>
      </c>
    </row>
    <row r="111" spans="1:9" ht="15.75" customHeight="1">
      <c r="A111" s="9" t="s">
        <v>372</v>
      </c>
      <c r="B111" s="9" t="s">
        <v>373</v>
      </c>
      <c r="C111" s="9" t="s">
        <v>374</v>
      </c>
      <c r="D111" s="9" t="str">
        <f>VLOOKUP($A111,awards_by_school_15!$A$2:$H$335,4,FALSE)</f>
        <v>*</v>
      </c>
      <c r="E111" s="9" t="str">
        <f>VLOOKUP($A111,awards_by_school_15!$A$2:$H$335,5,FALSE)</f>
        <v>*</v>
      </c>
      <c r="F111" s="9" t="str">
        <f>VLOOKUP($A111,awards_by_school_15!$A$2:$H$335,6,FALSE)</f>
        <v>*</v>
      </c>
      <c r="G111" s="9" t="s">
        <v>45</v>
      </c>
      <c r="H111" s="9">
        <v>12</v>
      </c>
      <c r="I111" s="9">
        <v>14</v>
      </c>
    </row>
    <row r="112" spans="1:9" ht="15.75" customHeight="1">
      <c r="A112" s="9" t="s">
        <v>375</v>
      </c>
      <c r="B112" s="9" t="s">
        <v>376</v>
      </c>
      <c r="C112" s="9" t="s">
        <v>141</v>
      </c>
      <c r="D112" s="9">
        <f>VLOOKUP($A112,awards_by_school_15!$A$2:$H$335,4,FALSE)</f>
        <v>17</v>
      </c>
      <c r="E112" s="9">
        <f>VLOOKUP($A112,awards_by_school_15!$A$2:$H$335,5,FALSE)</f>
        <v>24</v>
      </c>
      <c r="F112" s="9">
        <f>VLOOKUP($A112,awards_by_school_15!$A$2:$H$335,6,FALSE)</f>
        <v>53</v>
      </c>
      <c r="G112" s="9">
        <v>53</v>
      </c>
      <c r="H112" s="9">
        <v>69</v>
      </c>
      <c r="I112" s="9">
        <v>75</v>
      </c>
    </row>
    <row r="113" spans="1:9" ht="15.75" customHeight="1">
      <c r="A113" s="9" t="s">
        <v>377</v>
      </c>
      <c r="B113" s="9" t="s">
        <v>378</v>
      </c>
      <c r="C113" s="9" t="s">
        <v>165</v>
      </c>
      <c r="D113" s="9" t="str">
        <f>VLOOKUP($A113,awards_by_school_15!$A$2:$H$335,4,FALSE)</f>
        <v>-</v>
      </c>
      <c r="E113" s="9" t="str">
        <f>VLOOKUP($A113,awards_by_school_15!$A$2:$H$335,5,FALSE)</f>
        <v>*</v>
      </c>
      <c r="F113" s="9" t="str">
        <f>VLOOKUP($A113,awards_by_school_15!$A$2:$H$335,6,FALSE)</f>
        <v>*</v>
      </c>
      <c r="G113" s="9" t="s">
        <v>45</v>
      </c>
      <c r="H113" s="9" t="s">
        <v>45</v>
      </c>
      <c r="I113" s="9" t="s">
        <v>45</v>
      </c>
    </row>
    <row r="114" spans="1:9" ht="15.75" customHeight="1">
      <c r="A114" s="9" t="s">
        <v>379</v>
      </c>
      <c r="B114" s="9" t="s">
        <v>380</v>
      </c>
      <c r="C114" s="9" t="s">
        <v>381</v>
      </c>
      <c r="D114" s="9" t="str">
        <f>VLOOKUP($A114,awards_by_school_15!$A$2:$H$335,4,FALSE)</f>
        <v>-</v>
      </c>
      <c r="E114" s="9" t="str">
        <f>VLOOKUP($A114,awards_by_school_15!$A$2:$H$335,5,FALSE)</f>
        <v>-</v>
      </c>
      <c r="F114" s="9" t="str">
        <f>VLOOKUP($A114,awards_by_school_15!$A$2:$H$335,6,FALSE)</f>
        <v>-</v>
      </c>
      <c r="G114" s="9" t="s">
        <v>6</v>
      </c>
      <c r="H114" s="9">
        <v>88</v>
      </c>
      <c r="I114" s="9">
        <v>104</v>
      </c>
    </row>
    <row r="115" spans="1:9" ht="15.75" customHeight="1">
      <c r="A115" s="9" t="s">
        <v>382</v>
      </c>
      <c r="B115" s="9" t="s">
        <v>383</v>
      </c>
      <c r="C115" s="9" t="s">
        <v>223</v>
      </c>
      <c r="D115" s="9" t="str">
        <f>VLOOKUP($A115,awards_by_school_15!$A$2:$H$335,4,FALSE)</f>
        <v>-</v>
      </c>
      <c r="E115" s="9" t="str">
        <f>VLOOKUP($A115,awards_by_school_15!$A$2:$H$335,5,FALSE)</f>
        <v>-</v>
      </c>
      <c r="F115" s="9">
        <f>VLOOKUP($A115,awards_by_school_15!$A$2:$H$335,6,FALSE)</f>
        <v>18</v>
      </c>
      <c r="G115" s="9">
        <v>61</v>
      </c>
      <c r="H115" s="9">
        <v>83</v>
      </c>
      <c r="I115" s="9">
        <v>90</v>
      </c>
    </row>
    <row r="116" spans="1:9" ht="15.75" customHeight="1">
      <c r="A116" s="9" t="s">
        <v>384</v>
      </c>
      <c r="B116" s="9" t="s">
        <v>385</v>
      </c>
      <c r="C116" s="9" t="s">
        <v>153</v>
      </c>
      <c r="D116" s="9" t="str">
        <f>VLOOKUP($A116,awards_by_school_15!$A$2:$H$335,4,FALSE)</f>
        <v>-</v>
      </c>
      <c r="E116" s="9">
        <f>VLOOKUP($A116,awards_by_school_15!$A$2:$H$335,5,FALSE)</f>
        <v>26</v>
      </c>
      <c r="F116" s="9">
        <f>VLOOKUP($A116,awards_by_school_15!$A$2:$H$335,6,FALSE)</f>
        <v>96</v>
      </c>
      <c r="G116" s="9">
        <v>154</v>
      </c>
      <c r="H116" s="9">
        <v>178</v>
      </c>
      <c r="I116" s="9">
        <v>189</v>
      </c>
    </row>
    <row r="117" spans="1:9" ht="15.75" customHeight="1">
      <c r="A117" s="9" t="s">
        <v>386</v>
      </c>
      <c r="B117" s="9" t="s">
        <v>387</v>
      </c>
      <c r="C117" s="9" t="s">
        <v>165</v>
      </c>
      <c r="D117" s="9">
        <f>VLOOKUP($A117,awards_by_school_15!$A$2:$H$335,4,FALSE)</f>
        <v>45</v>
      </c>
      <c r="E117" s="9">
        <f>VLOOKUP($A117,awards_by_school_15!$A$2:$H$335,5,FALSE)</f>
        <v>69</v>
      </c>
      <c r="F117" s="9">
        <f>VLOOKUP($A117,awards_by_school_15!$A$2:$H$335,6,FALSE)</f>
        <v>51</v>
      </c>
      <c r="G117" s="9">
        <v>35</v>
      </c>
      <c r="H117" s="9">
        <v>59</v>
      </c>
      <c r="I117" s="9">
        <v>59</v>
      </c>
    </row>
    <row r="118" spans="1:9" ht="15.75" customHeight="1">
      <c r="A118" s="9" t="s">
        <v>388</v>
      </c>
      <c r="B118" s="9" t="s">
        <v>838</v>
      </c>
      <c r="C118" s="9" t="s">
        <v>171</v>
      </c>
      <c r="D118" s="9" t="str">
        <f>VLOOKUP($A118,awards_by_school_15!$A$2:$H$335,4,FALSE)</f>
        <v>-</v>
      </c>
      <c r="E118" s="9" t="str">
        <f>VLOOKUP($A118,awards_by_school_15!$A$2:$H$335,5,FALSE)</f>
        <v>-</v>
      </c>
      <c r="F118" s="9" t="str">
        <f>VLOOKUP($A118,awards_by_school_15!$A$2:$H$335,6,FALSE)</f>
        <v>-</v>
      </c>
      <c r="G118" s="9" t="s">
        <v>6</v>
      </c>
      <c r="H118" s="9" t="s">
        <v>45</v>
      </c>
      <c r="I118" s="9">
        <v>16</v>
      </c>
    </row>
    <row r="119" spans="1:9" ht="15.75" customHeight="1">
      <c r="A119" s="9" t="s">
        <v>390</v>
      </c>
      <c r="B119" s="9" t="s">
        <v>391</v>
      </c>
      <c r="C119" s="9" t="s">
        <v>392</v>
      </c>
      <c r="D119" s="9">
        <f>VLOOKUP($A119,awards_by_school_15!$A$2:$H$335,4,FALSE)</f>
        <v>18</v>
      </c>
      <c r="E119" s="9">
        <f>VLOOKUP($A119,awards_by_school_15!$A$2:$H$335,5,FALSE)</f>
        <v>31</v>
      </c>
      <c r="F119" s="9">
        <f>VLOOKUP($A119,awards_by_school_15!$A$2:$H$335,6,FALSE)</f>
        <v>57</v>
      </c>
      <c r="G119" s="9">
        <v>36</v>
      </c>
      <c r="H119" s="9">
        <v>37</v>
      </c>
      <c r="I119" s="9">
        <v>41</v>
      </c>
    </row>
    <row r="120" spans="1:9" ht="15.75" customHeight="1">
      <c r="A120" s="9" t="s">
        <v>393</v>
      </c>
      <c r="B120" s="9" t="s">
        <v>394</v>
      </c>
      <c r="C120" s="9" t="s">
        <v>345</v>
      </c>
      <c r="D120" s="9" t="str">
        <f>VLOOKUP($A120,awards_by_school_15!$A$2:$H$335,4,FALSE)</f>
        <v>*</v>
      </c>
      <c r="E120" s="9" t="str">
        <f>VLOOKUP($A120,awards_by_school_15!$A$2:$H$335,5,FALSE)</f>
        <v>*</v>
      </c>
      <c r="F120" s="9" t="str">
        <f>VLOOKUP($A120,awards_by_school_15!$A$2:$H$335,6,FALSE)</f>
        <v>*</v>
      </c>
      <c r="G120" s="9" t="s">
        <v>45</v>
      </c>
      <c r="H120" s="9" t="s">
        <v>45</v>
      </c>
      <c r="I120" s="9" t="s">
        <v>6</v>
      </c>
    </row>
    <row r="121" spans="1:9" ht="15.75" customHeight="1">
      <c r="A121" s="9" t="s">
        <v>395</v>
      </c>
      <c r="B121" s="9" t="s">
        <v>396</v>
      </c>
      <c r="C121" s="9" t="s">
        <v>171</v>
      </c>
      <c r="D121" s="9" t="str">
        <f>VLOOKUP($A121,awards_by_school_15!$A$2:$H$335,4,FALSE)</f>
        <v>*</v>
      </c>
      <c r="E121" s="9">
        <f>VLOOKUP($A121,awards_by_school_15!$A$2:$H$335,5,FALSE)</f>
        <v>38</v>
      </c>
      <c r="F121" s="9">
        <f>VLOOKUP($A121,awards_by_school_15!$A$2:$H$335,6,FALSE)</f>
        <v>95</v>
      </c>
      <c r="G121" s="9">
        <v>150</v>
      </c>
      <c r="H121" s="9">
        <v>156</v>
      </c>
      <c r="I121" s="9">
        <v>141</v>
      </c>
    </row>
    <row r="122" spans="1:9" ht="15.75" customHeight="1">
      <c r="A122" s="9" t="s">
        <v>397</v>
      </c>
      <c r="B122" s="9" t="s">
        <v>398</v>
      </c>
      <c r="C122" s="9" t="s">
        <v>202</v>
      </c>
      <c r="D122" s="9" t="str">
        <f>VLOOKUP($A122,awards_by_school_15!$A$2:$H$335,4,FALSE)</f>
        <v>-</v>
      </c>
      <c r="E122" s="9">
        <f>VLOOKUP($A122,awards_by_school_15!$A$2:$H$335,5,FALSE)</f>
        <v>25</v>
      </c>
      <c r="F122" s="9">
        <f>VLOOKUP($A122,awards_by_school_15!$A$2:$H$335,6,FALSE)</f>
        <v>68</v>
      </c>
      <c r="G122" s="9">
        <v>117</v>
      </c>
      <c r="H122" s="9">
        <v>132</v>
      </c>
      <c r="I122" s="9">
        <v>141</v>
      </c>
    </row>
    <row r="123" spans="1:9" ht="15.75" customHeight="1">
      <c r="A123" s="9" t="s">
        <v>399</v>
      </c>
      <c r="B123" s="9" t="s">
        <v>400</v>
      </c>
      <c r="C123" s="9" t="s">
        <v>401</v>
      </c>
      <c r="D123" s="9" t="str">
        <f>VLOOKUP($A123,awards_by_school_15!$A$2:$H$335,4,FALSE)</f>
        <v>*</v>
      </c>
      <c r="E123" s="9">
        <f>VLOOKUP($A123,awards_by_school_15!$A$2:$H$335,5,FALSE)</f>
        <v>15</v>
      </c>
      <c r="F123" s="9">
        <f>VLOOKUP($A123,awards_by_school_15!$A$2:$H$335,6,FALSE)</f>
        <v>18</v>
      </c>
      <c r="G123" s="9">
        <v>34</v>
      </c>
      <c r="H123" s="9">
        <v>40</v>
      </c>
      <c r="I123" s="9">
        <v>55</v>
      </c>
    </row>
    <row r="124" spans="1:9" ht="15.75" customHeight="1">
      <c r="A124" s="9" t="s">
        <v>402</v>
      </c>
      <c r="B124" s="9" t="s">
        <v>839</v>
      </c>
      <c r="C124" s="9" t="s">
        <v>404</v>
      </c>
      <c r="D124" s="9">
        <f>VLOOKUP($A124,awards_by_school_15!$A$2:$H$335,4,FALSE)</f>
        <v>48</v>
      </c>
      <c r="E124" s="9">
        <f>VLOOKUP($A124,awards_by_school_15!$A$2:$H$335,5,FALSE)</f>
        <v>99</v>
      </c>
      <c r="F124" s="9">
        <f>VLOOKUP($A124,awards_by_school_15!$A$2:$H$335,6,FALSE)</f>
        <v>157</v>
      </c>
      <c r="G124" s="9">
        <v>178</v>
      </c>
      <c r="H124" s="9">
        <v>194</v>
      </c>
      <c r="I124" s="9">
        <v>198</v>
      </c>
    </row>
    <row r="125" spans="1:9" ht="15.75" customHeight="1">
      <c r="A125" s="9" t="s">
        <v>405</v>
      </c>
      <c r="B125" s="9" t="s">
        <v>406</v>
      </c>
      <c r="C125" s="9" t="s">
        <v>407</v>
      </c>
      <c r="D125" s="9">
        <f>VLOOKUP($A125,awards_by_school_15!$A$2:$H$335,4,FALSE)</f>
        <v>26</v>
      </c>
      <c r="E125" s="9">
        <f>VLOOKUP($A125,awards_by_school_15!$A$2:$H$335,5,FALSE)</f>
        <v>65</v>
      </c>
      <c r="F125" s="9">
        <f>VLOOKUP($A125,awards_by_school_15!$A$2:$H$335,6,FALSE)</f>
        <v>143</v>
      </c>
      <c r="G125" s="9">
        <v>229</v>
      </c>
      <c r="H125" s="9">
        <v>246</v>
      </c>
      <c r="I125" s="9">
        <v>262</v>
      </c>
    </row>
    <row r="126" spans="1:9" ht="15.75" customHeight="1">
      <c r="A126" s="9" t="s">
        <v>408</v>
      </c>
      <c r="B126" s="9" t="s">
        <v>409</v>
      </c>
      <c r="C126" s="9" t="s">
        <v>223</v>
      </c>
      <c r="D126" s="9" t="str">
        <f>VLOOKUP($A126,awards_by_school_15!$A$2:$H$335,4,FALSE)</f>
        <v>-</v>
      </c>
      <c r="E126" s="9" t="str">
        <f>VLOOKUP($A126,awards_by_school_15!$A$2:$H$335,5,FALSE)</f>
        <v>-</v>
      </c>
      <c r="F126" s="9" t="str">
        <f>VLOOKUP($A126,awards_by_school_15!$A$2:$H$335,6,FALSE)</f>
        <v>*</v>
      </c>
      <c r="G126" s="9">
        <v>14</v>
      </c>
      <c r="H126" s="9">
        <v>22</v>
      </c>
      <c r="I126" s="9">
        <v>34</v>
      </c>
    </row>
    <row r="127" spans="1:9" ht="15.75" customHeight="1">
      <c r="A127" s="9" t="s">
        <v>840</v>
      </c>
      <c r="B127" s="9" t="s">
        <v>841</v>
      </c>
      <c r="C127" s="9" t="s">
        <v>165</v>
      </c>
      <c r="D127" s="9" t="e">
        <f>VLOOKUP($A127,awards_by_school_15!$A$2:$H$335,4,FALSE)</f>
        <v>#N/A</v>
      </c>
      <c r="E127" s="9" t="e">
        <f>VLOOKUP($A127,awards_by_school_15!$A$2:$H$335,5,FALSE)</f>
        <v>#N/A</v>
      </c>
      <c r="F127" s="9" t="e">
        <f>VLOOKUP($A127,awards_by_school_15!$A$2:$H$335,6,FALSE)</f>
        <v>#N/A</v>
      </c>
      <c r="G127" s="9" t="s">
        <v>6</v>
      </c>
      <c r="H127" s="9" t="s">
        <v>6</v>
      </c>
      <c r="I127" s="9">
        <v>75</v>
      </c>
    </row>
    <row r="128" spans="1:9" ht="15.75" customHeight="1">
      <c r="A128" s="9" t="s">
        <v>410</v>
      </c>
      <c r="B128" s="9" t="s">
        <v>411</v>
      </c>
      <c r="C128" s="9" t="s">
        <v>153</v>
      </c>
      <c r="D128" s="9">
        <f>VLOOKUP($A128,awards_by_school_15!$A$2:$H$335,4,FALSE)</f>
        <v>73</v>
      </c>
      <c r="E128" s="9">
        <f>VLOOKUP($A128,awards_by_school_15!$A$2:$H$335,5,FALSE)</f>
        <v>114</v>
      </c>
      <c r="F128" s="9">
        <f>VLOOKUP($A128,awards_by_school_15!$A$2:$H$335,6,FALSE)</f>
        <v>166</v>
      </c>
      <c r="G128" s="9">
        <v>187</v>
      </c>
      <c r="H128" s="9">
        <v>198</v>
      </c>
      <c r="I128" s="9">
        <v>197</v>
      </c>
    </row>
    <row r="129" spans="1:9" ht="15.75" customHeight="1">
      <c r="A129" s="9" t="s">
        <v>414</v>
      </c>
      <c r="B129" s="9" t="s">
        <v>415</v>
      </c>
      <c r="C129" s="9" t="s">
        <v>153</v>
      </c>
      <c r="D129" s="9">
        <f>VLOOKUP($A129,awards_by_school_15!$A$2:$H$335,4,FALSE)</f>
        <v>23</v>
      </c>
      <c r="E129" s="9">
        <f>VLOOKUP($A129,awards_by_school_15!$A$2:$H$335,5,FALSE)</f>
        <v>31</v>
      </c>
      <c r="F129" s="9">
        <f>VLOOKUP($A129,awards_by_school_15!$A$2:$H$335,6,FALSE)</f>
        <v>50</v>
      </c>
      <c r="G129" s="9">
        <v>85</v>
      </c>
      <c r="H129" s="9">
        <v>87</v>
      </c>
      <c r="I129" s="9">
        <v>126</v>
      </c>
    </row>
    <row r="130" spans="1:9" ht="15.75" customHeight="1">
      <c r="A130" s="9" t="s">
        <v>412</v>
      </c>
      <c r="B130" s="9" t="s">
        <v>413</v>
      </c>
      <c r="C130" s="9" t="s">
        <v>153</v>
      </c>
      <c r="D130" s="9">
        <f>VLOOKUP($A130,awards_by_school_15!$A$2:$H$335,4,FALSE)</f>
        <v>24</v>
      </c>
      <c r="E130" s="9">
        <f>VLOOKUP($A130,awards_by_school_15!$A$2:$H$335,5,FALSE)</f>
        <v>33</v>
      </c>
      <c r="F130" s="9">
        <f>VLOOKUP($A130,awards_by_school_15!$A$2:$H$335,6,FALSE)</f>
        <v>39</v>
      </c>
      <c r="G130" s="9">
        <v>39</v>
      </c>
      <c r="H130" s="9">
        <v>38</v>
      </c>
      <c r="I130" s="9" t="s">
        <v>6</v>
      </c>
    </row>
    <row r="131" spans="1:9" ht="15.75" customHeight="1">
      <c r="A131" s="9" t="s">
        <v>416</v>
      </c>
      <c r="B131" s="9" t="s">
        <v>417</v>
      </c>
      <c r="C131" s="9" t="s">
        <v>144</v>
      </c>
      <c r="D131" s="9" t="str">
        <f>VLOOKUP($A131,awards_by_school_15!$A$2:$H$335,4,FALSE)</f>
        <v>*</v>
      </c>
      <c r="E131" s="9">
        <f>VLOOKUP($A131,awards_by_school_15!$A$2:$H$335,5,FALSE)</f>
        <v>22</v>
      </c>
      <c r="F131" s="9">
        <f>VLOOKUP($A131,awards_by_school_15!$A$2:$H$335,6,FALSE)</f>
        <v>41</v>
      </c>
      <c r="G131" s="9">
        <v>72</v>
      </c>
      <c r="H131" s="9">
        <v>97</v>
      </c>
      <c r="I131" s="9">
        <v>152</v>
      </c>
    </row>
    <row r="132" spans="1:9" ht="15.75" customHeight="1">
      <c r="A132" s="9" t="s">
        <v>418</v>
      </c>
      <c r="B132" s="9" t="s">
        <v>419</v>
      </c>
      <c r="C132" s="9" t="s">
        <v>165</v>
      </c>
      <c r="D132" s="9">
        <f>VLOOKUP($A132,awards_by_school_15!$A$2:$H$335,4,FALSE)</f>
        <v>15</v>
      </c>
      <c r="E132" s="9">
        <f>VLOOKUP($A132,awards_by_school_15!$A$2:$H$335,5,FALSE)</f>
        <v>27</v>
      </c>
      <c r="F132" s="9">
        <f>VLOOKUP($A132,awards_by_school_15!$A$2:$H$335,6,FALSE)</f>
        <v>44</v>
      </c>
      <c r="G132" s="9">
        <v>94</v>
      </c>
      <c r="H132" s="9">
        <v>96</v>
      </c>
      <c r="I132" s="9">
        <v>121</v>
      </c>
    </row>
    <row r="133" spans="1:9" ht="15.75" customHeight="1">
      <c r="A133" s="9" t="s">
        <v>420</v>
      </c>
      <c r="B133" s="9" t="s">
        <v>421</v>
      </c>
      <c r="C133" s="9" t="s">
        <v>160</v>
      </c>
      <c r="D133" s="9">
        <f>VLOOKUP($A133,awards_by_school_15!$A$2:$H$335,4,FALSE)</f>
        <v>19</v>
      </c>
      <c r="E133" s="9">
        <f>VLOOKUP($A133,awards_by_school_15!$A$2:$H$335,5,FALSE)</f>
        <v>50</v>
      </c>
      <c r="F133" s="9">
        <f>VLOOKUP($A133,awards_by_school_15!$A$2:$H$335,6,FALSE)</f>
        <v>125</v>
      </c>
      <c r="G133" s="9">
        <v>154</v>
      </c>
      <c r="H133" s="9">
        <v>105</v>
      </c>
      <c r="I133" s="9">
        <v>65</v>
      </c>
    </row>
    <row r="134" spans="1:9" ht="15.75" customHeight="1">
      <c r="A134" s="9" t="s">
        <v>422</v>
      </c>
      <c r="B134" s="9" t="s">
        <v>423</v>
      </c>
      <c r="C134" s="9" t="s">
        <v>212</v>
      </c>
      <c r="D134" s="9">
        <f>VLOOKUP($A134,awards_by_school_15!$A$2:$H$335,4,FALSE)</f>
        <v>41</v>
      </c>
      <c r="E134" s="9">
        <f>VLOOKUP($A134,awards_by_school_15!$A$2:$H$335,5,FALSE)</f>
        <v>65</v>
      </c>
      <c r="F134" s="9">
        <f>VLOOKUP($A134,awards_by_school_15!$A$2:$H$335,6,FALSE)</f>
        <v>140</v>
      </c>
      <c r="G134" s="9">
        <v>290</v>
      </c>
      <c r="H134" s="9">
        <v>329</v>
      </c>
      <c r="I134" s="9">
        <v>341</v>
      </c>
    </row>
    <row r="135" spans="1:9" ht="15.75" customHeight="1">
      <c r="A135" s="9" t="s">
        <v>424</v>
      </c>
      <c r="B135" s="9" t="s">
        <v>425</v>
      </c>
      <c r="C135" s="9" t="s">
        <v>279</v>
      </c>
      <c r="D135" s="9">
        <f>VLOOKUP($A135,awards_by_school_15!$A$2:$H$335,4,FALSE)</f>
        <v>17</v>
      </c>
      <c r="E135" s="9">
        <f>VLOOKUP($A135,awards_by_school_15!$A$2:$H$335,5,FALSE)</f>
        <v>41</v>
      </c>
      <c r="F135" s="9">
        <f>VLOOKUP($A135,awards_by_school_15!$A$2:$H$335,6,FALSE)</f>
        <v>68</v>
      </c>
      <c r="G135" s="9">
        <v>99</v>
      </c>
      <c r="H135" s="9">
        <v>150</v>
      </c>
      <c r="I135" s="9">
        <v>125</v>
      </c>
    </row>
    <row r="136" spans="1:9" ht="15.75" customHeight="1">
      <c r="A136" s="9" t="s">
        <v>426</v>
      </c>
      <c r="B136" s="9" t="s">
        <v>427</v>
      </c>
      <c r="C136" s="9" t="s">
        <v>214</v>
      </c>
      <c r="D136" s="9" t="str">
        <f>VLOOKUP($A136,awards_by_school_15!$A$2:$H$335,4,FALSE)</f>
        <v>*</v>
      </c>
      <c r="E136" s="9">
        <f>VLOOKUP($A136,awards_by_school_15!$A$2:$H$335,5,FALSE)</f>
        <v>12</v>
      </c>
      <c r="F136" s="9">
        <f>VLOOKUP($A136,awards_by_school_15!$A$2:$H$335,6,FALSE)</f>
        <v>27</v>
      </c>
      <c r="G136" s="9">
        <v>130</v>
      </c>
      <c r="H136" s="9">
        <v>154</v>
      </c>
      <c r="I136" s="9">
        <v>147</v>
      </c>
    </row>
    <row r="137" spans="1:9" ht="15.75" customHeight="1">
      <c r="A137" s="9" t="s">
        <v>428</v>
      </c>
      <c r="B137" s="9" t="s">
        <v>429</v>
      </c>
      <c r="C137" s="9" t="s">
        <v>212</v>
      </c>
      <c r="D137" s="9" t="str">
        <f>VLOOKUP($A137,awards_by_school_15!$A$2:$H$335,4,FALSE)</f>
        <v>-</v>
      </c>
      <c r="E137" s="9" t="str">
        <f>VLOOKUP($A137,awards_by_school_15!$A$2:$H$335,5,FALSE)</f>
        <v>*</v>
      </c>
      <c r="F137" s="9">
        <f>VLOOKUP($A137,awards_by_school_15!$A$2:$H$335,6,FALSE)</f>
        <v>20</v>
      </c>
      <c r="G137" s="9">
        <v>39</v>
      </c>
      <c r="H137" s="9">
        <v>39</v>
      </c>
      <c r="I137" s="9">
        <v>36</v>
      </c>
    </row>
    <row r="138" spans="1:9" ht="15.75" customHeight="1">
      <c r="A138" s="9" t="s">
        <v>430</v>
      </c>
      <c r="B138" s="9" t="s">
        <v>842</v>
      </c>
      <c r="C138" s="9" t="s">
        <v>150</v>
      </c>
      <c r="D138" s="9" t="str">
        <f>VLOOKUP($A138,awards_by_school_15!$A$2:$H$335,4,FALSE)</f>
        <v>-</v>
      </c>
      <c r="E138" s="9" t="str">
        <f>VLOOKUP($A138,awards_by_school_15!$A$2:$H$335,5,FALSE)</f>
        <v>-</v>
      </c>
      <c r="F138" s="9">
        <f>VLOOKUP($A138,awards_by_school_15!$A$2:$H$335,6,FALSE)</f>
        <v>58</v>
      </c>
      <c r="G138" s="9">
        <v>120</v>
      </c>
      <c r="H138" s="9">
        <v>63</v>
      </c>
      <c r="I138" s="9">
        <v>50</v>
      </c>
    </row>
    <row r="139" spans="1:9" ht="15.75" customHeight="1">
      <c r="A139" s="9" t="s">
        <v>432</v>
      </c>
      <c r="B139" s="9" t="s">
        <v>433</v>
      </c>
      <c r="C139" s="9" t="s">
        <v>212</v>
      </c>
      <c r="D139" s="9">
        <f>VLOOKUP($A139,awards_by_school_15!$A$2:$H$335,4,FALSE)</f>
        <v>18</v>
      </c>
      <c r="E139" s="9">
        <f>VLOOKUP($A139,awards_by_school_15!$A$2:$H$335,5,FALSE)</f>
        <v>50</v>
      </c>
      <c r="F139" s="9">
        <f>VLOOKUP($A139,awards_by_school_15!$A$2:$H$335,6,FALSE)</f>
        <v>116</v>
      </c>
      <c r="G139" s="9">
        <v>201</v>
      </c>
      <c r="H139" s="9">
        <v>184</v>
      </c>
      <c r="I139" s="9">
        <v>163</v>
      </c>
    </row>
    <row r="140" spans="1:9" ht="15.75" customHeight="1">
      <c r="A140" s="9" t="s">
        <v>434</v>
      </c>
      <c r="B140" s="9" t="s">
        <v>435</v>
      </c>
      <c r="C140" s="9" t="s">
        <v>436</v>
      </c>
      <c r="D140" s="9" t="str">
        <f>VLOOKUP($A140,awards_by_school_15!$A$2:$H$335,4,FALSE)</f>
        <v>*</v>
      </c>
      <c r="E140" s="9" t="str">
        <f>VLOOKUP($A140,awards_by_school_15!$A$2:$H$335,5,FALSE)</f>
        <v>*</v>
      </c>
      <c r="F140" s="9">
        <f>VLOOKUP($A140,awards_by_school_15!$A$2:$H$335,6,FALSE)</f>
        <v>48</v>
      </c>
      <c r="G140" s="9">
        <v>109</v>
      </c>
      <c r="H140" s="9">
        <v>141</v>
      </c>
      <c r="I140" s="9">
        <v>139</v>
      </c>
    </row>
    <row r="141" spans="1:9" ht="15.75" customHeight="1">
      <c r="A141" s="9" t="s">
        <v>437</v>
      </c>
      <c r="B141" s="9" t="s">
        <v>438</v>
      </c>
      <c r="C141" s="9" t="s">
        <v>150</v>
      </c>
      <c r="D141" s="9" t="str">
        <f>VLOOKUP($A141,awards_by_school_15!$A$2:$H$335,4,FALSE)</f>
        <v>-</v>
      </c>
      <c r="E141" s="9" t="str">
        <f>VLOOKUP($A141,awards_by_school_15!$A$2:$H$335,5,FALSE)</f>
        <v>-</v>
      </c>
      <c r="F141" s="9" t="str">
        <f>VLOOKUP($A141,awards_by_school_15!$A$2:$H$335,6,FALSE)</f>
        <v>-</v>
      </c>
      <c r="G141" s="9" t="s">
        <v>6</v>
      </c>
      <c r="H141" s="9" t="s">
        <v>45</v>
      </c>
      <c r="I141" s="9">
        <v>12</v>
      </c>
    </row>
    <row r="142" spans="1:9" ht="15.75" customHeight="1">
      <c r="A142" s="9" t="s">
        <v>439</v>
      </c>
      <c r="B142" s="9" t="s">
        <v>440</v>
      </c>
      <c r="C142" s="9" t="s">
        <v>150</v>
      </c>
      <c r="D142" s="9" t="str">
        <f>VLOOKUP($A142,awards_by_school_15!$A$2:$H$335,4,FALSE)</f>
        <v>-</v>
      </c>
      <c r="E142" s="9" t="str">
        <f>VLOOKUP($A142,awards_by_school_15!$A$2:$H$335,5,FALSE)</f>
        <v>-</v>
      </c>
      <c r="F142" s="9" t="str">
        <f>VLOOKUP($A142,awards_by_school_15!$A$2:$H$335,6,FALSE)</f>
        <v>-</v>
      </c>
      <c r="G142" s="9">
        <v>31</v>
      </c>
      <c r="H142" s="9">
        <v>55</v>
      </c>
      <c r="I142" s="9">
        <v>52</v>
      </c>
    </row>
    <row r="143" spans="1:9" ht="15.75" customHeight="1">
      <c r="A143" s="9" t="s">
        <v>441</v>
      </c>
      <c r="B143" s="9" t="s">
        <v>442</v>
      </c>
      <c r="C143" s="9" t="s">
        <v>160</v>
      </c>
      <c r="D143" s="9">
        <f>VLOOKUP($A143,awards_by_school_15!$A$2:$H$335,4,FALSE)</f>
        <v>17</v>
      </c>
      <c r="E143" s="9">
        <f>VLOOKUP($A143,awards_by_school_15!$A$2:$H$335,5,FALSE)</f>
        <v>40</v>
      </c>
      <c r="F143" s="9">
        <f>VLOOKUP($A143,awards_by_school_15!$A$2:$H$335,6,FALSE)</f>
        <v>113</v>
      </c>
      <c r="G143" s="9">
        <v>149</v>
      </c>
      <c r="H143" s="9">
        <v>157</v>
      </c>
      <c r="I143" s="9">
        <v>168</v>
      </c>
    </row>
    <row r="144" spans="1:9" ht="15.75" customHeight="1">
      <c r="A144" s="9" t="s">
        <v>443</v>
      </c>
      <c r="B144" s="9" t="s">
        <v>444</v>
      </c>
      <c r="C144" s="9" t="s">
        <v>165</v>
      </c>
      <c r="D144" s="9">
        <f>VLOOKUP($A144,awards_by_school_15!$A$2:$H$335,4,FALSE)</f>
        <v>70</v>
      </c>
      <c r="E144" s="9">
        <f>VLOOKUP($A144,awards_by_school_15!$A$2:$H$335,5,FALSE)</f>
        <v>123</v>
      </c>
      <c r="F144" s="9">
        <f>VLOOKUP($A144,awards_by_school_15!$A$2:$H$335,6,FALSE)</f>
        <v>184</v>
      </c>
      <c r="G144" s="9">
        <v>215</v>
      </c>
      <c r="H144" s="9">
        <v>210</v>
      </c>
      <c r="I144" s="9">
        <v>229</v>
      </c>
    </row>
    <row r="145" spans="1:9" ht="15.75" customHeight="1">
      <c r="A145" s="9" t="s">
        <v>445</v>
      </c>
      <c r="B145" s="9" t="s">
        <v>446</v>
      </c>
      <c r="C145" s="9" t="s">
        <v>447</v>
      </c>
      <c r="D145" s="9" t="str">
        <f>VLOOKUP($A145,awards_by_school_15!$A$2:$H$335,4,FALSE)</f>
        <v>*</v>
      </c>
      <c r="E145" s="9">
        <f>VLOOKUP($A145,awards_by_school_15!$A$2:$H$335,5,FALSE)</f>
        <v>23</v>
      </c>
      <c r="F145" s="9">
        <f>VLOOKUP($A145,awards_by_school_15!$A$2:$H$335,6,FALSE)</f>
        <v>46</v>
      </c>
      <c r="G145" s="9">
        <v>82</v>
      </c>
      <c r="H145" s="9">
        <v>66</v>
      </c>
      <c r="I145" s="9">
        <v>64</v>
      </c>
    </row>
    <row r="146" spans="1:9" ht="15.75" customHeight="1">
      <c r="A146" s="9" t="s">
        <v>448</v>
      </c>
      <c r="B146" s="9" t="s">
        <v>449</v>
      </c>
      <c r="C146" s="9" t="s">
        <v>165</v>
      </c>
      <c r="D146" s="9">
        <f>VLOOKUP($A146,awards_by_school_15!$A$2:$H$335,4,FALSE)</f>
        <v>14</v>
      </c>
      <c r="E146" s="9">
        <f>VLOOKUP($A146,awards_by_school_15!$A$2:$H$335,5,FALSE)</f>
        <v>23</v>
      </c>
      <c r="F146" s="9">
        <f>VLOOKUP($A146,awards_by_school_15!$A$2:$H$335,6,FALSE)</f>
        <v>36</v>
      </c>
      <c r="G146" s="9">
        <v>63</v>
      </c>
      <c r="H146" s="9">
        <v>97</v>
      </c>
      <c r="I146" s="9">
        <v>100</v>
      </c>
    </row>
    <row r="147" spans="1:9" ht="15.75" customHeight="1">
      <c r="A147" s="9" t="s">
        <v>450</v>
      </c>
      <c r="B147" s="9" t="s">
        <v>451</v>
      </c>
      <c r="C147" s="9" t="s">
        <v>212</v>
      </c>
      <c r="D147" s="9" t="str">
        <f>VLOOKUP($A147,awards_by_school_15!$A$2:$H$335,4,FALSE)</f>
        <v>-</v>
      </c>
      <c r="E147" s="9" t="str">
        <f>VLOOKUP($A147,awards_by_school_15!$A$2:$H$335,5,FALSE)</f>
        <v>*</v>
      </c>
      <c r="F147" s="9">
        <f>VLOOKUP($A147,awards_by_school_15!$A$2:$H$335,6,FALSE)</f>
        <v>18</v>
      </c>
      <c r="G147" s="9">
        <v>16</v>
      </c>
      <c r="H147" s="9">
        <v>18</v>
      </c>
      <c r="I147" s="9">
        <v>24</v>
      </c>
    </row>
    <row r="148" spans="1:9" ht="15.75" customHeight="1">
      <c r="A148" s="9" t="s">
        <v>452</v>
      </c>
      <c r="B148" s="9" t="s">
        <v>453</v>
      </c>
      <c r="C148" s="9" t="s">
        <v>212</v>
      </c>
      <c r="D148" s="9" t="str">
        <f>VLOOKUP($A148,awards_by_school_15!$A$2:$H$335,4,FALSE)</f>
        <v>-</v>
      </c>
      <c r="E148" s="9" t="str">
        <f>VLOOKUP($A148,awards_by_school_15!$A$2:$H$335,5,FALSE)</f>
        <v>*</v>
      </c>
      <c r="F148" s="9">
        <f>VLOOKUP($A148,awards_by_school_15!$A$2:$H$335,6,FALSE)</f>
        <v>11</v>
      </c>
      <c r="G148" s="9">
        <v>18</v>
      </c>
      <c r="H148" s="9">
        <v>25</v>
      </c>
      <c r="I148" s="9">
        <v>11</v>
      </c>
    </row>
    <row r="149" spans="1:9" ht="15.75" customHeight="1">
      <c r="A149" s="9" t="s">
        <v>454</v>
      </c>
      <c r="B149" s="9" t="s">
        <v>455</v>
      </c>
      <c r="C149" s="9" t="s">
        <v>237</v>
      </c>
      <c r="D149" s="9" t="str">
        <f>VLOOKUP($A149,awards_by_school_15!$A$2:$H$335,4,FALSE)</f>
        <v>-</v>
      </c>
      <c r="E149" s="9" t="str">
        <f>VLOOKUP($A149,awards_by_school_15!$A$2:$H$335,5,FALSE)</f>
        <v>-</v>
      </c>
      <c r="F149" s="9" t="str">
        <f>VLOOKUP($A149,awards_by_school_15!$A$2:$H$335,6,FALSE)</f>
        <v>*</v>
      </c>
      <c r="G149" s="9" t="s">
        <v>45</v>
      </c>
      <c r="H149" s="9">
        <v>11</v>
      </c>
      <c r="I149" s="9">
        <v>16</v>
      </c>
    </row>
    <row r="150" spans="1:9" ht="15.75" customHeight="1">
      <c r="A150" s="9" t="s">
        <v>456</v>
      </c>
      <c r="B150" s="9" t="s">
        <v>457</v>
      </c>
      <c r="C150" s="9" t="s">
        <v>279</v>
      </c>
      <c r="D150" s="9">
        <f>VLOOKUP($A150,awards_by_school_15!$A$2:$H$335,4,FALSE)</f>
        <v>11</v>
      </c>
      <c r="E150" s="9">
        <f>VLOOKUP($A150,awards_by_school_15!$A$2:$H$335,5,FALSE)</f>
        <v>11</v>
      </c>
      <c r="F150" s="9">
        <f>VLOOKUP($A150,awards_by_school_15!$A$2:$H$335,6,FALSE)</f>
        <v>36</v>
      </c>
      <c r="G150" s="9">
        <v>64</v>
      </c>
      <c r="H150" s="9">
        <v>77</v>
      </c>
      <c r="I150" s="9">
        <v>71</v>
      </c>
    </row>
    <row r="151" spans="1:9" ht="15.75" customHeight="1">
      <c r="A151" s="9" t="s">
        <v>458</v>
      </c>
      <c r="B151" s="9" t="s">
        <v>459</v>
      </c>
      <c r="C151" s="9" t="s">
        <v>460</v>
      </c>
      <c r="D151" s="9" t="str">
        <f>VLOOKUP($A151,awards_by_school_15!$A$2:$H$335,4,FALSE)</f>
        <v>*</v>
      </c>
      <c r="E151" s="9">
        <f>VLOOKUP($A151,awards_by_school_15!$A$2:$H$335,5,FALSE)</f>
        <v>10</v>
      </c>
      <c r="F151" s="9">
        <f>VLOOKUP($A151,awards_by_school_15!$A$2:$H$335,6,FALSE)</f>
        <v>13</v>
      </c>
      <c r="G151" s="9">
        <v>52</v>
      </c>
      <c r="H151" s="9">
        <v>63</v>
      </c>
      <c r="I151" s="9">
        <v>63</v>
      </c>
    </row>
    <row r="152" spans="1:9" ht="15.75" customHeight="1">
      <c r="A152" s="9" t="s">
        <v>461</v>
      </c>
      <c r="B152" s="9" t="s">
        <v>462</v>
      </c>
      <c r="C152" s="9" t="s">
        <v>223</v>
      </c>
      <c r="D152" s="9" t="str">
        <f>VLOOKUP($A152,awards_by_school_15!$A$2:$H$335,4,FALSE)</f>
        <v>*</v>
      </c>
      <c r="E152" s="9">
        <f>VLOOKUP($A152,awards_by_school_15!$A$2:$H$335,5,FALSE)</f>
        <v>20</v>
      </c>
      <c r="F152" s="9">
        <f>VLOOKUP($A152,awards_by_school_15!$A$2:$H$335,6,FALSE)</f>
        <v>41</v>
      </c>
      <c r="G152" s="9">
        <v>54</v>
      </c>
      <c r="H152" s="9">
        <v>73</v>
      </c>
      <c r="I152" s="9">
        <v>56</v>
      </c>
    </row>
    <row r="153" spans="1:9" ht="15.75" customHeight="1">
      <c r="A153" s="9" t="s">
        <v>463</v>
      </c>
      <c r="B153" s="9" t="s">
        <v>464</v>
      </c>
      <c r="C153" s="9" t="s">
        <v>150</v>
      </c>
      <c r="D153" s="9">
        <f>VLOOKUP($A153,awards_by_school_15!$A$2:$H$335,4,FALSE)</f>
        <v>14</v>
      </c>
      <c r="E153" s="9">
        <f>VLOOKUP($A153,awards_by_school_15!$A$2:$H$335,5,FALSE)</f>
        <v>38</v>
      </c>
      <c r="F153" s="9">
        <f>VLOOKUP($A153,awards_by_school_15!$A$2:$H$335,6,FALSE)</f>
        <v>69</v>
      </c>
      <c r="G153" s="9">
        <v>91</v>
      </c>
      <c r="H153" s="9">
        <v>82</v>
      </c>
      <c r="I153" s="9">
        <v>90</v>
      </c>
    </row>
    <row r="154" spans="1:9" ht="15.75" customHeight="1">
      <c r="A154" s="9" t="s">
        <v>467</v>
      </c>
      <c r="B154" s="9" t="s">
        <v>468</v>
      </c>
      <c r="C154" s="9" t="s">
        <v>212</v>
      </c>
      <c r="D154" s="9">
        <f>VLOOKUP($A154,awards_by_school_15!$A$2:$H$335,4,FALSE)</f>
        <v>65</v>
      </c>
      <c r="E154" s="9">
        <f>VLOOKUP($A154,awards_by_school_15!$A$2:$H$335,5,FALSE)</f>
        <v>111</v>
      </c>
      <c r="F154" s="9">
        <f>VLOOKUP($A154,awards_by_school_15!$A$2:$H$335,6,FALSE)</f>
        <v>150</v>
      </c>
      <c r="G154" s="9">
        <v>156</v>
      </c>
      <c r="H154" s="9">
        <v>170</v>
      </c>
      <c r="I154" s="9">
        <v>179</v>
      </c>
    </row>
    <row r="155" spans="1:9" ht="15.75" customHeight="1">
      <c r="A155" s="9" t="s">
        <v>469</v>
      </c>
      <c r="B155" s="9" t="s">
        <v>470</v>
      </c>
      <c r="C155" s="9" t="s">
        <v>165</v>
      </c>
      <c r="D155" s="9">
        <f>VLOOKUP($A155,awards_by_school_15!$A$2:$H$335,4,FALSE)</f>
        <v>23</v>
      </c>
      <c r="E155" s="9">
        <f>VLOOKUP($A155,awards_by_school_15!$A$2:$H$335,5,FALSE)</f>
        <v>39</v>
      </c>
      <c r="F155" s="9">
        <f>VLOOKUP($A155,awards_by_school_15!$A$2:$H$335,6,FALSE)</f>
        <v>83</v>
      </c>
      <c r="G155" s="9">
        <v>101</v>
      </c>
      <c r="H155" s="9">
        <v>99</v>
      </c>
      <c r="I155" s="9">
        <v>99</v>
      </c>
    </row>
    <row r="156" spans="1:9" ht="15.75" customHeight="1">
      <c r="A156" s="9" t="s">
        <v>471</v>
      </c>
      <c r="B156" s="9" t="s">
        <v>472</v>
      </c>
      <c r="C156" s="9" t="s">
        <v>217</v>
      </c>
      <c r="D156" s="9">
        <f>VLOOKUP($A156,awards_by_school_15!$A$2:$H$335,4,FALSE)</f>
        <v>12</v>
      </c>
      <c r="E156" s="9">
        <f>VLOOKUP($A156,awards_by_school_15!$A$2:$H$335,5,FALSE)</f>
        <v>18</v>
      </c>
      <c r="F156" s="9">
        <f>VLOOKUP($A156,awards_by_school_15!$A$2:$H$335,6,FALSE)</f>
        <v>45</v>
      </c>
      <c r="G156" s="9">
        <v>83</v>
      </c>
      <c r="H156" s="9">
        <v>79</v>
      </c>
      <c r="I156" s="9">
        <v>71</v>
      </c>
    </row>
    <row r="157" spans="1:9" ht="15.75" customHeight="1">
      <c r="A157" s="9" t="s">
        <v>473</v>
      </c>
      <c r="B157" s="9" t="s">
        <v>474</v>
      </c>
      <c r="C157" s="9" t="s">
        <v>475</v>
      </c>
      <c r="D157" s="9" t="str">
        <f>VLOOKUP($A157,awards_by_school_15!$A$2:$H$335,4,FALSE)</f>
        <v>*</v>
      </c>
      <c r="E157" s="9">
        <f>VLOOKUP($A157,awards_by_school_15!$A$2:$H$335,5,FALSE)</f>
        <v>15</v>
      </c>
      <c r="F157" s="9">
        <f>VLOOKUP($A157,awards_by_school_15!$A$2:$H$335,6,FALSE)</f>
        <v>33</v>
      </c>
      <c r="G157" s="9">
        <v>95</v>
      </c>
      <c r="H157" s="9">
        <v>108</v>
      </c>
      <c r="I157" s="9">
        <v>107</v>
      </c>
    </row>
    <row r="158" spans="1:9" ht="15.75" customHeight="1">
      <c r="A158" s="9" t="s">
        <v>465</v>
      </c>
      <c r="B158" s="9" t="s">
        <v>843</v>
      </c>
      <c r="C158" s="9" t="s">
        <v>320</v>
      </c>
      <c r="D158" s="9">
        <f>VLOOKUP($A158,awards_by_school_15!$A$2:$H$335,4,FALSE)</f>
        <v>11</v>
      </c>
      <c r="E158" s="9">
        <f>VLOOKUP($A158,awards_by_school_15!$A$2:$H$335,5,FALSE)</f>
        <v>46</v>
      </c>
      <c r="F158" s="9">
        <f>VLOOKUP($A158,awards_by_school_15!$A$2:$H$335,6,FALSE)</f>
        <v>105</v>
      </c>
      <c r="G158" s="9">
        <v>112</v>
      </c>
      <c r="H158" s="9">
        <v>127</v>
      </c>
      <c r="I158" s="9">
        <v>140</v>
      </c>
    </row>
    <row r="159" spans="1:9" ht="15.75" customHeight="1">
      <c r="A159" s="9" t="s">
        <v>844</v>
      </c>
      <c r="B159" s="9" t="s">
        <v>845</v>
      </c>
      <c r="C159" s="9" t="s">
        <v>160</v>
      </c>
      <c r="D159" s="9" t="e">
        <f>VLOOKUP($A159,awards_by_school_15!$A$2:$H$335,4,FALSE)</f>
        <v>#N/A</v>
      </c>
      <c r="E159" s="9" t="e">
        <f>VLOOKUP($A159,awards_by_school_15!$A$2:$H$335,5,FALSE)</f>
        <v>#N/A</v>
      </c>
      <c r="F159" s="9" t="e">
        <f>VLOOKUP($A159,awards_by_school_15!$A$2:$H$335,6,FALSE)</f>
        <v>#N/A</v>
      </c>
      <c r="G159" s="9" t="s">
        <v>6</v>
      </c>
      <c r="H159" s="9" t="s">
        <v>6</v>
      </c>
      <c r="I159" s="9">
        <v>102</v>
      </c>
    </row>
    <row r="160" spans="1:9" ht="15.75" customHeight="1">
      <c r="A160" s="9" t="s">
        <v>476</v>
      </c>
      <c r="B160" s="9" t="s">
        <v>477</v>
      </c>
      <c r="C160" s="9" t="s">
        <v>171</v>
      </c>
      <c r="D160" s="9" t="str">
        <f>VLOOKUP($A160,awards_by_school_15!$A$2:$H$335,4,FALSE)</f>
        <v>*</v>
      </c>
      <c r="E160" s="9">
        <f>VLOOKUP($A160,awards_by_school_15!$A$2:$H$335,5,FALSE)</f>
        <v>16</v>
      </c>
      <c r="F160" s="9">
        <f>VLOOKUP($A160,awards_by_school_15!$A$2:$H$335,6,FALSE)</f>
        <v>24</v>
      </c>
      <c r="G160" s="9">
        <v>40</v>
      </c>
      <c r="H160" s="9">
        <v>57</v>
      </c>
      <c r="I160" s="9">
        <v>52</v>
      </c>
    </row>
    <row r="161" spans="1:9" ht="15.75" customHeight="1">
      <c r="A161" s="9" t="s">
        <v>478</v>
      </c>
      <c r="B161" s="9" t="s">
        <v>479</v>
      </c>
      <c r="C161" s="9" t="s">
        <v>404</v>
      </c>
      <c r="D161" s="9">
        <f>VLOOKUP($A161,awards_by_school_15!$A$2:$H$335,4,FALSE)</f>
        <v>20</v>
      </c>
      <c r="E161" s="9">
        <f>VLOOKUP($A161,awards_by_school_15!$A$2:$H$335,5,FALSE)</f>
        <v>26</v>
      </c>
      <c r="F161" s="9">
        <f>VLOOKUP($A161,awards_by_school_15!$A$2:$H$335,6,FALSE)</f>
        <v>27</v>
      </c>
      <c r="G161" s="9" t="s">
        <v>45</v>
      </c>
      <c r="H161" s="9" t="s">
        <v>6</v>
      </c>
      <c r="I161" s="9" t="s">
        <v>6</v>
      </c>
    </row>
    <row r="162" spans="1:9" ht="15.75" customHeight="1">
      <c r="A162" s="9" t="s">
        <v>480</v>
      </c>
      <c r="B162" s="9" t="s">
        <v>481</v>
      </c>
      <c r="C162" s="9" t="s">
        <v>144</v>
      </c>
      <c r="D162" s="9">
        <f>VLOOKUP($A162,awards_by_school_15!$A$2:$H$335,4,FALSE)</f>
        <v>11</v>
      </c>
      <c r="E162" s="9">
        <f>VLOOKUP($A162,awards_by_school_15!$A$2:$H$335,5,FALSE)</f>
        <v>30</v>
      </c>
      <c r="F162" s="9">
        <f>VLOOKUP($A162,awards_by_school_15!$A$2:$H$335,6,FALSE)</f>
        <v>67</v>
      </c>
      <c r="G162" s="9">
        <v>89</v>
      </c>
      <c r="H162" s="9">
        <v>15</v>
      </c>
      <c r="I162" s="9" t="s">
        <v>45</v>
      </c>
    </row>
    <row r="163" spans="1:9" ht="15.75" customHeight="1">
      <c r="A163" s="9" t="s">
        <v>482</v>
      </c>
      <c r="B163" s="9" t="s">
        <v>483</v>
      </c>
      <c r="C163" s="9" t="s">
        <v>220</v>
      </c>
      <c r="D163" s="9" t="str">
        <f>VLOOKUP($A163,awards_by_school_15!$A$2:$H$335,4,FALSE)</f>
        <v>*</v>
      </c>
      <c r="E163" s="9">
        <f>VLOOKUP($A163,awards_by_school_15!$A$2:$H$335,5,FALSE)</f>
        <v>27</v>
      </c>
      <c r="F163" s="9">
        <f>VLOOKUP($A163,awards_by_school_15!$A$2:$H$335,6,FALSE)</f>
        <v>82</v>
      </c>
      <c r="G163" s="9">
        <v>135</v>
      </c>
      <c r="H163" s="9">
        <v>148</v>
      </c>
      <c r="I163" s="9">
        <v>153</v>
      </c>
    </row>
    <row r="164" spans="1:9" ht="15.75" customHeight="1">
      <c r="A164" s="9" t="s">
        <v>484</v>
      </c>
      <c r="B164" s="9" t="s">
        <v>485</v>
      </c>
      <c r="C164" s="9" t="s">
        <v>447</v>
      </c>
      <c r="D164" s="9" t="str">
        <f>VLOOKUP($A164,awards_by_school_15!$A$2:$H$335,4,FALSE)</f>
        <v>-</v>
      </c>
      <c r="E164" s="9" t="str">
        <f>VLOOKUP($A164,awards_by_school_15!$A$2:$H$335,5,FALSE)</f>
        <v>-</v>
      </c>
      <c r="F164" s="9">
        <f>VLOOKUP($A164,awards_by_school_15!$A$2:$H$335,6,FALSE)</f>
        <v>49</v>
      </c>
      <c r="G164" s="9">
        <v>194</v>
      </c>
      <c r="H164" s="9">
        <v>238</v>
      </c>
      <c r="I164" s="9">
        <v>267</v>
      </c>
    </row>
    <row r="165" spans="1:9" ht="15.75" customHeight="1">
      <c r="A165" s="9" t="s">
        <v>486</v>
      </c>
      <c r="B165" s="9" t="s">
        <v>487</v>
      </c>
      <c r="C165" s="9" t="s">
        <v>348</v>
      </c>
      <c r="D165" s="9" t="str">
        <f>VLOOKUP($A165,awards_by_school_15!$A$2:$H$335,4,FALSE)</f>
        <v>*</v>
      </c>
      <c r="E165" s="9" t="str">
        <f>VLOOKUP($A165,awards_by_school_15!$A$2:$H$335,5,FALSE)</f>
        <v>*</v>
      </c>
      <c r="F165" s="9">
        <f>VLOOKUP($A165,awards_by_school_15!$A$2:$H$335,6,FALSE)</f>
        <v>15</v>
      </c>
      <c r="G165" s="9">
        <v>30</v>
      </c>
      <c r="H165" s="9" t="s">
        <v>6</v>
      </c>
      <c r="I165" s="9" t="s">
        <v>6</v>
      </c>
    </row>
    <row r="166" spans="1:9" ht="15.75" customHeight="1">
      <c r="A166" s="9" t="s">
        <v>488</v>
      </c>
      <c r="B166" s="9" t="s">
        <v>489</v>
      </c>
      <c r="C166" s="9" t="s">
        <v>165</v>
      </c>
      <c r="D166" s="9" t="str">
        <f>VLOOKUP($A166,awards_by_school_15!$A$2:$H$335,4,FALSE)</f>
        <v>-</v>
      </c>
      <c r="E166" s="9" t="str">
        <f>VLOOKUP($A166,awards_by_school_15!$A$2:$H$335,5,FALSE)</f>
        <v>-</v>
      </c>
      <c r="F166" s="9">
        <f>VLOOKUP($A166,awards_by_school_15!$A$2:$H$335,6,FALSE)</f>
        <v>45</v>
      </c>
      <c r="G166" s="9">
        <v>54</v>
      </c>
      <c r="H166" s="9">
        <v>67</v>
      </c>
      <c r="I166" s="9">
        <v>60</v>
      </c>
    </row>
    <row r="167" spans="1:9" ht="15.75" customHeight="1">
      <c r="A167" s="9" t="s">
        <v>490</v>
      </c>
      <c r="B167" s="9" t="s">
        <v>491</v>
      </c>
      <c r="C167" s="9" t="s">
        <v>165</v>
      </c>
      <c r="D167" s="9">
        <f>VLOOKUP($A167,awards_by_school_15!$A$2:$H$335,4,FALSE)</f>
        <v>65</v>
      </c>
      <c r="E167" s="9">
        <f>VLOOKUP($A167,awards_by_school_15!$A$2:$H$335,5,FALSE)</f>
        <v>105</v>
      </c>
      <c r="F167" s="9">
        <f>VLOOKUP($A167,awards_by_school_15!$A$2:$H$335,6,FALSE)</f>
        <v>159</v>
      </c>
      <c r="G167" s="9">
        <v>195</v>
      </c>
      <c r="H167" s="9">
        <v>232</v>
      </c>
      <c r="I167" s="9">
        <v>246</v>
      </c>
    </row>
    <row r="168" spans="1:9" ht="15.75" customHeight="1">
      <c r="A168" s="9" t="s">
        <v>492</v>
      </c>
      <c r="B168" s="9" t="s">
        <v>493</v>
      </c>
      <c r="C168" s="9" t="s">
        <v>279</v>
      </c>
      <c r="D168" s="9">
        <f>VLOOKUP($A168,awards_by_school_15!$A$2:$H$335,4,FALSE)</f>
        <v>38</v>
      </c>
      <c r="E168" s="9">
        <f>VLOOKUP($A168,awards_by_school_15!$A$2:$H$335,5,FALSE)</f>
        <v>45</v>
      </c>
      <c r="F168" s="9">
        <f>VLOOKUP($A168,awards_by_school_15!$A$2:$H$335,6,FALSE)</f>
        <v>83</v>
      </c>
      <c r="G168" s="9">
        <v>92</v>
      </c>
      <c r="H168" s="9">
        <v>88</v>
      </c>
      <c r="I168" s="9">
        <v>99</v>
      </c>
    </row>
    <row r="169" spans="1:9" ht="15.75" customHeight="1">
      <c r="A169" s="9" t="s">
        <v>494</v>
      </c>
      <c r="B169" s="9" t="s">
        <v>495</v>
      </c>
      <c r="C169" s="9" t="s">
        <v>160</v>
      </c>
      <c r="D169" s="9">
        <f>VLOOKUP($A169,awards_by_school_15!$A$2:$H$335,4,FALSE)</f>
        <v>19</v>
      </c>
      <c r="E169" s="9">
        <f>VLOOKUP($A169,awards_by_school_15!$A$2:$H$335,5,FALSE)</f>
        <v>67</v>
      </c>
      <c r="F169" s="9">
        <f>VLOOKUP($A169,awards_by_school_15!$A$2:$H$335,6,FALSE)</f>
        <v>110</v>
      </c>
      <c r="G169" s="9">
        <v>121</v>
      </c>
      <c r="H169" s="9">
        <v>122</v>
      </c>
      <c r="I169" s="9">
        <v>128</v>
      </c>
    </row>
    <row r="170" spans="1:9" ht="15.75" customHeight="1">
      <c r="A170" s="9" t="s">
        <v>496</v>
      </c>
      <c r="B170" s="9" t="s">
        <v>497</v>
      </c>
      <c r="C170" s="9" t="s">
        <v>212</v>
      </c>
      <c r="D170" s="9" t="str">
        <f>VLOOKUP($A170,awards_by_school_15!$A$2:$H$335,4,FALSE)</f>
        <v>*</v>
      </c>
      <c r="E170" s="9">
        <f>VLOOKUP($A170,awards_by_school_15!$A$2:$H$335,5,FALSE)</f>
        <v>25</v>
      </c>
      <c r="F170" s="9">
        <f>VLOOKUP($A170,awards_by_school_15!$A$2:$H$335,6,FALSE)</f>
        <v>56</v>
      </c>
      <c r="G170" s="9">
        <v>88</v>
      </c>
      <c r="H170" s="9">
        <v>96</v>
      </c>
      <c r="I170" s="9">
        <v>96</v>
      </c>
    </row>
    <row r="171" spans="1:9" ht="15.75" customHeight="1">
      <c r="A171" s="9" t="s">
        <v>498</v>
      </c>
      <c r="B171" s="9" t="s">
        <v>499</v>
      </c>
      <c r="C171" s="9" t="s">
        <v>500</v>
      </c>
      <c r="D171" s="9" t="str">
        <f>VLOOKUP($A171,awards_by_school_15!$A$2:$H$335,4,FALSE)</f>
        <v>*</v>
      </c>
      <c r="E171" s="9" t="str">
        <f>VLOOKUP($A171,awards_by_school_15!$A$2:$H$335,5,FALSE)</f>
        <v>*</v>
      </c>
      <c r="F171" s="9">
        <f>VLOOKUP($A171,awards_by_school_15!$A$2:$H$335,6,FALSE)</f>
        <v>12</v>
      </c>
      <c r="G171" s="9">
        <v>24</v>
      </c>
      <c r="H171" s="9">
        <v>45</v>
      </c>
      <c r="I171" s="9">
        <v>49</v>
      </c>
    </row>
    <row r="172" spans="1:9" ht="15.75" customHeight="1">
      <c r="A172" s="9" t="s">
        <v>501</v>
      </c>
      <c r="B172" s="9" t="s">
        <v>502</v>
      </c>
      <c r="C172" s="9" t="s">
        <v>214</v>
      </c>
      <c r="D172" s="9">
        <f>VLOOKUP($A172,awards_by_school_15!$A$2:$H$335,4,FALSE)</f>
        <v>13</v>
      </c>
      <c r="E172" s="9">
        <f>VLOOKUP($A172,awards_by_school_15!$A$2:$H$335,5,FALSE)</f>
        <v>30</v>
      </c>
      <c r="F172" s="9">
        <f>VLOOKUP($A172,awards_by_school_15!$A$2:$H$335,6,FALSE)</f>
        <v>47</v>
      </c>
      <c r="G172" s="9">
        <v>161</v>
      </c>
      <c r="H172" s="9">
        <v>176</v>
      </c>
      <c r="I172" s="9">
        <v>193</v>
      </c>
    </row>
    <row r="173" spans="1:9" ht="15.75" customHeight="1">
      <c r="A173" s="9" t="s">
        <v>846</v>
      </c>
      <c r="B173" s="9" t="s">
        <v>847</v>
      </c>
      <c r="C173" s="9" t="s">
        <v>212</v>
      </c>
      <c r="D173" s="9" t="e">
        <f>VLOOKUP($A173,awards_by_school_15!$A$2:$H$335,4,FALSE)</f>
        <v>#N/A</v>
      </c>
      <c r="E173" s="9" t="e">
        <f>VLOOKUP($A173,awards_by_school_15!$A$2:$H$335,5,FALSE)</f>
        <v>#N/A</v>
      </c>
      <c r="F173" s="9" t="e">
        <f>VLOOKUP($A173,awards_by_school_15!$A$2:$H$335,6,FALSE)</f>
        <v>#N/A</v>
      </c>
      <c r="G173" s="9" t="s">
        <v>6</v>
      </c>
      <c r="H173" s="9" t="s">
        <v>6</v>
      </c>
      <c r="I173" s="9">
        <v>18</v>
      </c>
    </row>
    <row r="174" spans="1:9" ht="15.75" customHeight="1">
      <c r="A174" s="9" t="s">
        <v>503</v>
      </c>
      <c r="B174" s="9" t="s">
        <v>504</v>
      </c>
      <c r="C174" s="9" t="s">
        <v>214</v>
      </c>
      <c r="D174" s="9" t="str">
        <f>VLOOKUP($A174,awards_by_school_15!$A$2:$H$335,4,FALSE)</f>
        <v>*</v>
      </c>
      <c r="E174" s="9" t="str">
        <f>VLOOKUP($A174,awards_by_school_15!$A$2:$H$335,5,FALSE)</f>
        <v>*</v>
      </c>
      <c r="F174" s="9">
        <f>VLOOKUP($A174,awards_by_school_15!$A$2:$H$335,6,FALSE)</f>
        <v>39</v>
      </c>
      <c r="G174" s="9">
        <v>73</v>
      </c>
      <c r="H174" s="9">
        <v>73</v>
      </c>
      <c r="I174" s="9">
        <v>87</v>
      </c>
    </row>
    <row r="175" spans="1:9" ht="15.75" customHeight="1">
      <c r="A175" s="9" t="s">
        <v>505</v>
      </c>
      <c r="B175" s="9" t="s">
        <v>506</v>
      </c>
      <c r="C175" s="9" t="s">
        <v>243</v>
      </c>
      <c r="D175" s="9">
        <f>VLOOKUP($A175,awards_by_school_15!$A$2:$H$335,4,FALSE)</f>
        <v>14</v>
      </c>
      <c r="E175" s="9">
        <f>VLOOKUP($A175,awards_by_school_15!$A$2:$H$335,5,FALSE)</f>
        <v>17</v>
      </c>
      <c r="F175" s="9">
        <f>VLOOKUP($A175,awards_by_school_15!$A$2:$H$335,6,FALSE)</f>
        <v>18</v>
      </c>
      <c r="G175" s="9">
        <v>33</v>
      </c>
      <c r="H175" s="9">
        <v>49</v>
      </c>
      <c r="I175" s="9">
        <v>44</v>
      </c>
    </row>
    <row r="176" spans="1:9" ht="15.75" customHeight="1">
      <c r="A176" s="9" t="s">
        <v>507</v>
      </c>
      <c r="B176" s="9" t="s">
        <v>508</v>
      </c>
      <c r="C176" s="9" t="s">
        <v>307</v>
      </c>
      <c r="D176" s="9" t="str">
        <f>VLOOKUP($A176,awards_by_school_15!$A$2:$H$335,4,FALSE)</f>
        <v>*</v>
      </c>
      <c r="E176" s="9" t="str">
        <f>VLOOKUP($A176,awards_by_school_15!$A$2:$H$335,5,FALSE)</f>
        <v>*</v>
      </c>
      <c r="F176" s="9">
        <f>VLOOKUP($A176,awards_by_school_15!$A$2:$H$335,6,FALSE)</f>
        <v>19</v>
      </c>
      <c r="G176" s="9">
        <v>46</v>
      </c>
      <c r="H176" s="9">
        <v>48</v>
      </c>
      <c r="I176" s="9">
        <v>47</v>
      </c>
    </row>
    <row r="177" spans="1:9" ht="15.75" customHeight="1">
      <c r="A177" s="9" t="s">
        <v>509</v>
      </c>
      <c r="B177" s="9" t="s">
        <v>510</v>
      </c>
      <c r="C177" s="9" t="s">
        <v>165</v>
      </c>
      <c r="D177" s="9">
        <f>VLOOKUP($A177,awards_by_school_15!$A$2:$H$335,4,FALSE)</f>
        <v>22</v>
      </c>
      <c r="E177" s="9">
        <f>VLOOKUP($A177,awards_by_school_15!$A$2:$H$335,5,FALSE)</f>
        <v>51</v>
      </c>
      <c r="F177" s="9">
        <f>VLOOKUP($A177,awards_by_school_15!$A$2:$H$335,6,FALSE)</f>
        <v>119</v>
      </c>
      <c r="G177" s="9">
        <v>279</v>
      </c>
      <c r="H177" s="9">
        <v>347</v>
      </c>
      <c r="I177" s="9">
        <v>342</v>
      </c>
    </row>
    <row r="178" spans="1:9" ht="15.75" customHeight="1">
      <c r="A178" s="9" t="s">
        <v>511</v>
      </c>
      <c r="B178" s="9" t="s">
        <v>512</v>
      </c>
      <c r="C178" s="9" t="s">
        <v>513</v>
      </c>
      <c r="D178" s="9" t="str">
        <f>VLOOKUP($A178,awards_by_school_15!$A$2:$H$335,4,FALSE)</f>
        <v>-</v>
      </c>
      <c r="E178" s="9" t="str">
        <f>VLOOKUP($A178,awards_by_school_15!$A$2:$H$335,5,FALSE)</f>
        <v>*</v>
      </c>
      <c r="F178" s="9">
        <f>VLOOKUP($A178,awards_by_school_15!$A$2:$H$335,6,FALSE)</f>
        <v>18</v>
      </c>
      <c r="G178" s="9">
        <v>30</v>
      </c>
      <c r="H178" s="9">
        <v>40</v>
      </c>
      <c r="I178" s="9">
        <v>45</v>
      </c>
    </row>
    <row r="179" spans="1:9" ht="15.75" customHeight="1">
      <c r="A179" s="9" t="s">
        <v>514</v>
      </c>
      <c r="B179" s="9" t="s">
        <v>512</v>
      </c>
      <c r="C179" s="9" t="s">
        <v>475</v>
      </c>
      <c r="D179" s="9">
        <f>VLOOKUP($A179,awards_by_school_15!$A$2:$H$335,4,FALSE)</f>
        <v>18</v>
      </c>
      <c r="E179" s="9">
        <f>VLOOKUP($A179,awards_by_school_15!$A$2:$H$335,5,FALSE)</f>
        <v>42</v>
      </c>
      <c r="F179" s="9">
        <f>VLOOKUP($A179,awards_by_school_15!$A$2:$H$335,6,FALSE)</f>
        <v>77</v>
      </c>
      <c r="G179" s="9">
        <v>99</v>
      </c>
      <c r="H179" s="9">
        <v>107</v>
      </c>
      <c r="I179" s="9">
        <v>99</v>
      </c>
    </row>
    <row r="180" spans="1:9" ht="15.75" customHeight="1">
      <c r="A180" s="9" t="s">
        <v>515</v>
      </c>
      <c r="B180" s="9" t="s">
        <v>512</v>
      </c>
      <c r="C180" s="9" t="s">
        <v>401</v>
      </c>
      <c r="D180" s="9" t="str">
        <f>VLOOKUP($A180,awards_by_school_15!$A$2:$H$335,4,FALSE)</f>
        <v>*</v>
      </c>
      <c r="E180" s="9">
        <f>VLOOKUP($A180,awards_by_school_15!$A$2:$H$335,5,FALSE)</f>
        <v>17</v>
      </c>
      <c r="F180" s="9">
        <f>VLOOKUP($A180,awards_by_school_15!$A$2:$H$335,6,FALSE)</f>
        <v>38</v>
      </c>
      <c r="G180" s="9">
        <v>51</v>
      </c>
      <c r="H180" s="9">
        <v>62</v>
      </c>
      <c r="I180" s="9">
        <v>46</v>
      </c>
    </row>
    <row r="181" spans="1:9" ht="15.75" customHeight="1">
      <c r="A181" s="9" t="s">
        <v>516</v>
      </c>
      <c r="B181" s="9" t="s">
        <v>517</v>
      </c>
      <c r="C181" s="9" t="s">
        <v>212</v>
      </c>
      <c r="D181" s="9">
        <f>VLOOKUP($A181,awards_by_school_15!$A$2:$H$335,4,FALSE)</f>
        <v>46</v>
      </c>
      <c r="E181" s="9">
        <f>VLOOKUP($A181,awards_by_school_15!$A$2:$H$335,5,FALSE)</f>
        <v>86</v>
      </c>
      <c r="F181" s="9">
        <f>VLOOKUP($A181,awards_by_school_15!$A$2:$H$335,6,FALSE)</f>
        <v>160</v>
      </c>
      <c r="G181" s="9">
        <v>191</v>
      </c>
      <c r="H181" s="9">
        <v>198</v>
      </c>
      <c r="I181" s="9">
        <v>198</v>
      </c>
    </row>
    <row r="182" spans="1:9" ht="15.75" customHeight="1">
      <c r="A182" s="9" t="s">
        <v>518</v>
      </c>
      <c r="B182" s="9" t="s">
        <v>519</v>
      </c>
      <c r="C182" s="9" t="s">
        <v>160</v>
      </c>
      <c r="D182" s="9" t="str">
        <f>VLOOKUP($A182,awards_by_school_15!$A$2:$H$335,4,FALSE)</f>
        <v>*</v>
      </c>
      <c r="E182" s="9">
        <f>VLOOKUP($A182,awards_by_school_15!$A$2:$H$335,5,FALSE)</f>
        <v>16</v>
      </c>
      <c r="F182" s="9">
        <f>VLOOKUP($A182,awards_by_school_15!$A$2:$H$335,6,FALSE)</f>
        <v>50</v>
      </c>
      <c r="G182" s="9">
        <v>57</v>
      </c>
      <c r="H182" s="9">
        <v>62</v>
      </c>
      <c r="I182" s="9">
        <v>51</v>
      </c>
    </row>
    <row r="183" spans="1:9" ht="15.75" customHeight="1">
      <c r="A183" s="9" t="s">
        <v>520</v>
      </c>
      <c r="B183" s="9" t="s">
        <v>521</v>
      </c>
      <c r="C183" s="9" t="s">
        <v>381</v>
      </c>
      <c r="D183" s="9" t="str">
        <f>VLOOKUP($A183,awards_by_school_15!$A$2:$H$335,4,FALSE)</f>
        <v>*</v>
      </c>
      <c r="E183" s="9" t="str">
        <f>VLOOKUP($A183,awards_by_school_15!$A$2:$H$335,5,FALSE)</f>
        <v>*</v>
      </c>
      <c r="F183" s="9">
        <f>VLOOKUP($A183,awards_by_school_15!$A$2:$H$335,6,FALSE)</f>
        <v>27</v>
      </c>
      <c r="G183" s="9">
        <v>55</v>
      </c>
      <c r="H183" s="9">
        <v>62</v>
      </c>
      <c r="I183" s="9">
        <v>67</v>
      </c>
    </row>
    <row r="184" spans="1:9" ht="15.75" customHeight="1">
      <c r="A184" s="9" t="s">
        <v>522</v>
      </c>
      <c r="B184" s="9" t="s">
        <v>521</v>
      </c>
      <c r="C184" s="9" t="s">
        <v>153</v>
      </c>
      <c r="D184" s="9">
        <f>VLOOKUP($A184,awards_by_school_15!$A$2:$H$335,4,FALSE)</f>
        <v>13</v>
      </c>
      <c r="E184" s="9">
        <f>VLOOKUP($A184,awards_by_school_15!$A$2:$H$335,5,FALSE)</f>
        <v>22</v>
      </c>
      <c r="F184" s="9">
        <f>VLOOKUP($A184,awards_by_school_15!$A$2:$H$335,6,FALSE)</f>
        <v>42</v>
      </c>
      <c r="G184" s="9">
        <v>63</v>
      </c>
      <c r="H184" s="9">
        <v>67</v>
      </c>
      <c r="I184" s="9" t="s">
        <v>6</v>
      </c>
    </row>
    <row r="185" spans="1:9" ht="15.75" customHeight="1">
      <c r="A185" s="9" t="s">
        <v>706</v>
      </c>
      <c r="B185" s="9" t="s">
        <v>848</v>
      </c>
      <c r="C185" s="9" t="s">
        <v>165</v>
      </c>
      <c r="D185" s="9" t="str">
        <f>VLOOKUP($A185,awards_by_school_15!$A$2:$H$335,4,FALSE)</f>
        <v>-</v>
      </c>
      <c r="E185" s="9" t="str">
        <f>VLOOKUP($A185,awards_by_school_15!$A$2:$H$335,5,FALSE)</f>
        <v>-</v>
      </c>
      <c r="F185" s="9" t="str">
        <f>VLOOKUP($A185,awards_by_school_15!$A$2:$H$335,6,FALSE)</f>
        <v>-</v>
      </c>
      <c r="G185" s="9" t="s">
        <v>6</v>
      </c>
      <c r="H185" s="9">
        <v>186</v>
      </c>
      <c r="I185" s="9">
        <v>200</v>
      </c>
    </row>
    <row r="186" spans="1:9" ht="15.75" customHeight="1">
      <c r="A186" s="9" t="s">
        <v>523</v>
      </c>
      <c r="B186" s="9" t="s">
        <v>524</v>
      </c>
      <c r="C186" s="9" t="s">
        <v>212</v>
      </c>
      <c r="D186" s="9">
        <f>VLOOKUP($A186,awards_by_school_15!$A$2:$H$335,4,FALSE)</f>
        <v>32</v>
      </c>
      <c r="E186" s="9">
        <f>VLOOKUP($A186,awards_by_school_15!$A$2:$H$335,5,FALSE)</f>
        <v>47</v>
      </c>
      <c r="F186" s="9">
        <f>VLOOKUP($A186,awards_by_school_15!$A$2:$H$335,6,FALSE)</f>
        <v>91</v>
      </c>
      <c r="G186" s="9">
        <v>143</v>
      </c>
      <c r="H186" s="9">
        <v>146</v>
      </c>
      <c r="I186" s="9">
        <v>134</v>
      </c>
    </row>
    <row r="187" spans="1:9" ht="15.75" customHeight="1">
      <c r="A187" s="9" t="s">
        <v>525</v>
      </c>
      <c r="B187" s="9" t="s">
        <v>526</v>
      </c>
      <c r="C187" s="9" t="s">
        <v>475</v>
      </c>
      <c r="D187" s="9">
        <f>VLOOKUP($A187,awards_by_school_15!$A$2:$H$335,4,FALSE)</f>
        <v>10</v>
      </c>
      <c r="E187" s="9">
        <f>VLOOKUP($A187,awards_by_school_15!$A$2:$H$335,5,FALSE)</f>
        <v>22</v>
      </c>
      <c r="F187" s="9">
        <f>VLOOKUP($A187,awards_by_school_15!$A$2:$H$335,6,FALSE)</f>
        <v>69</v>
      </c>
      <c r="G187" s="9">
        <v>133</v>
      </c>
      <c r="H187" s="9">
        <v>158</v>
      </c>
      <c r="I187" s="9">
        <v>179</v>
      </c>
    </row>
    <row r="188" spans="1:9" ht="15.75" customHeight="1">
      <c r="A188" s="9" t="s">
        <v>527</v>
      </c>
      <c r="B188" s="9" t="s">
        <v>528</v>
      </c>
      <c r="C188" s="9" t="s">
        <v>257</v>
      </c>
      <c r="D188" s="9" t="str">
        <f>VLOOKUP($A188,awards_by_school_15!$A$2:$H$335,4,FALSE)</f>
        <v>*</v>
      </c>
      <c r="E188" s="9">
        <f>VLOOKUP($A188,awards_by_school_15!$A$2:$H$335,5,FALSE)</f>
        <v>13</v>
      </c>
      <c r="F188" s="9">
        <f>VLOOKUP($A188,awards_by_school_15!$A$2:$H$335,6,FALSE)</f>
        <v>24</v>
      </c>
      <c r="G188" s="9">
        <v>28</v>
      </c>
      <c r="H188" s="9">
        <v>28</v>
      </c>
      <c r="I188" s="9">
        <v>26</v>
      </c>
    </row>
    <row r="189" spans="1:9" ht="15.75" customHeight="1">
      <c r="A189" s="9" t="s">
        <v>529</v>
      </c>
      <c r="B189" s="9" t="s">
        <v>530</v>
      </c>
      <c r="C189" s="9" t="s">
        <v>165</v>
      </c>
      <c r="D189" s="9" t="str">
        <f>VLOOKUP($A189,awards_by_school_15!$A$2:$H$335,4,FALSE)</f>
        <v>*</v>
      </c>
      <c r="E189" s="9">
        <f>VLOOKUP($A189,awards_by_school_15!$A$2:$H$335,5,FALSE)</f>
        <v>13</v>
      </c>
      <c r="F189" s="9">
        <f>VLOOKUP($A189,awards_by_school_15!$A$2:$H$335,6,FALSE)</f>
        <v>41</v>
      </c>
      <c r="G189" s="9">
        <v>85</v>
      </c>
      <c r="H189" s="9">
        <v>115</v>
      </c>
      <c r="I189" s="9">
        <v>128</v>
      </c>
    </row>
    <row r="190" spans="1:9" ht="15.75" customHeight="1">
      <c r="A190" s="9" t="s">
        <v>708</v>
      </c>
      <c r="B190" s="9" t="s">
        <v>849</v>
      </c>
      <c r="C190" s="9" t="s">
        <v>237</v>
      </c>
      <c r="D190" s="9" t="str">
        <f>VLOOKUP($A190,awards_by_school_15!$A$2:$H$335,4,FALSE)</f>
        <v>-</v>
      </c>
      <c r="E190" s="9" t="str">
        <f>VLOOKUP($A190,awards_by_school_15!$A$2:$H$335,5,FALSE)</f>
        <v>*</v>
      </c>
      <c r="F190" s="9">
        <f>VLOOKUP($A190,awards_by_school_15!$A$2:$H$335,6,FALSE)</f>
        <v>37</v>
      </c>
      <c r="G190" s="9">
        <v>83</v>
      </c>
      <c r="H190" s="9">
        <v>99</v>
      </c>
      <c r="I190" s="9">
        <v>122</v>
      </c>
    </row>
    <row r="191" spans="1:9" ht="15.75" customHeight="1">
      <c r="A191" s="9" t="s">
        <v>710</v>
      </c>
      <c r="B191" s="9" t="s">
        <v>850</v>
      </c>
      <c r="C191" s="9" t="s">
        <v>214</v>
      </c>
      <c r="D191" s="9" t="str">
        <f>VLOOKUP($A191,awards_by_school_15!$A$2:$H$335,4,FALSE)</f>
        <v>*</v>
      </c>
      <c r="E191" s="9">
        <f>VLOOKUP($A191,awards_by_school_15!$A$2:$H$335,5,FALSE)</f>
        <v>10</v>
      </c>
      <c r="F191" s="9">
        <f>VLOOKUP($A191,awards_by_school_15!$A$2:$H$335,6,FALSE)</f>
        <v>61</v>
      </c>
      <c r="G191" s="9">
        <v>86</v>
      </c>
      <c r="H191" s="9">
        <v>77</v>
      </c>
      <c r="I191" s="9">
        <v>84</v>
      </c>
    </row>
    <row r="192" spans="1:9" ht="15.75" customHeight="1">
      <c r="A192" s="9" t="s">
        <v>531</v>
      </c>
      <c r="B192" s="9" t="s">
        <v>532</v>
      </c>
      <c r="C192" s="9" t="s">
        <v>533</v>
      </c>
      <c r="D192" s="9" t="str">
        <f>VLOOKUP($A192,awards_by_school_15!$A$2:$H$335,4,FALSE)</f>
        <v>*</v>
      </c>
      <c r="E192" s="9" t="str">
        <f>VLOOKUP($A192,awards_by_school_15!$A$2:$H$335,5,FALSE)</f>
        <v>*</v>
      </c>
      <c r="F192" s="9">
        <f>VLOOKUP($A192,awards_by_school_15!$A$2:$H$335,6,FALSE)</f>
        <v>21</v>
      </c>
      <c r="G192" s="9">
        <v>27</v>
      </c>
      <c r="H192" s="9">
        <v>32</v>
      </c>
      <c r="I192" s="9">
        <v>47</v>
      </c>
    </row>
    <row r="193" spans="1:9" ht="15.75" customHeight="1">
      <c r="A193" s="9" t="s">
        <v>712</v>
      </c>
      <c r="B193" s="9" t="s">
        <v>851</v>
      </c>
      <c r="C193" s="9" t="s">
        <v>714</v>
      </c>
      <c r="D193" s="9">
        <f>VLOOKUP($A193,awards_by_school_15!$A$2:$H$335,4,FALSE)</f>
        <v>21</v>
      </c>
      <c r="E193" s="9">
        <f>VLOOKUP($A193,awards_by_school_15!$A$2:$H$335,5,FALSE)</f>
        <v>29</v>
      </c>
      <c r="F193" s="9">
        <f>VLOOKUP($A193,awards_by_school_15!$A$2:$H$335,6,FALSE)</f>
        <v>48</v>
      </c>
      <c r="G193" s="9">
        <v>68</v>
      </c>
      <c r="H193" s="9">
        <v>68</v>
      </c>
      <c r="I193" s="9">
        <v>80</v>
      </c>
    </row>
    <row r="194" spans="1:9" ht="15.75" customHeight="1">
      <c r="A194" s="9" t="s">
        <v>534</v>
      </c>
      <c r="B194" s="9" t="s">
        <v>535</v>
      </c>
      <c r="C194" s="9" t="s">
        <v>202</v>
      </c>
      <c r="D194" s="9" t="str">
        <f>VLOOKUP($A194,awards_by_school_15!$A$2:$H$335,4,FALSE)</f>
        <v>*</v>
      </c>
      <c r="E194" s="9">
        <f>VLOOKUP($A194,awards_by_school_15!$A$2:$H$335,5,FALSE)</f>
        <v>13</v>
      </c>
      <c r="F194" s="9">
        <f>VLOOKUP($A194,awards_by_school_15!$A$2:$H$335,6,FALSE)</f>
        <v>38</v>
      </c>
      <c r="G194" s="9">
        <v>63</v>
      </c>
      <c r="H194" s="9">
        <v>58</v>
      </c>
      <c r="I194" s="9">
        <v>62</v>
      </c>
    </row>
    <row r="195" spans="1:9" ht="15.75" customHeight="1">
      <c r="A195" s="9" t="s">
        <v>536</v>
      </c>
      <c r="B195" s="9" t="s">
        <v>537</v>
      </c>
      <c r="C195" s="9" t="s">
        <v>150</v>
      </c>
      <c r="D195" s="9" t="str">
        <f>VLOOKUP($A195,awards_by_school_15!$A$2:$H$335,4,FALSE)</f>
        <v>*</v>
      </c>
      <c r="E195" s="9" t="str">
        <f>VLOOKUP($A195,awards_by_school_15!$A$2:$H$335,5,FALSE)</f>
        <v>-</v>
      </c>
      <c r="F195" s="9" t="str">
        <f>VLOOKUP($A195,awards_by_school_15!$A$2:$H$335,6,FALSE)</f>
        <v>-</v>
      </c>
      <c r="G195" s="9" t="s">
        <v>6</v>
      </c>
      <c r="H195" s="9" t="s">
        <v>6</v>
      </c>
      <c r="I195" s="9" t="s">
        <v>6</v>
      </c>
    </row>
    <row r="196" spans="1:9" ht="15.75" customHeight="1">
      <c r="A196" s="9" t="s">
        <v>538</v>
      </c>
      <c r="B196" s="9" t="s">
        <v>539</v>
      </c>
      <c r="C196" s="9" t="s">
        <v>150</v>
      </c>
      <c r="D196" s="9">
        <f>VLOOKUP($A196,awards_by_school_15!$A$2:$H$335,4,FALSE)</f>
        <v>35</v>
      </c>
      <c r="E196" s="9">
        <f>VLOOKUP($A196,awards_by_school_15!$A$2:$H$335,5,FALSE)</f>
        <v>91</v>
      </c>
      <c r="F196" s="9">
        <f>VLOOKUP($A196,awards_by_school_15!$A$2:$H$335,6,FALSE)</f>
        <v>202</v>
      </c>
      <c r="G196" s="9">
        <v>287</v>
      </c>
      <c r="H196" s="9">
        <v>308</v>
      </c>
      <c r="I196" s="9">
        <v>330</v>
      </c>
    </row>
    <row r="197" spans="1:9" ht="15.75" customHeight="1">
      <c r="A197" s="9" t="s">
        <v>540</v>
      </c>
      <c r="B197" s="9" t="s">
        <v>543</v>
      </c>
      <c r="C197" s="9" t="s">
        <v>144</v>
      </c>
      <c r="D197" s="9" t="str">
        <f>VLOOKUP($A197,awards_by_school_15!$A$2:$H$335,4,FALSE)</f>
        <v>-</v>
      </c>
      <c r="E197" s="9">
        <f>VLOOKUP($A197,awards_by_school_15!$A$2:$H$335,5,FALSE)</f>
        <v>15</v>
      </c>
      <c r="F197" s="9">
        <f>VLOOKUP($A197,awards_by_school_15!$A$2:$H$335,6,FALSE)</f>
        <v>25</v>
      </c>
      <c r="G197" s="9">
        <v>30</v>
      </c>
      <c r="H197" s="9">
        <v>39</v>
      </c>
      <c r="I197" s="9">
        <v>40</v>
      </c>
    </row>
    <row r="198" spans="1:9" ht="15.75" customHeight="1">
      <c r="A198" s="9" t="s">
        <v>542</v>
      </c>
      <c r="B198" s="9" t="s">
        <v>543</v>
      </c>
      <c r="C198" s="9" t="s">
        <v>160</v>
      </c>
      <c r="D198" s="9">
        <f>VLOOKUP($A198,awards_by_school_15!$A$2:$H$335,4,FALSE)</f>
        <v>24</v>
      </c>
      <c r="E198" s="9">
        <f>VLOOKUP($A198,awards_by_school_15!$A$2:$H$335,5,FALSE)</f>
        <v>91</v>
      </c>
      <c r="F198" s="9">
        <f>VLOOKUP($A198,awards_by_school_15!$A$2:$H$335,6,FALSE)</f>
        <v>233</v>
      </c>
      <c r="G198" s="9">
        <v>361</v>
      </c>
      <c r="H198" s="9">
        <v>408</v>
      </c>
      <c r="I198" s="9">
        <v>389</v>
      </c>
    </row>
    <row r="199" spans="1:9" ht="15.75" customHeight="1">
      <c r="A199" s="9" t="s">
        <v>544</v>
      </c>
      <c r="B199" s="9" t="s">
        <v>545</v>
      </c>
      <c r="C199" s="9" t="s">
        <v>165</v>
      </c>
      <c r="D199" s="9" t="str">
        <f>VLOOKUP($A199,awards_by_school_15!$A$2:$H$335,4,FALSE)</f>
        <v>*</v>
      </c>
      <c r="E199" s="9">
        <f>VLOOKUP($A199,awards_by_school_15!$A$2:$H$335,5,FALSE)</f>
        <v>21</v>
      </c>
      <c r="F199" s="9">
        <f>VLOOKUP($A199,awards_by_school_15!$A$2:$H$335,6,FALSE)</f>
        <v>59</v>
      </c>
      <c r="G199" s="9">
        <v>92</v>
      </c>
      <c r="H199" s="9">
        <v>100</v>
      </c>
      <c r="I199" s="9">
        <v>96</v>
      </c>
    </row>
    <row r="200" spans="1:9" ht="15.75" customHeight="1">
      <c r="A200" s="9" t="s">
        <v>546</v>
      </c>
      <c r="B200" s="9" t="s">
        <v>547</v>
      </c>
      <c r="C200" s="9" t="s">
        <v>150</v>
      </c>
      <c r="D200" s="9" t="str">
        <f>VLOOKUP($A200,awards_by_school_15!$A$2:$H$335,4,FALSE)</f>
        <v>*</v>
      </c>
      <c r="E200" s="9" t="str">
        <f>VLOOKUP($A200,awards_by_school_15!$A$2:$H$335,5,FALSE)</f>
        <v>-</v>
      </c>
      <c r="F200" s="9" t="str">
        <f>VLOOKUP($A200,awards_by_school_15!$A$2:$H$335,6,FALSE)</f>
        <v>-</v>
      </c>
      <c r="G200" s="9" t="s">
        <v>6</v>
      </c>
      <c r="H200" s="9" t="s">
        <v>6</v>
      </c>
      <c r="I200" s="9" t="s">
        <v>6</v>
      </c>
    </row>
    <row r="201" spans="1:9" ht="15.75" customHeight="1">
      <c r="A201" s="9" t="s">
        <v>715</v>
      </c>
      <c r="B201" s="9" t="s">
        <v>852</v>
      </c>
      <c r="C201" s="9" t="s">
        <v>243</v>
      </c>
      <c r="D201" s="9">
        <f>VLOOKUP($A201,awards_by_school_15!$A$2:$H$335,4,FALSE)</f>
        <v>10</v>
      </c>
      <c r="E201" s="9">
        <f>VLOOKUP($A201,awards_by_school_15!$A$2:$H$335,5,FALSE)</f>
        <v>51</v>
      </c>
      <c r="F201" s="9">
        <f>VLOOKUP($A201,awards_by_school_15!$A$2:$H$335,6,FALSE)</f>
        <v>98</v>
      </c>
      <c r="G201" s="9">
        <v>147</v>
      </c>
      <c r="H201" s="9">
        <v>136</v>
      </c>
      <c r="I201" s="9">
        <v>155</v>
      </c>
    </row>
    <row r="202" spans="1:9" ht="15.75" customHeight="1">
      <c r="A202" s="9" t="s">
        <v>717</v>
      </c>
      <c r="B202" s="9" t="s">
        <v>853</v>
      </c>
      <c r="C202" s="9" t="s">
        <v>301</v>
      </c>
      <c r="D202" s="9" t="str">
        <f>VLOOKUP($A202,awards_by_school_15!$A$2:$H$335,4,FALSE)</f>
        <v>*</v>
      </c>
      <c r="E202" s="9" t="str">
        <f>VLOOKUP($A202,awards_by_school_15!$A$2:$H$335,5,FALSE)</f>
        <v>*</v>
      </c>
      <c r="F202" s="9">
        <f>VLOOKUP($A202,awards_by_school_15!$A$2:$H$335,6,FALSE)</f>
        <v>28</v>
      </c>
      <c r="G202" s="9">
        <v>62</v>
      </c>
      <c r="H202" s="9">
        <v>64</v>
      </c>
      <c r="I202" s="9">
        <v>78</v>
      </c>
    </row>
    <row r="203" spans="1:9" ht="15.75" customHeight="1">
      <c r="A203" s="9" t="s">
        <v>548</v>
      </c>
      <c r="B203" s="9" t="s">
        <v>549</v>
      </c>
      <c r="C203" s="9" t="s">
        <v>202</v>
      </c>
      <c r="D203" s="9" t="str">
        <f>VLOOKUP($A203,awards_by_school_15!$A$2:$H$335,4,FALSE)</f>
        <v>*</v>
      </c>
      <c r="E203" s="9">
        <f>VLOOKUP($A203,awards_by_school_15!$A$2:$H$335,5,FALSE)</f>
        <v>16</v>
      </c>
      <c r="F203" s="9">
        <f>VLOOKUP($A203,awards_by_school_15!$A$2:$H$335,6,FALSE)</f>
        <v>36</v>
      </c>
      <c r="G203" s="9">
        <v>62</v>
      </c>
      <c r="H203" s="9">
        <v>67</v>
      </c>
      <c r="I203" s="9">
        <v>54</v>
      </c>
    </row>
    <row r="204" spans="1:9" ht="15.75" customHeight="1">
      <c r="A204" s="9" t="s">
        <v>550</v>
      </c>
      <c r="B204" s="9" t="s">
        <v>551</v>
      </c>
      <c r="C204" s="9" t="s">
        <v>342</v>
      </c>
      <c r="D204" s="9" t="str">
        <f>VLOOKUP($A204,awards_by_school_15!$A$2:$H$335,4,FALSE)</f>
        <v>-</v>
      </c>
      <c r="E204" s="9" t="str">
        <f>VLOOKUP($A204,awards_by_school_15!$A$2:$H$335,5,FALSE)</f>
        <v>*</v>
      </c>
      <c r="F204" s="9">
        <f>VLOOKUP($A204,awards_by_school_15!$A$2:$H$335,6,FALSE)</f>
        <v>27</v>
      </c>
      <c r="G204" s="9">
        <v>57</v>
      </c>
      <c r="H204" s="9">
        <v>68</v>
      </c>
      <c r="I204" s="9">
        <v>70</v>
      </c>
    </row>
    <row r="205" spans="1:9" ht="15.75" customHeight="1">
      <c r="A205" s="9" t="s">
        <v>552</v>
      </c>
      <c r="B205" s="9" t="s">
        <v>553</v>
      </c>
      <c r="C205" s="9" t="s">
        <v>165</v>
      </c>
      <c r="D205" s="9">
        <f>VLOOKUP($A205,awards_by_school_15!$A$2:$H$335,4,FALSE)</f>
        <v>40</v>
      </c>
      <c r="E205" s="9">
        <f>VLOOKUP($A205,awards_by_school_15!$A$2:$H$335,5,FALSE)</f>
        <v>68</v>
      </c>
      <c r="F205" s="9">
        <f>VLOOKUP($A205,awards_by_school_15!$A$2:$H$335,6,FALSE)</f>
        <v>109</v>
      </c>
      <c r="G205" s="9">
        <v>146</v>
      </c>
      <c r="H205" s="9">
        <v>160</v>
      </c>
      <c r="I205" s="9">
        <v>177</v>
      </c>
    </row>
    <row r="206" spans="1:9" ht="15.75" customHeight="1">
      <c r="A206" s="9" t="s">
        <v>554</v>
      </c>
      <c r="B206" s="9" t="s">
        <v>555</v>
      </c>
      <c r="C206" s="9" t="s">
        <v>150</v>
      </c>
      <c r="D206" s="9">
        <f>VLOOKUP($A206,awards_by_school_15!$A$2:$H$335,4,FALSE)</f>
        <v>36</v>
      </c>
      <c r="E206" s="9">
        <f>VLOOKUP($A206,awards_by_school_15!$A$2:$H$335,5,FALSE)</f>
        <v>83</v>
      </c>
      <c r="F206" s="9">
        <f>VLOOKUP($A206,awards_by_school_15!$A$2:$H$335,6,FALSE)</f>
        <v>138</v>
      </c>
      <c r="G206" s="9">
        <v>167</v>
      </c>
      <c r="H206" s="9">
        <v>163</v>
      </c>
      <c r="I206" s="9">
        <v>167</v>
      </c>
    </row>
    <row r="207" spans="1:9" ht="15.75" customHeight="1">
      <c r="A207" s="9" t="s">
        <v>854</v>
      </c>
      <c r="B207" s="9" t="s">
        <v>855</v>
      </c>
      <c r="C207" s="9" t="s">
        <v>597</v>
      </c>
      <c r="D207" s="9" t="e">
        <f>VLOOKUP($A207,awards_by_school_15!$A$2:$H$335,4,FALSE)</f>
        <v>#N/A</v>
      </c>
      <c r="E207" s="9" t="e">
        <f>VLOOKUP($A207,awards_by_school_15!$A$2:$H$335,5,FALSE)</f>
        <v>#N/A</v>
      </c>
      <c r="F207" s="9" t="e">
        <f>VLOOKUP($A207,awards_by_school_15!$A$2:$H$335,6,FALSE)</f>
        <v>#N/A</v>
      </c>
      <c r="G207" s="9" t="s">
        <v>6</v>
      </c>
      <c r="H207" s="9" t="s">
        <v>6</v>
      </c>
      <c r="I207" s="9">
        <v>19</v>
      </c>
    </row>
    <row r="208" spans="1:9" ht="15.75" customHeight="1">
      <c r="A208" s="9" t="s">
        <v>556</v>
      </c>
      <c r="B208" s="9" t="s">
        <v>855</v>
      </c>
      <c r="C208" s="9" t="s">
        <v>165</v>
      </c>
      <c r="D208" s="9">
        <f>VLOOKUP($A208,awards_by_school_15!$A$2:$H$335,4,FALSE)</f>
        <v>11</v>
      </c>
      <c r="E208" s="9">
        <f>VLOOKUP($A208,awards_by_school_15!$A$2:$H$335,5,FALSE)</f>
        <v>16</v>
      </c>
      <c r="F208" s="9">
        <f>VLOOKUP($A208,awards_by_school_15!$A$2:$H$335,6,FALSE)</f>
        <v>29</v>
      </c>
      <c r="G208" s="9">
        <v>55</v>
      </c>
      <c r="H208" s="9">
        <v>68</v>
      </c>
      <c r="I208" s="9">
        <v>69</v>
      </c>
    </row>
    <row r="209" spans="1:9" ht="15.75" customHeight="1">
      <c r="A209" s="9" t="s">
        <v>719</v>
      </c>
      <c r="B209" s="9" t="s">
        <v>559</v>
      </c>
      <c r="C209" s="9" t="s">
        <v>168</v>
      </c>
      <c r="D209" s="9" t="str">
        <f>VLOOKUP($A209,awards_by_school_15!$A$2:$H$335,4,FALSE)</f>
        <v>*</v>
      </c>
      <c r="E209" s="9">
        <f>VLOOKUP($A209,awards_by_school_15!$A$2:$H$335,5,FALSE)</f>
        <v>21</v>
      </c>
      <c r="F209" s="9">
        <f>VLOOKUP($A209,awards_by_school_15!$A$2:$H$335,6,FALSE)</f>
        <v>53</v>
      </c>
      <c r="G209" s="9">
        <v>85</v>
      </c>
      <c r="H209" s="9">
        <v>83</v>
      </c>
      <c r="I209" s="9">
        <v>92</v>
      </c>
    </row>
    <row r="210" spans="1:9" ht="15.75" customHeight="1">
      <c r="A210" s="9" t="s">
        <v>558</v>
      </c>
      <c r="B210" s="9" t="s">
        <v>559</v>
      </c>
      <c r="C210" s="9" t="s">
        <v>150</v>
      </c>
      <c r="D210" s="9" t="str">
        <f>VLOOKUP($A210,awards_by_school_15!$A$2:$H$335,4,FALSE)</f>
        <v>-</v>
      </c>
      <c r="E210" s="9" t="str">
        <f>VLOOKUP($A210,awards_by_school_15!$A$2:$H$335,5,FALSE)</f>
        <v>*</v>
      </c>
      <c r="F210" s="9">
        <f>VLOOKUP($A210,awards_by_school_15!$A$2:$H$335,6,FALSE)</f>
        <v>12</v>
      </c>
      <c r="G210" s="9">
        <v>32</v>
      </c>
      <c r="H210" s="9">
        <v>35</v>
      </c>
      <c r="I210" s="9">
        <v>34</v>
      </c>
    </row>
    <row r="211" spans="1:9" ht="15.75" customHeight="1">
      <c r="A211" s="9" t="s">
        <v>560</v>
      </c>
      <c r="B211" s="9" t="s">
        <v>561</v>
      </c>
      <c r="C211" s="9" t="s">
        <v>562</v>
      </c>
      <c r="D211" s="9" t="str">
        <f>VLOOKUP($A211,awards_by_school_15!$A$2:$H$335,4,FALSE)</f>
        <v>-</v>
      </c>
      <c r="E211" s="9" t="str">
        <f>VLOOKUP($A211,awards_by_school_15!$A$2:$H$335,5,FALSE)</f>
        <v>-</v>
      </c>
      <c r="F211" s="9">
        <f>VLOOKUP($A211,awards_by_school_15!$A$2:$H$335,6,FALSE)</f>
        <v>12</v>
      </c>
      <c r="G211" s="9">
        <v>24</v>
      </c>
      <c r="H211" s="9">
        <v>29</v>
      </c>
      <c r="I211" s="9">
        <v>25</v>
      </c>
    </row>
    <row r="212" spans="1:9" ht="15.75" customHeight="1">
      <c r="A212" s="9" t="s">
        <v>563</v>
      </c>
      <c r="B212" s="9" t="s">
        <v>561</v>
      </c>
      <c r="C212" s="9" t="s">
        <v>381</v>
      </c>
      <c r="D212" s="9" t="str">
        <f>VLOOKUP($A212,awards_by_school_15!$A$2:$H$335,4,FALSE)</f>
        <v>-</v>
      </c>
      <c r="E212" s="9" t="str">
        <f>VLOOKUP($A212,awards_by_school_15!$A$2:$H$335,5,FALSE)</f>
        <v>-</v>
      </c>
      <c r="F212" s="9" t="str">
        <f>VLOOKUP($A212,awards_by_school_15!$A$2:$H$335,6,FALSE)</f>
        <v>-</v>
      </c>
      <c r="G212" s="9" t="s">
        <v>6</v>
      </c>
      <c r="H212" s="9">
        <v>10</v>
      </c>
      <c r="I212" s="9" t="s">
        <v>45</v>
      </c>
    </row>
    <row r="213" spans="1:9" ht="15.75" customHeight="1">
      <c r="A213" s="9" t="s">
        <v>564</v>
      </c>
      <c r="B213" s="9" t="s">
        <v>561</v>
      </c>
      <c r="C213" s="9" t="s">
        <v>279</v>
      </c>
      <c r="D213" s="9" t="str">
        <f>VLOOKUP($A213,awards_by_school_15!$A$2:$H$335,4,FALSE)</f>
        <v>*</v>
      </c>
      <c r="E213" s="9" t="str">
        <f>VLOOKUP($A213,awards_by_school_15!$A$2:$H$335,5,FALSE)</f>
        <v>*</v>
      </c>
      <c r="F213" s="9">
        <f>VLOOKUP($A213,awards_by_school_15!$A$2:$H$335,6,FALSE)</f>
        <v>16</v>
      </c>
      <c r="G213" s="9">
        <v>37</v>
      </c>
      <c r="H213" s="9">
        <v>52</v>
      </c>
      <c r="I213" s="9">
        <v>57</v>
      </c>
    </row>
    <row r="214" spans="1:9" ht="15.75" customHeight="1">
      <c r="A214" s="9" t="s">
        <v>721</v>
      </c>
      <c r="B214" s="9" t="s">
        <v>561</v>
      </c>
      <c r="C214" s="9" t="s">
        <v>617</v>
      </c>
      <c r="D214" s="9">
        <f>VLOOKUP($A214,awards_by_school_15!$A$2:$H$335,4,FALSE)</f>
        <v>10</v>
      </c>
      <c r="E214" s="9">
        <f>VLOOKUP($A214,awards_by_school_15!$A$2:$H$335,5,FALSE)</f>
        <v>27</v>
      </c>
      <c r="F214" s="9">
        <f>VLOOKUP($A214,awards_by_school_15!$A$2:$H$335,6,FALSE)</f>
        <v>51</v>
      </c>
      <c r="G214" s="9">
        <v>71</v>
      </c>
      <c r="H214" s="9">
        <v>78</v>
      </c>
      <c r="I214" s="9">
        <v>75</v>
      </c>
    </row>
    <row r="215" spans="1:9" ht="15.75" customHeight="1">
      <c r="A215" s="9" t="s">
        <v>565</v>
      </c>
      <c r="B215" s="9" t="s">
        <v>566</v>
      </c>
      <c r="C215" s="9" t="s">
        <v>160</v>
      </c>
      <c r="D215" s="9" t="str">
        <f>VLOOKUP($A215,awards_by_school_15!$A$2:$H$335,4,FALSE)</f>
        <v>*</v>
      </c>
      <c r="E215" s="9">
        <f>VLOOKUP($A215,awards_by_school_15!$A$2:$H$335,5,FALSE)</f>
        <v>34</v>
      </c>
      <c r="F215" s="9">
        <f>VLOOKUP($A215,awards_by_school_15!$A$2:$H$335,6,FALSE)</f>
        <v>119</v>
      </c>
      <c r="G215" s="9">
        <v>160</v>
      </c>
      <c r="H215" s="9">
        <v>170</v>
      </c>
      <c r="I215" s="9">
        <v>132</v>
      </c>
    </row>
    <row r="216" spans="1:9" ht="15.75" customHeight="1">
      <c r="A216" s="9" t="s">
        <v>567</v>
      </c>
      <c r="B216" s="9" t="s">
        <v>568</v>
      </c>
      <c r="C216" s="9" t="s">
        <v>160</v>
      </c>
      <c r="D216" s="9">
        <f>VLOOKUP($A216,awards_by_school_15!$A$2:$H$335,4,FALSE)</f>
        <v>20</v>
      </c>
      <c r="E216" s="9">
        <f>VLOOKUP($A216,awards_by_school_15!$A$2:$H$335,5,FALSE)</f>
        <v>50</v>
      </c>
      <c r="F216" s="9">
        <f>VLOOKUP($A216,awards_by_school_15!$A$2:$H$335,6,FALSE)</f>
        <v>144</v>
      </c>
      <c r="G216" s="9">
        <v>153</v>
      </c>
      <c r="H216" s="9">
        <v>169</v>
      </c>
      <c r="I216" s="9">
        <v>158</v>
      </c>
    </row>
    <row r="217" spans="1:9" ht="15.75" customHeight="1">
      <c r="A217" s="9" t="s">
        <v>569</v>
      </c>
      <c r="B217" s="9" t="s">
        <v>568</v>
      </c>
      <c r="C217" s="9" t="s">
        <v>150</v>
      </c>
      <c r="D217" s="9">
        <f>VLOOKUP($A217,awards_by_school_15!$A$2:$H$335,4,FALSE)</f>
        <v>12</v>
      </c>
      <c r="E217" s="9">
        <f>VLOOKUP($A217,awards_by_school_15!$A$2:$H$335,5,FALSE)</f>
        <v>18</v>
      </c>
      <c r="F217" s="9">
        <f>VLOOKUP($A217,awards_by_school_15!$A$2:$H$335,6,FALSE)</f>
        <v>66</v>
      </c>
      <c r="G217" s="9">
        <v>76</v>
      </c>
      <c r="H217" s="9">
        <v>81</v>
      </c>
      <c r="I217" s="9">
        <v>96</v>
      </c>
    </row>
    <row r="218" spans="1:9" ht="15.75" customHeight="1">
      <c r="A218" s="9" t="s">
        <v>570</v>
      </c>
      <c r="B218" s="9" t="s">
        <v>568</v>
      </c>
      <c r="C218" s="9" t="s">
        <v>212</v>
      </c>
      <c r="D218" s="9">
        <f>VLOOKUP($A218,awards_by_school_15!$A$2:$H$335,4,FALSE)</f>
        <v>27</v>
      </c>
      <c r="E218" s="9">
        <f>VLOOKUP($A218,awards_by_school_15!$A$2:$H$335,5,FALSE)</f>
        <v>51</v>
      </c>
      <c r="F218" s="9">
        <f>VLOOKUP($A218,awards_by_school_15!$A$2:$H$335,6,FALSE)</f>
        <v>70</v>
      </c>
      <c r="G218" s="9">
        <v>61</v>
      </c>
      <c r="H218" s="9">
        <v>66</v>
      </c>
      <c r="I218" s="9">
        <v>68</v>
      </c>
    </row>
    <row r="219" spans="1:9" ht="15.75" customHeight="1">
      <c r="A219" s="9" t="s">
        <v>571</v>
      </c>
      <c r="B219" s="9" t="s">
        <v>568</v>
      </c>
      <c r="C219" s="9" t="s">
        <v>202</v>
      </c>
      <c r="D219" s="9" t="str">
        <f>VLOOKUP($A219,awards_by_school_15!$A$2:$H$335,4,FALSE)</f>
        <v>*</v>
      </c>
      <c r="E219" s="9">
        <f>VLOOKUP($A219,awards_by_school_15!$A$2:$H$335,5,FALSE)</f>
        <v>12</v>
      </c>
      <c r="F219" s="9">
        <f>VLOOKUP($A219,awards_by_school_15!$A$2:$H$335,6,FALSE)</f>
        <v>25</v>
      </c>
      <c r="G219" s="9" t="s">
        <v>6</v>
      </c>
      <c r="H219" s="9" t="s">
        <v>6</v>
      </c>
      <c r="I219" s="9" t="s">
        <v>6</v>
      </c>
    </row>
    <row r="220" spans="1:9" ht="15.75" customHeight="1">
      <c r="A220" s="9" t="s">
        <v>572</v>
      </c>
      <c r="B220" s="9" t="s">
        <v>568</v>
      </c>
      <c r="C220" s="9" t="s">
        <v>573</v>
      </c>
      <c r="D220" s="9" t="str">
        <f>VLOOKUP($A220,awards_by_school_15!$A$2:$H$335,4,FALSE)</f>
        <v>*</v>
      </c>
      <c r="E220" s="9" t="str">
        <f>VLOOKUP($A220,awards_by_school_15!$A$2:$H$335,5,FALSE)</f>
        <v>*</v>
      </c>
      <c r="F220" s="9">
        <f>VLOOKUP($A220,awards_by_school_15!$A$2:$H$335,6,FALSE)</f>
        <v>35</v>
      </c>
      <c r="G220" s="9">
        <v>68</v>
      </c>
      <c r="H220" s="9">
        <v>71</v>
      </c>
      <c r="I220" s="9">
        <v>89</v>
      </c>
    </row>
    <row r="221" spans="1:9" ht="15.75" customHeight="1">
      <c r="A221" s="9" t="s">
        <v>723</v>
      </c>
      <c r="B221" s="9" t="s">
        <v>856</v>
      </c>
      <c r="C221" s="9" t="s">
        <v>160</v>
      </c>
      <c r="D221" s="9" t="str">
        <f>VLOOKUP($A221,awards_by_school_15!$A$2:$H$335,4,FALSE)</f>
        <v>-</v>
      </c>
      <c r="E221" s="9" t="str">
        <f>VLOOKUP($A221,awards_by_school_15!$A$2:$H$335,5,FALSE)</f>
        <v>-</v>
      </c>
      <c r="F221" s="9" t="str">
        <f>VLOOKUP($A221,awards_by_school_15!$A$2:$H$335,6,FALSE)</f>
        <v>*</v>
      </c>
      <c r="G221" s="9">
        <v>41</v>
      </c>
      <c r="H221" s="9">
        <v>51</v>
      </c>
      <c r="I221" s="9">
        <v>53</v>
      </c>
    </row>
    <row r="222" spans="1:9" ht="15.75" customHeight="1">
      <c r="A222" s="9" t="s">
        <v>574</v>
      </c>
      <c r="B222" s="9" t="s">
        <v>575</v>
      </c>
      <c r="C222" s="9" t="s">
        <v>160</v>
      </c>
      <c r="D222" s="9">
        <f>VLOOKUP($A222,awards_by_school_15!$A$2:$H$335,4,FALSE)</f>
        <v>12</v>
      </c>
      <c r="E222" s="9" t="str">
        <f>VLOOKUP($A222,awards_by_school_15!$A$2:$H$335,5,FALSE)</f>
        <v>*</v>
      </c>
      <c r="F222" s="9">
        <f>VLOOKUP($A222,awards_by_school_15!$A$2:$H$335,6,FALSE)</f>
        <v>18</v>
      </c>
      <c r="G222" s="9">
        <v>40</v>
      </c>
      <c r="H222" s="9">
        <v>45</v>
      </c>
      <c r="I222" s="9">
        <v>47</v>
      </c>
    </row>
    <row r="223" spans="1:9" ht="15.75" customHeight="1">
      <c r="A223" s="9" t="s">
        <v>727</v>
      </c>
      <c r="B223" s="9" t="s">
        <v>857</v>
      </c>
      <c r="C223" s="9" t="s">
        <v>160</v>
      </c>
      <c r="D223" s="9" t="str">
        <f>VLOOKUP($A223,awards_by_school_15!$A$2:$H$335,4,FALSE)</f>
        <v>*</v>
      </c>
      <c r="E223" s="9">
        <f>VLOOKUP($A223,awards_by_school_15!$A$2:$H$335,5,FALSE)</f>
        <v>14</v>
      </c>
      <c r="F223" s="9">
        <f>VLOOKUP($A223,awards_by_school_15!$A$2:$H$335,6,FALSE)</f>
        <v>26</v>
      </c>
      <c r="G223" s="9">
        <v>51</v>
      </c>
      <c r="H223" s="9">
        <v>57</v>
      </c>
      <c r="I223" s="9">
        <v>56</v>
      </c>
    </row>
    <row r="224" spans="1:9" ht="15.75" customHeight="1">
      <c r="A224" s="9" t="s">
        <v>576</v>
      </c>
      <c r="B224" s="9" t="s">
        <v>577</v>
      </c>
      <c r="C224" s="9" t="s">
        <v>578</v>
      </c>
      <c r="D224" s="9" t="str">
        <f>VLOOKUP($A224,awards_by_school_15!$A$2:$H$335,4,FALSE)</f>
        <v>*</v>
      </c>
      <c r="E224" s="9">
        <f>VLOOKUP($A224,awards_by_school_15!$A$2:$H$335,5,FALSE)</f>
        <v>35</v>
      </c>
      <c r="F224" s="9">
        <f>VLOOKUP($A224,awards_by_school_15!$A$2:$H$335,6,FALSE)</f>
        <v>106</v>
      </c>
      <c r="G224" s="9">
        <v>164</v>
      </c>
      <c r="H224" s="9">
        <v>167</v>
      </c>
      <c r="I224" s="9">
        <v>171</v>
      </c>
    </row>
    <row r="225" spans="1:9" ht="15.75" customHeight="1">
      <c r="A225" s="9" t="s">
        <v>579</v>
      </c>
      <c r="B225" s="9" t="s">
        <v>577</v>
      </c>
      <c r="C225" s="9" t="s">
        <v>407</v>
      </c>
      <c r="D225" s="9" t="str">
        <f>VLOOKUP($A225,awards_by_school_15!$A$2:$H$335,4,FALSE)</f>
        <v>*</v>
      </c>
      <c r="E225" s="9">
        <f>VLOOKUP($A225,awards_by_school_15!$A$2:$H$335,5,FALSE)</f>
        <v>13</v>
      </c>
      <c r="F225" s="9">
        <f>VLOOKUP($A225,awards_by_school_15!$A$2:$H$335,6,FALSE)</f>
        <v>27</v>
      </c>
      <c r="G225" s="9">
        <v>37</v>
      </c>
      <c r="H225" s="9">
        <v>40</v>
      </c>
      <c r="I225" s="9">
        <v>37</v>
      </c>
    </row>
    <row r="226" spans="1:9" ht="15.75" customHeight="1">
      <c r="A226" s="9" t="s">
        <v>729</v>
      </c>
      <c r="B226" s="9" t="s">
        <v>577</v>
      </c>
      <c r="C226" s="9" t="s">
        <v>342</v>
      </c>
      <c r="D226" s="9" t="str">
        <f>VLOOKUP($A226,awards_by_school_15!$A$2:$H$335,4,FALSE)</f>
        <v>*</v>
      </c>
      <c r="E226" s="9" t="str">
        <f>VLOOKUP($A226,awards_by_school_15!$A$2:$H$335,5,FALSE)</f>
        <v>*</v>
      </c>
      <c r="F226" s="9">
        <f>VLOOKUP($A226,awards_by_school_15!$A$2:$H$335,6,FALSE)</f>
        <v>36</v>
      </c>
      <c r="G226" s="9">
        <v>64</v>
      </c>
      <c r="H226" s="9">
        <v>52</v>
      </c>
      <c r="I226" s="9">
        <v>64</v>
      </c>
    </row>
    <row r="227" spans="1:9" ht="15.75" customHeight="1">
      <c r="A227" s="9" t="s">
        <v>580</v>
      </c>
      <c r="B227" s="9" t="s">
        <v>577</v>
      </c>
      <c r="C227" s="9" t="s">
        <v>562</v>
      </c>
      <c r="D227" s="9" t="str">
        <f>VLOOKUP($A227,awards_by_school_15!$A$2:$H$335,4,FALSE)</f>
        <v>-</v>
      </c>
      <c r="E227" s="9" t="str">
        <f>VLOOKUP($A227,awards_by_school_15!$A$2:$H$335,5,FALSE)</f>
        <v>*</v>
      </c>
      <c r="F227" s="9">
        <f>VLOOKUP($A227,awards_by_school_15!$A$2:$H$335,6,FALSE)</f>
        <v>16</v>
      </c>
      <c r="G227" s="9">
        <v>34</v>
      </c>
      <c r="H227" s="9">
        <v>30</v>
      </c>
      <c r="I227" s="9">
        <v>40</v>
      </c>
    </row>
    <row r="228" spans="1:9" ht="15.75" customHeight="1">
      <c r="A228" s="9" t="s">
        <v>581</v>
      </c>
      <c r="B228" s="9" t="s">
        <v>577</v>
      </c>
      <c r="C228" s="9" t="s">
        <v>279</v>
      </c>
      <c r="D228" s="9" t="str">
        <f>VLOOKUP($A228,awards_by_school_15!$A$2:$H$335,4,FALSE)</f>
        <v>*</v>
      </c>
      <c r="E228" s="9" t="str">
        <f>VLOOKUP($A228,awards_by_school_15!$A$2:$H$335,5,FALSE)</f>
        <v>-</v>
      </c>
      <c r="F228" s="9" t="str">
        <f>VLOOKUP($A228,awards_by_school_15!$A$2:$H$335,6,FALSE)</f>
        <v>-</v>
      </c>
      <c r="G228" s="9" t="s">
        <v>6</v>
      </c>
      <c r="H228" s="9" t="s">
        <v>6</v>
      </c>
      <c r="I228" s="9" t="s">
        <v>6</v>
      </c>
    </row>
    <row r="229" spans="1:9" ht="15.75" customHeight="1">
      <c r="A229" s="9" t="s">
        <v>582</v>
      </c>
      <c r="B229" s="9" t="s">
        <v>577</v>
      </c>
      <c r="C229" s="9" t="s">
        <v>212</v>
      </c>
      <c r="D229" s="9" t="str">
        <f>VLOOKUP($A229,awards_by_school_15!$A$2:$H$335,4,FALSE)</f>
        <v>*</v>
      </c>
      <c r="E229" s="9" t="str">
        <f>VLOOKUP($A229,awards_by_school_15!$A$2:$H$335,5,FALSE)</f>
        <v>*</v>
      </c>
      <c r="F229" s="9">
        <f>VLOOKUP($A229,awards_by_school_15!$A$2:$H$335,6,FALSE)</f>
        <v>36</v>
      </c>
      <c r="G229" s="9">
        <v>56</v>
      </c>
      <c r="H229" s="9">
        <v>82</v>
      </c>
      <c r="I229" s="9">
        <v>91</v>
      </c>
    </row>
    <row r="230" spans="1:9" ht="15.75" customHeight="1">
      <c r="A230" s="9" t="s">
        <v>583</v>
      </c>
      <c r="B230" s="9" t="s">
        <v>577</v>
      </c>
      <c r="C230" s="9" t="s">
        <v>584</v>
      </c>
      <c r="D230" s="9" t="str">
        <f>VLOOKUP($A230,awards_by_school_15!$A$2:$H$335,4,FALSE)</f>
        <v>*</v>
      </c>
      <c r="E230" s="9">
        <f>VLOOKUP($A230,awards_by_school_15!$A$2:$H$335,5,FALSE)</f>
        <v>17</v>
      </c>
      <c r="F230" s="9">
        <f>VLOOKUP($A230,awards_by_school_15!$A$2:$H$335,6,FALSE)</f>
        <v>32</v>
      </c>
      <c r="G230" s="9">
        <v>41</v>
      </c>
      <c r="H230" s="9">
        <v>43</v>
      </c>
      <c r="I230" s="9">
        <v>42</v>
      </c>
    </row>
    <row r="231" spans="1:9" ht="15.75" customHeight="1">
      <c r="A231" s="9" t="s">
        <v>585</v>
      </c>
      <c r="B231" s="9" t="s">
        <v>577</v>
      </c>
      <c r="C231" s="9" t="s">
        <v>214</v>
      </c>
      <c r="D231" s="9" t="str">
        <f>VLOOKUP($A231,awards_by_school_15!$A$2:$H$335,4,FALSE)</f>
        <v>*</v>
      </c>
      <c r="E231" s="9" t="str">
        <f>VLOOKUP($A231,awards_by_school_15!$A$2:$H$335,5,FALSE)</f>
        <v>*</v>
      </c>
      <c r="F231" s="9">
        <f>VLOOKUP($A231,awards_by_school_15!$A$2:$H$335,6,FALSE)</f>
        <v>27</v>
      </c>
      <c r="G231" s="9">
        <v>33</v>
      </c>
      <c r="H231" s="9">
        <v>31</v>
      </c>
      <c r="I231" s="9">
        <v>38</v>
      </c>
    </row>
    <row r="232" spans="1:9" ht="15.75" customHeight="1">
      <c r="A232" s="9" t="s">
        <v>586</v>
      </c>
      <c r="B232" s="9" t="s">
        <v>587</v>
      </c>
      <c r="C232" s="9" t="s">
        <v>212</v>
      </c>
      <c r="D232" s="9">
        <f>VLOOKUP($A232,awards_by_school_15!$A$2:$H$335,4,FALSE)</f>
        <v>13</v>
      </c>
      <c r="E232" s="9">
        <f>VLOOKUP($A232,awards_by_school_15!$A$2:$H$335,5,FALSE)</f>
        <v>32</v>
      </c>
      <c r="F232" s="9">
        <f>VLOOKUP($A232,awards_by_school_15!$A$2:$H$335,6,FALSE)</f>
        <v>87</v>
      </c>
      <c r="G232" s="9">
        <v>205</v>
      </c>
      <c r="H232" s="9">
        <v>238</v>
      </c>
      <c r="I232" s="9">
        <v>288</v>
      </c>
    </row>
    <row r="233" spans="1:9" ht="15.75" customHeight="1">
      <c r="A233" s="9" t="s">
        <v>725</v>
      </c>
      <c r="B233" s="9" t="s">
        <v>858</v>
      </c>
      <c r="C233" s="9" t="s">
        <v>160</v>
      </c>
      <c r="D233" s="9" t="str">
        <f>VLOOKUP($A233,awards_by_school_15!$A$2:$H$335,4,FALSE)</f>
        <v>*</v>
      </c>
      <c r="E233" s="9">
        <f>VLOOKUP($A233,awards_by_school_15!$A$2:$H$335,5,FALSE)</f>
        <v>20</v>
      </c>
      <c r="F233" s="9">
        <f>VLOOKUP($A233,awards_by_school_15!$A$2:$H$335,6,FALSE)</f>
        <v>54</v>
      </c>
      <c r="G233" s="9">
        <v>73</v>
      </c>
      <c r="H233" s="9">
        <v>119</v>
      </c>
      <c r="I233" s="9">
        <v>139</v>
      </c>
    </row>
    <row r="234" spans="1:9" ht="15.75" customHeight="1">
      <c r="A234" s="9" t="s">
        <v>731</v>
      </c>
      <c r="B234" s="9" t="s">
        <v>859</v>
      </c>
      <c r="C234" s="9" t="s">
        <v>160</v>
      </c>
      <c r="D234" s="9" t="str">
        <f>VLOOKUP($A234,awards_by_school_15!$A$2:$H$335,4,FALSE)</f>
        <v>*</v>
      </c>
      <c r="E234" s="9">
        <f>VLOOKUP($A234,awards_by_school_15!$A$2:$H$335,5,FALSE)</f>
        <v>31</v>
      </c>
      <c r="F234" s="9">
        <f>VLOOKUP($A234,awards_by_school_15!$A$2:$H$335,6,FALSE)</f>
        <v>88</v>
      </c>
      <c r="G234" s="9">
        <v>150</v>
      </c>
      <c r="H234" s="9">
        <v>178</v>
      </c>
      <c r="I234" s="9">
        <v>197</v>
      </c>
    </row>
    <row r="235" spans="1:9" ht="15.75" customHeight="1">
      <c r="A235" s="9" t="s">
        <v>588</v>
      </c>
      <c r="B235" s="9" t="s">
        <v>589</v>
      </c>
      <c r="C235" s="9" t="s">
        <v>212</v>
      </c>
      <c r="D235" s="9">
        <f>VLOOKUP($A235,awards_by_school_15!$A$2:$H$335,4,FALSE)</f>
        <v>17</v>
      </c>
      <c r="E235" s="9">
        <f>VLOOKUP($A235,awards_by_school_15!$A$2:$H$335,5,FALSE)</f>
        <v>37</v>
      </c>
      <c r="F235" s="9">
        <f>VLOOKUP($A235,awards_by_school_15!$A$2:$H$335,6,FALSE)</f>
        <v>72</v>
      </c>
      <c r="G235" s="9">
        <v>104</v>
      </c>
      <c r="H235" s="9">
        <v>111</v>
      </c>
      <c r="I235" s="9">
        <v>117</v>
      </c>
    </row>
    <row r="236" spans="1:9" ht="15.75" customHeight="1">
      <c r="A236" s="9" t="s">
        <v>590</v>
      </c>
      <c r="B236" s="9" t="s">
        <v>591</v>
      </c>
      <c r="C236" s="9" t="s">
        <v>160</v>
      </c>
      <c r="D236" s="9">
        <f>VLOOKUP($A236,awards_by_school_15!$A$2:$H$335,4,FALSE)</f>
        <v>28</v>
      </c>
      <c r="E236" s="9">
        <f>VLOOKUP($A236,awards_by_school_15!$A$2:$H$335,5,FALSE)</f>
        <v>86</v>
      </c>
      <c r="F236" s="9">
        <f>VLOOKUP($A236,awards_by_school_15!$A$2:$H$335,6,FALSE)</f>
        <v>207</v>
      </c>
      <c r="G236" s="9">
        <v>274</v>
      </c>
      <c r="H236" s="9">
        <v>304</v>
      </c>
      <c r="I236" s="9">
        <v>303</v>
      </c>
    </row>
    <row r="237" spans="1:9" ht="15.75" customHeight="1">
      <c r="A237" s="9" t="s">
        <v>592</v>
      </c>
      <c r="B237" s="9" t="s">
        <v>591</v>
      </c>
      <c r="C237" s="9" t="s">
        <v>165</v>
      </c>
      <c r="D237" s="9" t="str">
        <f>VLOOKUP($A237,awards_by_school_15!$A$2:$H$335,4,FALSE)</f>
        <v>*</v>
      </c>
      <c r="E237" s="9">
        <f>VLOOKUP($A237,awards_by_school_15!$A$2:$H$335,5,FALSE)</f>
        <v>18</v>
      </c>
      <c r="F237" s="9">
        <f>VLOOKUP($A237,awards_by_school_15!$A$2:$H$335,6,FALSE)</f>
        <v>56</v>
      </c>
      <c r="G237" s="9">
        <v>102</v>
      </c>
      <c r="H237" s="9">
        <v>129</v>
      </c>
      <c r="I237" s="9">
        <v>137</v>
      </c>
    </row>
    <row r="238" spans="1:9" ht="15.75" customHeight="1">
      <c r="A238" s="9" t="s">
        <v>593</v>
      </c>
      <c r="B238" s="9" t="s">
        <v>594</v>
      </c>
      <c r="C238" s="9" t="s">
        <v>202</v>
      </c>
      <c r="D238" s="9" t="str">
        <f>VLOOKUP($A238,awards_by_school_15!$A$2:$H$335,4,FALSE)</f>
        <v>*</v>
      </c>
      <c r="E238" s="9">
        <f>VLOOKUP($A238,awards_by_school_15!$A$2:$H$335,5,FALSE)</f>
        <v>21</v>
      </c>
      <c r="F238" s="9">
        <f>VLOOKUP($A238,awards_by_school_15!$A$2:$H$335,6,FALSE)</f>
        <v>48</v>
      </c>
      <c r="G238" s="9">
        <v>75</v>
      </c>
      <c r="H238" s="9">
        <v>77</v>
      </c>
      <c r="I238" s="9">
        <v>100</v>
      </c>
    </row>
    <row r="239" spans="1:9" ht="15.75" customHeight="1">
      <c r="A239" s="9" t="s">
        <v>595</v>
      </c>
      <c r="B239" s="9" t="s">
        <v>596</v>
      </c>
      <c r="C239" s="9" t="s">
        <v>597</v>
      </c>
      <c r="D239" s="9" t="str">
        <f>VLOOKUP($A239,awards_by_school_15!$A$2:$H$335,4,FALSE)</f>
        <v>-</v>
      </c>
      <c r="E239" s="9" t="str">
        <f>VLOOKUP($A239,awards_by_school_15!$A$2:$H$335,5,FALSE)</f>
        <v>*</v>
      </c>
      <c r="F239" s="9" t="str">
        <f>VLOOKUP($A239,awards_by_school_15!$A$2:$H$335,6,FALSE)</f>
        <v>*</v>
      </c>
      <c r="G239" s="9" t="s">
        <v>45</v>
      </c>
      <c r="H239" s="9">
        <v>30</v>
      </c>
      <c r="I239" s="9">
        <v>37</v>
      </c>
    </row>
    <row r="240" spans="1:9" ht="15.75" customHeight="1">
      <c r="A240" s="9" t="s">
        <v>598</v>
      </c>
      <c r="B240" s="9" t="s">
        <v>596</v>
      </c>
      <c r="C240" s="9" t="s">
        <v>274</v>
      </c>
      <c r="D240" s="9" t="str">
        <f>VLOOKUP($A240,awards_by_school_15!$A$2:$H$335,4,FALSE)</f>
        <v>*</v>
      </c>
      <c r="E240" s="9">
        <f>VLOOKUP($A240,awards_by_school_15!$A$2:$H$335,5,FALSE)</f>
        <v>15</v>
      </c>
      <c r="F240" s="9">
        <f>VLOOKUP($A240,awards_by_school_15!$A$2:$H$335,6,FALSE)</f>
        <v>29</v>
      </c>
      <c r="G240" s="9">
        <v>34</v>
      </c>
      <c r="H240" s="9">
        <v>33</v>
      </c>
      <c r="I240" s="9">
        <v>25</v>
      </c>
    </row>
    <row r="241" spans="1:9" ht="15.75" customHeight="1">
      <c r="A241" s="9" t="s">
        <v>599</v>
      </c>
      <c r="B241" s="9" t="s">
        <v>596</v>
      </c>
      <c r="C241" s="9" t="s">
        <v>165</v>
      </c>
      <c r="D241" s="9">
        <f>VLOOKUP($A241,awards_by_school_15!$A$2:$H$335,4,FALSE)</f>
        <v>43</v>
      </c>
      <c r="E241" s="9">
        <f>VLOOKUP($A241,awards_by_school_15!$A$2:$H$335,5,FALSE)</f>
        <v>92</v>
      </c>
      <c r="F241" s="9">
        <f>VLOOKUP($A241,awards_by_school_15!$A$2:$H$335,6,FALSE)</f>
        <v>177</v>
      </c>
      <c r="G241" s="9">
        <v>201</v>
      </c>
      <c r="H241" s="9">
        <v>167</v>
      </c>
      <c r="I241" s="9">
        <v>158</v>
      </c>
    </row>
    <row r="242" spans="1:9" ht="15.75" customHeight="1">
      <c r="A242" s="9" t="s">
        <v>600</v>
      </c>
      <c r="B242" s="9" t="s">
        <v>601</v>
      </c>
      <c r="C242" s="9" t="s">
        <v>160</v>
      </c>
      <c r="D242" s="9" t="str">
        <f>VLOOKUP($A242,awards_by_school_15!$A$2:$H$335,4,FALSE)</f>
        <v>*</v>
      </c>
      <c r="E242" s="9">
        <f>VLOOKUP($A242,awards_by_school_15!$A$2:$H$335,5,FALSE)</f>
        <v>16</v>
      </c>
      <c r="F242" s="9">
        <f>VLOOKUP($A242,awards_by_school_15!$A$2:$H$335,6,FALSE)</f>
        <v>39</v>
      </c>
      <c r="G242" s="9">
        <v>68</v>
      </c>
      <c r="H242" s="9">
        <v>65</v>
      </c>
      <c r="I242" s="9">
        <v>63</v>
      </c>
    </row>
    <row r="243" spans="1:9" ht="15.75" customHeight="1">
      <c r="A243" s="9" t="s">
        <v>602</v>
      </c>
      <c r="B243" s="9" t="s">
        <v>603</v>
      </c>
      <c r="C243" s="9" t="s">
        <v>604</v>
      </c>
      <c r="D243" s="9" t="str">
        <f>VLOOKUP($A243,awards_by_school_15!$A$2:$H$335,4,FALSE)</f>
        <v>-</v>
      </c>
      <c r="E243" s="9">
        <f>VLOOKUP($A243,awards_by_school_15!$A$2:$H$335,5,FALSE)</f>
        <v>10</v>
      </c>
      <c r="F243" s="9">
        <f>VLOOKUP($A243,awards_by_school_15!$A$2:$H$335,6,FALSE)</f>
        <v>52</v>
      </c>
      <c r="G243" s="9">
        <v>93</v>
      </c>
      <c r="H243" s="9">
        <v>96</v>
      </c>
      <c r="I243" s="9">
        <v>87</v>
      </c>
    </row>
    <row r="244" spans="1:9" ht="15.75" customHeight="1">
      <c r="A244" s="9" t="s">
        <v>605</v>
      </c>
      <c r="B244" s="9" t="s">
        <v>606</v>
      </c>
      <c r="C244" s="9" t="s">
        <v>165</v>
      </c>
      <c r="D244" s="9" t="str">
        <f>VLOOKUP($A244,awards_by_school_15!$A$2:$H$335,4,FALSE)</f>
        <v>*</v>
      </c>
      <c r="E244" s="9">
        <f>VLOOKUP($A244,awards_by_school_15!$A$2:$H$335,5,FALSE)</f>
        <v>10</v>
      </c>
      <c r="F244" s="9">
        <f>VLOOKUP($A244,awards_by_school_15!$A$2:$H$335,6,FALSE)</f>
        <v>41</v>
      </c>
      <c r="G244" s="9">
        <v>69</v>
      </c>
      <c r="H244" s="9">
        <v>90</v>
      </c>
      <c r="I244" s="9">
        <v>100</v>
      </c>
    </row>
    <row r="245" spans="1:9" ht="15.75" customHeight="1">
      <c r="A245" s="9" t="s">
        <v>607</v>
      </c>
      <c r="B245" s="9" t="s">
        <v>608</v>
      </c>
      <c r="C245" s="9" t="s">
        <v>171</v>
      </c>
      <c r="D245" s="9" t="str">
        <f>VLOOKUP($A245,awards_by_school_15!$A$2:$H$335,4,FALSE)</f>
        <v>*</v>
      </c>
      <c r="E245" s="9">
        <f>VLOOKUP($A245,awards_by_school_15!$A$2:$H$335,5,FALSE)</f>
        <v>23</v>
      </c>
      <c r="F245" s="9">
        <f>VLOOKUP($A245,awards_by_school_15!$A$2:$H$335,6,FALSE)</f>
        <v>57</v>
      </c>
      <c r="G245" s="9">
        <v>109</v>
      </c>
      <c r="H245" s="9">
        <v>131</v>
      </c>
      <c r="I245" s="9">
        <v>124</v>
      </c>
    </row>
    <row r="246" spans="1:9" ht="15.75" customHeight="1">
      <c r="A246" s="9" t="s">
        <v>609</v>
      </c>
      <c r="B246" s="9" t="s">
        <v>610</v>
      </c>
      <c r="C246" s="9" t="s">
        <v>165</v>
      </c>
      <c r="D246" s="9">
        <f>VLOOKUP($A246,awards_by_school_15!$A$2:$H$335,4,FALSE)</f>
        <v>27</v>
      </c>
      <c r="E246" s="9">
        <f>VLOOKUP($A246,awards_by_school_15!$A$2:$H$335,5,FALSE)</f>
        <v>47</v>
      </c>
      <c r="F246" s="9">
        <f>VLOOKUP($A246,awards_by_school_15!$A$2:$H$335,6,FALSE)</f>
        <v>81</v>
      </c>
      <c r="G246" s="9">
        <v>100</v>
      </c>
      <c r="H246" s="9">
        <v>100</v>
      </c>
      <c r="I246" s="9">
        <v>145</v>
      </c>
    </row>
    <row r="247" spans="1:9" ht="15.75" customHeight="1">
      <c r="A247" s="9" t="s">
        <v>611</v>
      </c>
      <c r="B247" s="9" t="s">
        <v>612</v>
      </c>
      <c r="C247" s="9" t="s">
        <v>202</v>
      </c>
      <c r="D247" s="9">
        <f>VLOOKUP($A247,awards_by_school_15!$A$2:$H$335,4,FALSE)</f>
        <v>10</v>
      </c>
      <c r="E247" s="9">
        <f>VLOOKUP($A247,awards_by_school_15!$A$2:$H$335,5,FALSE)</f>
        <v>35</v>
      </c>
      <c r="F247" s="9">
        <f>VLOOKUP($A247,awards_by_school_15!$A$2:$H$335,6,FALSE)</f>
        <v>68</v>
      </c>
      <c r="G247" s="9">
        <v>78</v>
      </c>
      <c r="H247" s="9">
        <v>83</v>
      </c>
      <c r="I247" s="9">
        <v>75</v>
      </c>
    </row>
    <row r="248" spans="1:9" ht="15.75" customHeight="1">
      <c r="A248" s="9" t="s">
        <v>613</v>
      </c>
      <c r="B248" s="9" t="s">
        <v>614</v>
      </c>
      <c r="C248" s="9" t="s">
        <v>150</v>
      </c>
      <c r="D248" s="9">
        <f>VLOOKUP($A248,awards_by_school_15!$A$2:$H$335,4,FALSE)</f>
        <v>20</v>
      </c>
      <c r="E248" s="9">
        <f>VLOOKUP($A248,awards_by_school_15!$A$2:$H$335,5,FALSE)</f>
        <v>38</v>
      </c>
      <c r="F248" s="9">
        <f>VLOOKUP($A248,awards_by_school_15!$A$2:$H$335,6,FALSE)</f>
        <v>78</v>
      </c>
      <c r="G248" s="9">
        <v>98</v>
      </c>
      <c r="H248" s="9">
        <v>110</v>
      </c>
      <c r="I248" s="9">
        <v>108</v>
      </c>
    </row>
    <row r="249" spans="1:9" ht="15.75" customHeight="1">
      <c r="A249" s="9" t="s">
        <v>615</v>
      </c>
      <c r="B249" s="9" t="s">
        <v>616</v>
      </c>
      <c r="C249" s="9" t="s">
        <v>617</v>
      </c>
      <c r="D249" s="9" t="str">
        <f>VLOOKUP($A249,awards_by_school_15!$A$2:$H$335,4,FALSE)</f>
        <v>*</v>
      </c>
      <c r="E249" s="9">
        <f>VLOOKUP($A249,awards_by_school_15!$A$2:$H$335,5,FALSE)</f>
        <v>10</v>
      </c>
      <c r="F249" s="9">
        <f>VLOOKUP($A249,awards_by_school_15!$A$2:$H$335,6,FALSE)</f>
        <v>24</v>
      </c>
      <c r="G249" s="9">
        <v>47</v>
      </c>
      <c r="H249" s="9">
        <v>53</v>
      </c>
      <c r="I249" s="9">
        <v>57</v>
      </c>
    </row>
    <row r="250" spans="1:9" ht="15.75" customHeight="1">
      <c r="A250" s="9" t="s">
        <v>618</v>
      </c>
      <c r="B250" s="9" t="s">
        <v>616</v>
      </c>
      <c r="C250" s="9" t="s">
        <v>619</v>
      </c>
      <c r="D250" s="9" t="str">
        <f>VLOOKUP($A250,awards_by_school_15!$A$2:$H$335,4,FALSE)</f>
        <v>*</v>
      </c>
      <c r="E250" s="9">
        <f>VLOOKUP($A250,awards_by_school_15!$A$2:$H$335,5,FALSE)</f>
        <v>17</v>
      </c>
      <c r="F250" s="9">
        <f>VLOOKUP($A250,awards_by_school_15!$A$2:$H$335,6,FALSE)</f>
        <v>43</v>
      </c>
      <c r="G250" s="9">
        <v>48</v>
      </c>
      <c r="H250" s="9">
        <v>61</v>
      </c>
      <c r="I250" s="9">
        <v>54</v>
      </c>
    </row>
    <row r="251" spans="1:9" ht="15.75" customHeight="1">
      <c r="A251" s="9" t="s">
        <v>733</v>
      </c>
      <c r="B251" s="9" t="s">
        <v>860</v>
      </c>
      <c r="C251" s="9" t="s">
        <v>217</v>
      </c>
      <c r="D251" s="9" t="str">
        <f>VLOOKUP($A251,awards_by_school_15!$A$2:$H$335,4,FALSE)</f>
        <v>-</v>
      </c>
      <c r="E251" s="9" t="str">
        <f>VLOOKUP($A251,awards_by_school_15!$A$2:$H$335,5,FALSE)</f>
        <v>*</v>
      </c>
      <c r="F251" s="9" t="str">
        <f>VLOOKUP($A251,awards_by_school_15!$A$2:$H$335,6,FALSE)</f>
        <v>*</v>
      </c>
      <c r="G251" s="9">
        <v>13</v>
      </c>
      <c r="H251" s="9">
        <v>19</v>
      </c>
      <c r="I251" s="9">
        <v>24</v>
      </c>
    </row>
    <row r="252" spans="1:9" ht="15.75" customHeight="1">
      <c r="A252" s="9" t="s">
        <v>620</v>
      </c>
      <c r="B252" s="9" t="s">
        <v>621</v>
      </c>
      <c r="C252" s="9" t="s">
        <v>597</v>
      </c>
      <c r="D252" s="9" t="str">
        <f>VLOOKUP($A252,awards_by_school_15!$A$2:$H$335,4,FALSE)</f>
        <v>*</v>
      </c>
      <c r="E252" s="9">
        <f>VLOOKUP($A252,awards_by_school_15!$A$2:$H$335,5,FALSE)</f>
        <v>19</v>
      </c>
      <c r="F252" s="9">
        <f>VLOOKUP($A252,awards_by_school_15!$A$2:$H$335,6,FALSE)</f>
        <v>31</v>
      </c>
      <c r="G252" s="9">
        <v>46</v>
      </c>
      <c r="H252" s="9">
        <v>48</v>
      </c>
      <c r="I252" s="9">
        <v>53</v>
      </c>
    </row>
    <row r="253" spans="1:9" ht="15.75" customHeight="1">
      <c r="A253" s="9" t="s">
        <v>622</v>
      </c>
      <c r="B253" s="9" t="s">
        <v>621</v>
      </c>
      <c r="C253" s="9" t="s">
        <v>310</v>
      </c>
      <c r="D253" s="9" t="str">
        <f>VLOOKUP($A253,awards_by_school_15!$A$2:$H$335,4,FALSE)</f>
        <v>-</v>
      </c>
      <c r="E253" s="9" t="str">
        <f>VLOOKUP($A253,awards_by_school_15!$A$2:$H$335,5,FALSE)</f>
        <v>*</v>
      </c>
      <c r="F253" s="9" t="str">
        <f>VLOOKUP($A253,awards_by_school_15!$A$2:$H$335,6,FALSE)</f>
        <v>*</v>
      </c>
      <c r="G253" s="9">
        <v>11</v>
      </c>
      <c r="H253" s="9">
        <v>14</v>
      </c>
      <c r="I253" s="9">
        <v>23</v>
      </c>
    </row>
    <row r="254" spans="1:9" ht="15.75" customHeight="1">
      <c r="A254" s="9" t="s">
        <v>623</v>
      </c>
      <c r="B254" s="9" t="s">
        <v>621</v>
      </c>
      <c r="C254" s="9" t="s">
        <v>274</v>
      </c>
      <c r="D254" s="9">
        <f>VLOOKUP($A254,awards_by_school_15!$A$2:$H$335,4,FALSE)</f>
        <v>11</v>
      </c>
      <c r="E254" s="9">
        <f>VLOOKUP($A254,awards_by_school_15!$A$2:$H$335,5,FALSE)</f>
        <v>15</v>
      </c>
      <c r="F254" s="9">
        <f>VLOOKUP($A254,awards_by_school_15!$A$2:$H$335,6,FALSE)</f>
        <v>29</v>
      </c>
      <c r="G254" s="9">
        <v>53</v>
      </c>
      <c r="H254" s="9">
        <v>52</v>
      </c>
      <c r="I254" s="9">
        <v>55</v>
      </c>
    </row>
    <row r="255" spans="1:9" ht="15.75" customHeight="1">
      <c r="A255" s="9" t="s">
        <v>624</v>
      </c>
      <c r="B255" s="9" t="s">
        <v>621</v>
      </c>
      <c r="C255" s="9" t="s">
        <v>625</v>
      </c>
      <c r="D255" s="9" t="str">
        <f>VLOOKUP($A255,awards_by_school_15!$A$2:$H$335,4,FALSE)</f>
        <v>*</v>
      </c>
      <c r="E255" s="9">
        <f>VLOOKUP($A255,awards_by_school_15!$A$2:$H$335,5,FALSE)</f>
        <v>17</v>
      </c>
      <c r="F255" s="9">
        <f>VLOOKUP($A255,awards_by_school_15!$A$2:$H$335,6,FALSE)</f>
        <v>53</v>
      </c>
      <c r="G255" s="9">
        <v>70</v>
      </c>
      <c r="H255" s="9">
        <v>69</v>
      </c>
      <c r="I255" s="9">
        <v>65</v>
      </c>
    </row>
    <row r="256" spans="1:9" ht="15.75" customHeight="1">
      <c r="A256" s="9" t="s">
        <v>626</v>
      </c>
      <c r="B256" s="9" t="s">
        <v>621</v>
      </c>
      <c r="C256" s="9" t="s">
        <v>150</v>
      </c>
      <c r="D256" s="9">
        <f>VLOOKUP($A256,awards_by_school_15!$A$2:$H$335,4,FALSE)</f>
        <v>23</v>
      </c>
      <c r="E256" s="9">
        <f>VLOOKUP($A256,awards_by_school_15!$A$2:$H$335,5,FALSE)</f>
        <v>56</v>
      </c>
      <c r="F256" s="9">
        <f>VLOOKUP($A256,awards_by_school_15!$A$2:$H$335,6,FALSE)</f>
        <v>100</v>
      </c>
      <c r="G256" s="9">
        <v>113</v>
      </c>
      <c r="H256" s="9">
        <v>119</v>
      </c>
      <c r="I256" s="9">
        <v>132</v>
      </c>
    </row>
    <row r="257" spans="1:9" ht="15.75" customHeight="1">
      <c r="A257" s="9" t="s">
        <v>627</v>
      </c>
      <c r="B257" s="9" t="s">
        <v>621</v>
      </c>
      <c r="C257" s="9" t="s">
        <v>153</v>
      </c>
      <c r="D257" s="9" t="str">
        <f>VLOOKUP($A257,awards_by_school_15!$A$2:$H$335,4,FALSE)</f>
        <v>*</v>
      </c>
      <c r="E257" s="9">
        <f>VLOOKUP($A257,awards_by_school_15!$A$2:$H$335,5,FALSE)</f>
        <v>10</v>
      </c>
      <c r="F257" s="9">
        <f>VLOOKUP($A257,awards_by_school_15!$A$2:$H$335,6,FALSE)</f>
        <v>29</v>
      </c>
      <c r="G257" s="9">
        <v>43</v>
      </c>
      <c r="H257" s="9">
        <v>49</v>
      </c>
      <c r="I257" s="9">
        <v>45</v>
      </c>
    </row>
    <row r="258" spans="1:9" ht="15.75" customHeight="1">
      <c r="A258" s="9" t="s">
        <v>628</v>
      </c>
      <c r="B258" s="9" t="s">
        <v>621</v>
      </c>
      <c r="C258" s="9" t="s">
        <v>153</v>
      </c>
      <c r="D258" s="9">
        <f>VLOOKUP($A258,awards_by_school_15!$A$2:$H$335,4,FALSE)</f>
        <v>16</v>
      </c>
      <c r="E258" s="9">
        <f>VLOOKUP($A258,awards_by_school_15!$A$2:$H$335,5,FALSE)</f>
        <v>44</v>
      </c>
      <c r="F258" s="9">
        <f>VLOOKUP($A258,awards_by_school_15!$A$2:$H$335,6,FALSE)</f>
        <v>105</v>
      </c>
      <c r="G258" s="9">
        <v>124</v>
      </c>
      <c r="H258" s="9">
        <v>99</v>
      </c>
      <c r="I258" s="9" t="s">
        <v>6</v>
      </c>
    </row>
    <row r="259" spans="1:9" ht="15.75" customHeight="1">
      <c r="A259" s="9" t="s">
        <v>629</v>
      </c>
      <c r="B259" s="9" t="s">
        <v>630</v>
      </c>
      <c r="C259" s="9" t="s">
        <v>217</v>
      </c>
      <c r="D259" s="9" t="str">
        <f>VLOOKUP($A259,awards_by_school_15!$A$2:$H$335,4,FALSE)</f>
        <v>*</v>
      </c>
      <c r="E259" s="9">
        <f>VLOOKUP($A259,awards_by_school_15!$A$2:$H$335,5,FALSE)</f>
        <v>11</v>
      </c>
      <c r="F259" s="9" t="str">
        <f>VLOOKUP($A259,awards_by_school_15!$A$2:$H$335,6,FALSE)</f>
        <v>-</v>
      </c>
      <c r="G259" s="9" t="s">
        <v>6</v>
      </c>
      <c r="H259" s="9" t="s">
        <v>6</v>
      </c>
      <c r="I259" s="9" t="s">
        <v>6</v>
      </c>
    </row>
    <row r="260" spans="1:9" ht="15.75" customHeight="1">
      <c r="A260" s="9" t="s">
        <v>631</v>
      </c>
      <c r="B260" s="9" t="s">
        <v>632</v>
      </c>
      <c r="C260" s="9" t="s">
        <v>212</v>
      </c>
      <c r="D260" s="9">
        <f>VLOOKUP($A260,awards_by_school_15!$A$2:$H$335,4,FALSE)</f>
        <v>32</v>
      </c>
      <c r="E260" s="9">
        <f>VLOOKUP($A260,awards_by_school_15!$A$2:$H$335,5,FALSE)</f>
        <v>69</v>
      </c>
      <c r="F260" s="9">
        <f>VLOOKUP($A260,awards_by_school_15!$A$2:$H$335,6,FALSE)</f>
        <v>197</v>
      </c>
      <c r="G260" s="9">
        <v>246</v>
      </c>
      <c r="H260" s="9">
        <v>255</v>
      </c>
      <c r="I260" s="9">
        <v>258</v>
      </c>
    </row>
    <row r="261" spans="1:9" ht="15.75" customHeight="1">
      <c r="A261" s="9" t="s">
        <v>633</v>
      </c>
      <c r="B261" s="9" t="s">
        <v>634</v>
      </c>
      <c r="C261" s="9" t="s">
        <v>165</v>
      </c>
      <c r="D261" s="9" t="str">
        <f>VLOOKUP($A261,awards_by_school_15!$A$2:$H$335,4,FALSE)</f>
        <v>*</v>
      </c>
      <c r="E261" s="9">
        <f>VLOOKUP($A261,awards_by_school_15!$A$2:$H$335,5,FALSE)</f>
        <v>30</v>
      </c>
      <c r="F261" s="9">
        <f>VLOOKUP($A261,awards_by_school_15!$A$2:$H$335,6,FALSE)</f>
        <v>52</v>
      </c>
      <c r="G261" s="9">
        <v>87</v>
      </c>
      <c r="H261" s="9">
        <v>113</v>
      </c>
      <c r="I261" s="9">
        <v>131</v>
      </c>
    </row>
    <row r="262" spans="1:9" ht="15.75" customHeight="1">
      <c r="A262" s="9" t="s">
        <v>735</v>
      </c>
      <c r="B262" s="9" t="s">
        <v>634</v>
      </c>
      <c r="C262" s="9" t="s">
        <v>687</v>
      </c>
      <c r="D262" s="9" t="str">
        <f>VLOOKUP($A262,awards_by_school_15!$A$2:$H$335,4,FALSE)</f>
        <v>-</v>
      </c>
      <c r="E262" s="9" t="str">
        <f>VLOOKUP($A262,awards_by_school_15!$A$2:$H$335,5,FALSE)</f>
        <v>*</v>
      </c>
      <c r="F262" s="9">
        <f>VLOOKUP($A262,awards_by_school_15!$A$2:$H$335,6,FALSE)</f>
        <v>14</v>
      </c>
      <c r="G262" s="9">
        <v>18</v>
      </c>
      <c r="H262" s="9">
        <v>15</v>
      </c>
      <c r="I262" s="9">
        <v>18</v>
      </c>
    </row>
    <row r="263" spans="1:9" ht="15.75" customHeight="1">
      <c r="A263" s="9" t="s">
        <v>635</v>
      </c>
      <c r="B263" s="9" t="s">
        <v>636</v>
      </c>
      <c r="C263" s="9" t="s">
        <v>460</v>
      </c>
      <c r="D263" s="9" t="str">
        <f>VLOOKUP($A263,awards_by_school_15!$A$2:$H$335,4,FALSE)</f>
        <v>*</v>
      </c>
      <c r="E263" s="9" t="str">
        <f>VLOOKUP($A263,awards_by_school_15!$A$2:$H$335,5,FALSE)</f>
        <v>*</v>
      </c>
      <c r="F263" s="9">
        <f>VLOOKUP($A263,awards_by_school_15!$A$2:$H$335,6,FALSE)</f>
        <v>18</v>
      </c>
      <c r="G263" s="9">
        <v>20</v>
      </c>
      <c r="H263" s="9">
        <v>23</v>
      </c>
      <c r="I263" s="9">
        <v>31</v>
      </c>
    </row>
    <row r="264" spans="1:9" ht="15.75" customHeight="1">
      <c r="A264" s="9" t="s">
        <v>637</v>
      </c>
      <c r="B264" s="9" t="s">
        <v>636</v>
      </c>
      <c r="C264" s="9" t="s">
        <v>638</v>
      </c>
      <c r="D264" s="9" t="str">
        <f>VLOOKUP($A264,awards_by_school_15!$A$2:$H$335,4,FALSE)</f>
        <v>*</v>
      </c>
      <c r="E264" s="9" t="str">
        <f>VLOOKUP($A264,awards_by_school_15!$A$2:$H$335,5,FALSE)</f>
        <v>*</v>
      </c>
      <c r="F264" s="9">
        <f>VLOOKUP($A264,awards_by_school_15!$A$2:$H$335,6,FALSE)</f>
        <v>41</v>
      </c>
      <c r="G264" s="9">
        <v>65</v>
      </c>
      <c r="H264" s="9">
        <v>57</v>
      </c>
      <c r="I264" s="9">
        <v>52</v>
      </c>
    </row>
    <row r="265" spans="1:9" ht="15.75" customHeight="1">
      <c r="A265" s="9" t="s">
        <v>639</v>
      </c>
      <c r="B265" s="9" t="s">
        <v>636</v>
      </c>
      <c r="C265" s="9" t="s">
        <v>150</v>
      </c>
      <c r="D265" s="9" t="str">
        <f>VLOOKUP($A265,awards_by_school_15!$A$2:$H$335,4,FALSE)</f>
        <v>*</v>
      </c>
      <c r="E265" s="9" t="str">
        <f>VLOOKUP($A265,awards_by_school_15!$A$2:$H$335,5,FALSE)</f>
        <v>*</v>
      </c>
      <c r="F265" s="9">
        <f>VLOOKUP($A265,awards_by_school_15!$A$2:$H$335,6,FALSE)</f>
        <v>16</v>
      </c>
      <c r="G265" s="9">
        <v>20</v>
      </c>
      <c r="H265" s="9">
        <v>21</v>
      </c>
      <c r="I265" s="9">
        <v>25</v>
      </c>
    </row>
    <row r="266" spans="1:9" ht="15.75" customHeight="1">
      <c r="A266" s="9" t="s">
        <v>640</v>
      </c>
      <c r="B266" s="9" t="s">
        <v>636</v>
      </c>
      <c r="C266" s="9" t="s">
        <v>641</v>
      </c>
      <c r="D266" s="9" t="str">
        <f>VLOOKUP($A266,awards_by_school_15!$A$2:$H$335,4,FALSE)</f>
        <v>*</v>
      </c>
      <c r="E266" s="9">
        <f>VLOOKUP($A266,awards_by_school_15!$A$2:$H$335,5,FALSE)</f>
        <v>33</v>
      </c>
      <c r="F266" s="9">
        <f>VLOOKUP($A266,awards_by_school_15!$A$2:$H$335,6,FALSE)</f>
        <v>56</v>
      </c>
      <c r="G266" s="9">
        <v>63</v>
      </c>
      <c r="H266" s="9">
        <v>77</v>
      </c>
      <c r="I266" s="9">
        <v>74</v>
      </c>
    </row>
    <row r="267" spans="1:9" ht="15.75" customHeight="1">
      <c r="A267" s="9" t="s">
        <v>737</v>
      </c>
      <c r="B267" s="9" t="s">
        <v>861</v>
      </c>
      <c r="C267" s="9" t="s">
        <v>165</v>
      </c>
      <c r="D267" s="9">
        <f>VLOOKUP($A267,awards_by_school_15!$A$2:$H$335,4,FALSE)</f>
        <v>61</v>
      </c>
      <c r="E267" s="9">
        <f>VLOOKUP($A267,awards_by_school_15!$A$2:$H$335,5,FALSE)</f>
        <v>122</v>
      </c>
      <c r="F267" s="9">
        <f>VLOOKUP($A267,awards_by_school_15!$A$2:$H$335,6,FALSE)</f>
        <v>214</v>
      </c>
      <c r="G267" s="9">
        <v>230</v>
      </c>
      <c r="H267" s="9">
        <v>260</v>
      </c>
      <c r="I267" s="9">
        <v>279</v>
      </c>
    </row>
    <row r="268" spans="1:9" ht="15.75" customHeight="1">
      <c r="A268" s="9" t="s">
        <v>642</v>
      </c>
      <c r="B268" s="9" t="s">
        <v>643</v>
      </c>
      <c r="C268" s="9" t="s">
        <v>165</v>
      </c>
      <c r="D268" s="9">
        <f>VLOOKUP($A268,awards_by_school_15!$A$2:$H$335,4,FALSE)</f>
        <v>37</v>
      </c>
      <c r="E268" s="9">
        <f>VLOOKUP($A268,awards_by_school_15!$A$2:$H$335,5,FALSE)</f>
        <v>59</v>
      </c>
      <c r="F268" s="9">
        <f>VLOOKUP($A268,awards_by_school_15!$A$2:$H$335,6,FALSE)</f>
        <v>133</v>
      </c>
      <c r="G268" s="9">
        <v>179</v>
      </c>
      <c r="H268" s="9">
        <v>200</v>
      </c>
      <c r="I268" s="9">
        <v>200</v>
      </c>
    </row>
    <row r="269" spans="1:9" ht="15.75" customHeight="1">
      <c r="A269" s="9" t="s">
        <v>862</v>
      </c>
      <c r="B269" s="9" t="s">
        <v>863</v>
      </c>
      <c r="C269" s="9" t="s">
        <v>604</v>
      </c>
      <c r="D269" s="9" t="e">
        <f>VLOOKUP($A269,awards_by_school_15!$A$2:$H$335,4,FALSE)</f>
        <v>#N/A</v>
      </c>
      <c r="E269" s="9" t="e">
        <f>VLOOKUP($A269,awards_by_school_15!$A$2:$H$335,5,FALSE)</f>
        <v>#N/A</v>
      </c>
      <c r="F269" s="9" t="e">
        <f>VLOOKUP($A269,awards_by_school_15!$A$2:$H$335,6,FALSE)</f>
        <v>#N/A</v>
      </c>
      <c r="G269" s="9" t="s">
        <v>6</v>
      </c>
      <c r="H269" s="9" t="s">
        <v>6</v>
      </c>
      <c r="I269" s="9" t="s">
        <v>45</v>
      </c>
    </row>
    <row r="270" spans="1:9" ht="15.75" customHeight="1">
      <c r="A270" s="9" t="s">
        <v>644</v>
      </c>
      <c r="B270" s="9" t="s">
        <v>645</v>
      </c>
      <c r="C270" s="9" t="s">
        <v>447</v>
      </c>
      <c r="D270" s="9" t="str">
        <f>VLOOKUP($A270,awards_by_school_15!$A$2:$H$335,4,FALSE)</f>
        <v>*</v>
      </c>
      <c r="E270" s="9" t="str">
        <f>VLOOKUP($A270,awards_by_school_15!$A$2:$H$335,5,FALSE)</f>
        <v>-</v>
      </c>
      <c r="F270" s="9" t="str">
        <f>VLOOKUP($A270,awards_by_school_15!$A$2:$H$335,6,FALSE)</f>
        <v>-</v>
      </c>
      <c r="G270" s="9" t="s">
        <v>45</v>
      </c>
      <c r="H270" s="9" t="s">
        <v>45</v>
      </c>
      <c r="I270" s="9">
        <v>12</v>
      </c>
    </row>
    <row r="271" spans="1:9" ht="15.75" customHeight="1">
      <c r="A271" s="9" t="s">
        <v>646</v>
      </c>
      <c r="B271" s="9" t="s">
        <v>645</v>
      </c>
      <c r="C271" s="9" t="s">
        <v>345</v>
      </c>
      <c r="D271" s="9">
        <f>VLOOKUP($A271,awards_by_school_15!$A$2:$H$335,4,FALSE)</f>
        <v>18</v>
      </c>
      <c r="E271" s="9">
        <f>VLOOKUP($A271,awards_by_school_15!$A$2:$H$335,5,FALSE)</f>
        <v>44</v>
      </c>
      <c r="F271" s="9">
        <f>VLOOKUP($A271,awards_by_school_15!$A$2:$H$335,6,FALSE)</f>
        <v>99</v>
      </c>
      <c r="G271" s="9">
        <v>128</v>
      </c>
      <c r="H271" s="9">
        <v>150</v>
      </c>
      <c r="I271" s="9">
        <v>140</v>
      </c>
    </row>
    <row r="272" spans="1:9" ht="15.75" customHeight="1">
      <c r="A272" s="9" t="s">
        <v>647</v>
      </c>
      <c r="B272" s="9" t="s">
        <v>648</v>
      </c>
      <c r="C272" s="9" t="s">
        <v>597</v>
      </c>
      <c r="D272" s="9" t="str">
        <f>VLOOKUP($A272,awards_by_school_15!$A$2:$H$335,4,FALSE)</f>
        <v>-</v>
      </c>
      <c r="E272" s="9" t="str">
        <f>VLOOKUP($A272,awards_by_school_15!$A$2:$H$335,5,FALSE)</f>
        <v>*</v>
      </c>
      <c r="F272" s="9">
        <f>VLOOKUP($A272,awards_by_school_15!$A$2:$H$335,6,FALSE)</f>
        <v>19</v>
      </c>
      <c r="G272" s="9">
        <v>40</v>
      </c>
      <c r="H272" s="9">
        <v>47</v>
      </c>
      <c r="I272" s="9">
        <v>43</v>
      </c>
    </row>
    <row r="273" spans="1:9" ht="15.75" customHeight="1">
      <c r="A273" s="9" t="s">
        <v>649</v>
      </c>
      <c r="B273" s="9" t="s">
        <v>648</v>
      </c>
      <c r="C273" s="9" t="s">
        <v>447</v>
      </c>
      <c r="D273" s="9" t="str">
        <f>VLOOKUP($A273,awards_by_school_15!$A$2:$H$335,4,FALSE)</f>
        <v>-</v>
      </c>
      <c r="E273" s="9" t="str">
        <f>VLOOKUP($A273,awards_by_school_15!$A$2:$H$335,5,FALSE)</f>
        <v>-</v>
      </c>
      <c r="F273" s="9" t="str">
        <f>VLOOKUP($A273,awards_by_school_15!$A$2:$H$335,6,FALSE)</f>
        <v>-</v>
      </c>
      <c r="G273" s="9" t="s">
        <v>45</v>
      </c>
      <c r="H273" s="9" t="s">
        <v>45</v>
      </c>
      <c r="I273" s="9">
        <v>16</v>
      </c>
    </row>
    <row r="274" spans="1:9" ht="15.75" customHeight="1">
      <c r="A274" s="9" t="s">
        <v>650</v>
      </c>
      <c r="B274" s="9" t="s">
        <v>651</v>
      </c>
      <c r="C274" s="9" t="s">
        <v>160</v>
      </c>
      <c r="D274" s="9">
        <f>VLOOKUP($A274,awards_by_school_15!$A$2:$H$335,4,FALSE)</f>
        <v>12</v>
      </c>
      <c r="E274" s="9">
        <f>VLOOKUP($A274,awards_by_school_15!$A$2:$H$335,5,FALSE)</f>
        <v>41</v>
      </c>
      <c r="F274" s="9">
        <f>VLOOKUP($A274,awards_by_school_15!$A$2:$H$335,6,FALSE)</f>
        <v>83</v>
      </c>
      <c r="G274" s="9">
        <v>116</v>
      </c>
      <c r="H274" s="9">
        <v>120</v>
      </c>
      <c r="I274" s="9">
        <v>125</v>
      </c>
    </row>
    <row r="275" spans="1:9" ht="15.75" customHeight="1">
      <c r="A275" s="9" t="s">
        <v>652</v>
      </c>
      <c r="B275" s="9" t="s">
        <v>651</v>
      </c>
      <c r="C275" s="9" t="s">
        <v>279</v>
      </c>
      <c r="D275" s="9" t="str">
        <f>VLOOKUP($A275,awards_by_school_15!$A$2:$H$335,4,FALSE)</f>
        <v>-</v>
      </c>
      <c r="E275" s="9">
        <f>VLOOKUP($A275,awards_by_school_15!$A$2:$H$335,5,FALSE)</f>
        <v>13</v>
      </c>
      <c r="F275" s="9">
        <f>VLOOKUP($A275,awards_by_school_15!$A$2:$H$335,6,FALSE)</f>
        <v>38</v>
      </c>
      <c r="G275" s="9">
        <v>63</v>
      </c>
      <c r="H275" s="9">
        <v>72</v>
      </c>
      <c r="I275" s="9">
        <v>90</v>
      </c>
    </row>
    <row r="276" spans="1:9" ht="15.75" customHeight="1">
      <c r="A276" s="9" t="s">
        <v>653</v>
      </c>
      <c r="B276" s="9" t="s">
        <v>654</v>
      </c>
      <c r="C276" s="9" t="s">
        <v>404</v>
      </c>
      <c r="D276" s="9" t="str">
        <f>VLOOKUP($A276,awards_by_school_15!$A$2:$H$335,4,FALSE)</f>
        <v>*</v>
      </c>
      <c r="E276" s="9">
        <f>VLOOKUP($A276,awards_by_school_15!$A$2:$H$335,5,FALSE)</f>
        <v>23</v>
      </c>
      <c r="F276" s="9">
        <f>VLOOKUP($A276,awards_by_school_15!$A$2:$H$335,6,FALSE)</f>
        <v>52</v>
      </c>
      <c r="G276" s="9">
        <v>66</v>
      </c>
      <c r="H276" s="9">
        <v>58</v>
      </c>
      <c r="I276" s="9">
        <v>57</v>
      </c>
    </row>
    <row r="277" spans="1:9" ht="15.75" customHeight="1">
      <c r="A277" s="9" t="s">
        <v>655</v>
      </c>
      <c r="B277" s="9" t="s">
        <v>656</v>
      </c>
      <c r="C277" s="9" t="s">
        <v>475</v>
      </c>
      <c r="D277" s="9" t="str">
        <f>VLOOKUP($A277,awards_by_school_15!$A$2:$H$335,4,FALSE)</f>
        <v>-</v>
      </c>
      <c r="E277" s="9" t="str">
        <f>VLOOKUP($A277,awards_by_school_15!$A$2:$H$335,5,FALSE)</f>
        <v>*</v>
      </c>
      <c r="F277" s="9">
        <f>VLOOKUP($A277,awards_by_school_15!$A$2:$H$335,6,FALSE)</f>
        <v>14</v>
      </c>
      <c r="G277" s="9">
        <v>42</v>
      </c>
      <c r="H277" s="9">
        <v>50</v>
      </c>
      <c r="I277" s="9">
        <v>49</v>
      </c>
    </row>
    <row r="278" spans="1:9" ht="15.75" customHeight="1">
      <c r="A278" s="9" t="s">
        <v>739</v>
      </c>
      <c r="B278" s="9" t="s">
        <v>864</v>
      </c>
      <c r="C278" s="9" t="s">
        <v>150</v>
      </c>
      <c r="D278" s="9" t="str">
        <f>VLOOKUP($A278,awards_by_school_15!$A$2:$H$335,4,FALSE)</f>
        <v>-</v>
      </c>
      <c r="E278" s="9" t="str">
        <f>VLOOKUP($A278,awards_by_school_15!$A$2:$H$335,5,FALSE)</f>
        <v>*</v>
      </c>
      <c r="F278" s="9">
        <f>VLOOKUP($A278,awards_by_school_15!$A$2:$H$335,6,FALSE)</f>
        <v>18</v>
      </c>
      <c r="G278" s="9">
        <v>19</v>
      </c>
      <c r="H278" s="9">
        <v>36</v>
      </c>
      <c r="I278" s="9">
        <v>37</v>
      </c>
    </row>
    <row r="279" spans="1:9" ht="15.75" customHeight="1">
      <c r="A279" s="9" t="s">
        <v>741</v>
      </c>
      <c r="B279" s="9" t="s">
        <v>865</v>
      </c>
      <c r="C279" s="9" t="s">
        <v>578</v>
      </c>
      <c r="D279" s="9" t="str">
        <f>VLOOKUP($A279,awards_by_school_15!$A$2:$H$335,4,FALSE)</f>
        <v>-</v>
      </c>
      <c r="E279" s="9" t="str">
        <f>VLOOKUP($A279,awards_by_school_15!$A$2:$H$335,5,FALSE)</f>
        <v>*</v>
      </c>
      <c r="F279" s="9">
        <f>VLOOKUP($A279,awards_by_school_15!$A$2:$H$335,6,FALSE)</f>
        <v>10</v>
      </c>
      <c r="G279" s="9">
        <v>16</v>
      </c>
      <c r="H279" s="9">
        <v>17</v>
      </c>
      <c r="I279" s="9">
        <v>18</v>
      </c>
    </row>
    <row r="280" spans="1:9" ht="15.75" customHeight="1">
      <c r="A280" s="9" t="s">
        <v>657</v>
      </c>
      <c r="B280" s="9" t="s">
        <v>658</v>
      </c>
      <c r="C280" s="9" t="s">
        <v>237</v>
      </c>
      <c r="D280" s="9" t="str">
        <f>VLOOKUP($A280,awards_by_school_15!$A$2:$H$335,4,FALSE)</f>
        <v>*</v>
      </c>
      <c r="E280" s="9" t="str">
        <f>VLOOKUP($A280,awards_by_school_15!$A$2:$H$335,5,FALSE)</f>
        <v>*</v>
      </c>
      <c r="F280" s="9" t="str">
        <f>VLOOKUP($A280,awards_by_school_15!$A$2:$H$335,6,FALSE)</f>
        <v>*</v>
      </c>
      <c r="G280" s="9" t="s">
        <v>6</v>
      </c>
      <c r="H280" s="9">
        <v>66</v>
      </c>
      <c r="I280" s="9">
        <v>122</v>
      </c>
    </row>
    <row r="281" spans="1:9" ht="15.75" customHeight="1">
      <c r="A281" s="9" t="s">
        <v>659</v>
      </c>
      <c r="B281" s="9" t="s">
        <v>658</v>
      </c>
      <c r="C281" s="9" t="s">
        <v>660</v>
      </c>
      <c r="D281" s="9" t="str">
        <f>VLOOKUP($A281,awards_by_school_15!$A$2:$H$335,4,FALSE)</f>
        <v>*</v>
      </c>
      <c r="E281" s="9" t="str">
        <f>VLOOKUP($A281,awards_by_school_15!$A$2:$H$335,5,FALSE)</f>
        <v>*</v>
      </c>
      <c r="F281" s="9">
        <f>VLOOKUP($A281,awards_by_school_15!$A$2:$H$335,6,FALSE)</f>
        <v>11</v>
      </c>
      <c r="G281" s="9">
        <v>39</v>
      </c>
      <c r="H281" s="9">
        <v>58</v>
      </c>
      <c r="I281" s="9">
        <v>57</v>
      </c>
    </row>
    <row r="282" spans="1:9" ht="15.75" customHeight="1">
      <c r="A282" s="9" t="s">
        <v>661</v>
      </c>
      <c r="B282" s="9" t="s">
        <v>662</v>
      </c>
      <c r="C282" s="9" t="s">
        <v>160</v>
      </c>
      <c r="D282" s="9" t="str">
        <f>VLOOKUP($A282,awards_by_school_15!$A$2:$H$335,4,FALSE)</f>
        <v>-</v>
      </c>
      <c r="E282" s="9">
        <f>VLOOKUP($A282,awards_by_school_15!$A$2:$H$335,5,FALSE)</f>
        <v>19</v>
      </c>
      <c r="F282" s="9">
        <f>VLOOKUP($A282,awards_by_school_15!$A$2:$H$335,6,FALSE)</f>
        <v>74</v>
      </c>
      <c r="G282" s="9">
        <v>111</v>
      </c>
      <c r="H282" s="9">
        <v>120</v>
      </c>
      <c r="I282" s="9">
        <v>124</v>
      </c>
    </row>
    <row r="283" spans="1:9" ht="15.75" customHeight="1">
      <c r="A283" s="9" t="s">
        <v>663</v>
      </c>
      <c r="B283" s="9" t="s">
        <v>664</v>
      </c>
      <c r="C283" s="9" t="s">
        <v>165</v>
      </c>
      <c r="D283" s="9">
        <f>VLOOKUP($A283,awards_by_school_15!$A$2:$H$335,4,FALSE)</f>
        <v>46</v>
      </c>
      <c r="E283" s="9">
        <f>VLOOKUP($A283,awards_by_school_15!$A$2:$H$335,5,FALSE)</f>
        <v>76</v>
      </c>
      <c r="F283" s="9">
        <f>VLOOKUP($A283,awards_by_school_15!$A$2:$H$335,6,FALSE)</f>
        <v>177</v>
      </c>
      <c r="G283" s="9">
        <v>205</v>
      </c>
      <c r="H283" s="9">
        <v>219</v>
      </c>
      <c r="I283" s="9">
        <v>210</v>
      </c>
    </row>
    <row r="284" spans="1:9" ht="15.75" customHeight="1">
      <c r="A284" s="9" t="s">
        <v>743</v>
      </c>
      <c r="B284" s="9" t="s">
        <v>866</v>
      </c>
      <c r="C284" s="9" t="s">
        <v>687</v>
      </c>
      <c r="D284" s="9" t="str">
        <f>VLOOKUP($A284,awards_by_school_15!$A$2:$H$335,4,FALSE)</f>
        <v>*</v>
      </c>
      <c r="E284" s="9" t="str">
        <f>VLOOKUP($A284,awards_by_school_15!$A$2:$H$335,5,FALSE)</f>
        <v>*</v>
      </c>
      <c r="F284" s="9">
        <f>VLOOKUP($A284,awards_by_school_15!$A$2:$H$335,6,FALSE)</f>
        <v>23</v>
      </c>
      <c r="G284" s="9">
        <v>29</v>
      </c>
      <c r="H284" s="9">
        <v>31</v>
      </c>
      <c r="I284" s="9">
        <v>31</v>
      </c>
    </row>
    <row r="285" spans="1:9" ht="15.75" customHeight="1">
      <c r="A285" s="9" t="s">
        <v>745</v>
      </c>
      <c r="B285" s="9" t="s">
        <v>867</v>
      </c>
      <c r="C285" s="9" t="s">
        <v>212</v>
      </c>
      <c r="D285" s="9" t="str">
        <f>VLOOKUP($A285,awards_by_school_15!$A$2:$H$335,4,FALSE)</f>
        <v>*</v>
      </c>
      <c r="E285" s="9">
        <f>VLOOKUP($A285,awards_by_school_15!$A$2:$H$335,5,FALSE)</f>
        <v>23</v>
      </c>
      <c r="F285" s="9">
        <f>VLOOKUP($A285,awards_by_school_15!$A$2:$H$335,6,FALSE)</f>
        <v>55</v>
      </c>
      <c r="G285" s="9">
        <v>76</v>
      </c>
      <c r="H285" s="9">
        <v>91</v>
      </c>
      <c r="I285" s="9">
        <v>94</v>
      </c>
    </row>
    <row r="286" spans="1:9" ht="15.75" customHeight="1">
      <c r="A286" s="9" t="s">
        <v>665</v>
      </c>
      <c r="B286" s="9" t="s">
        <v>666</v>
      </c>
      <c r="C286" s="9" t="s">
        <v>165</v>
      </c>
      <c r="D286" s="9" t="str">
        <f>VLOOKUP($A286,awards_by_school_15!$A$2:$H$335,4,FALSE)</f>
        <v>*</v>
      </c>
      <c r="E286" s="9" t="str">
        <f>VLOOKUP($A286,awards_by_school_15!$A$2:$H$335,5,FALSE)</f>
        <v>*</v>
      </c>
      <c r="F286" s="9">
        <f>VLOOKUP($A286,awards_by_school_15!$A$2:$H$335,6,FALSE)</f>
        <v>22</v>
      </c>
      <c r="G286" s="9">
        <v>46</v>
      </c>
      <c r="H286" s="9">
        <v>54</v>
      </c>
      <c r="I286" s="9">
        <v>50</v>
      </c>
    </row>
    <row r="287" spans="1:9" ht="15.75" customHeight="1">
      <c r="A287" s="9" t="s">
        <v>667</v>
      </c>
      <c r="B287" s="9" t="s">
        <v>668</v>
      </c>
      <c r="C287" s="9" t="s">
        <v>165</v>
      </c>
      <c r="D287" s="9">
        <f>VLOOKUP($A287,awards_by_school_15!$A$2:$H$335,4,FALSE)</f>
        <v>16</v>
      </c>
      <c r="E287" s="9">
        <f>VLOOKUP($A287,awards_by_school_15!$A$2:$H$335,5,FALSE)</f>
        <v>26</v>
      </c>
      <c r="F287" s="9">
        <f>VLOOKUP($A287,awards_by_school_15!$A$2:$H$335,6,FALSE)</f>
        <v>54</v>
      </c>
      <c r="G287" s="9">
        <v>74</v>
      </c>
      <c r="H287" s="9">
        <v>95</v>
      </c>
      <c r="I287" s="9">
        <v>103</v>
      </c>
    </row>
    <row r="288" spans="1:9" ht="15.75" customHeight="1">
      <c r="A288" s="9" t="s">
        <v>747</v>
      </c>
      <c r="B288" s="9" t="s">
        <v>868</v>
      </c>
      <c r="C288" s="9" t="s">
        <v>320</v>
      </c>
      <c r="D288" s="9" t="str">
        <f>VLOOKUP($A288,awards_by_school_15!$A$2:$H$335,4,FALSE)</f>
        <v>*</v>
      </c>
      <c r="E288" s="9">
        <f>VLOOKUP($A288,awards_by_school_15!$A$2:$H$335,5,FALSE)</f>
        <v>25</v>
      </c>
      <c r="F288" s="9">
        <f>VLOOKUP($A288,awards_by_school_15!$A$2:$H$335,6,FALSE)</f>
        <v>59</v>
      </c>
      <c r="G288" s="9">
        <v>72</v>
      </c>
      <c r="H288" s="9">
        <v>76</v>
      </c>
      <c r="I288" s="9">
        <v>94</v>
      </c>
    </row>
    <row r="289" spans="1:9" ht="15.75" customHeight="1">
      <c r="A289" s="9" t="s">
        <v>669</v>
      </c>
      <c r="B289" s="9" t="s">
        <v>670</v>
      </c>
      <c r="C289" s="9" t="s">
        <v>165</v>
      </c>
      <c r="D289" s="9" t="str">
        <f>VLOOKUP($A289,awards_by_school_15!$A$2:$H$335,4,FALSE)</f>
        <v>*</v>
      </c>
      <c r="E289" s="9">
        <f>VLOOKUP($A289,awards_by_school_15!$A$2:$H$335,5,FALSE)</f>
        <v>11</v>
      </c>
      <c r="F289" s="9">
        <f>VLOOKUP($A289,awards_by_school_15!$A$2:$H$335,6,FALSE)</f>
        <v>12</v>
      </c>
      <c r="G289" s="9">
        <v>24</v>
      </c>
      <c r="H289" s="9">
        <v>35</v>
      </c>
      <c r="I289" s="9">
        <v>48</v>
      </c>
    </row>
    <row r="290" spans="1:9" ht="15.75" customHeight="1">
      <c r="A290" s="9" t="s">
        <v>671</v>
      </c>
      <c r="B290" s="9" t="s">
        <v>672</v>
      </c>
      <c r="C290" s="9" t="s">
        <v>279</v>
      </c>
      <c r="D290" s="9">
        <f>VLOOKUP($A290,awards_by_school_15!$A$2:$H$335,4,FALSE)</f>
        <v>32</v>
      </c>
      <c r="E290" s="9">
        <f>VLOOKUP($A290,awards_by_school_15!$A$2:$H$335,5,FALSE)</f>
        <v>51</v>
      </c>
      <c r="F290" s="9">
        <f>VLOOKUP($A290,awards_by_school_15!$A$2:$H$335,6,FALSE)</f>
        <v>89</v>
      </c>
      <c r="G290" s="9">
        <v>113</v>
      </c>
      <c r="H290" s="9">
        <v>102</v>
      </c>
      <c r="I290" s="9">
        <v>84</v>
      </c>
    </row>
    <row r="291" spans="1:9" ht="15.75" customHeight="1">
      <c r="A291" s="9" t="s">
        <v>749</v>
      </c>
      <c r="B291" s="9" t="s">
        <v>869</v>
      </c>
      <c r="C291" s="9" t="s">
        <v>150</v>
      </c>
      <c r="D291" s="9">
        <f>VLOOKUP($A291,awards_by_school_15!$A$2:$H$335,4,FALSE)</f>
        <v>72</v>
      </c>
      <c r="E291" s="9">
        <f>VLOOKUP($A291,awards_by_school_15!$A$2:$H$335,5,FALSE)</f>
        <v>114</v>
      </c>
      <c r="F291" s="9">
        <f>VLOOKUP($A291,awards_by_school_15!$A$2:$H$335,6,FALSE)</f>
        <v>170</v>
      </c>
      <c r="G291" s="9">
        <v>126</v>
      </c>
      <c r="H291" s="9">
        <v>153</v>
      </c>
      <c r="I291" s="9">
        <v>166</v>
      </c>
    </row>
    <row r="292" spans="1:9" ht="15.75" customHeight="1">
      <c r="A292" s="9" t="s">
        <v>673</v>
      </c>
      <c r="B292" s="9" t="s">
        <v>674</v>
      </c>
      <c r="C292" s="9" t="s">
        <v>171</v>
      </c>
      <c r="D292" s="9" t="str">
        <f>VLOOKUP($A292,awards_by_school_15!$A$2:$H$335,4,FALSE)</f>
        <v>*</v>
      </c>
      <c r="E292" s="9">
        <f>VLOOKUP($A292,awards_by_school_15!$A$2:$H$335,5,FALSE)</f>
        <v>17</v>
      </c>
      <c r="F292" s="9">
        <f>VLOOKUP($A292,awards_by_school_15!$A$2:$H$335,6,FALSE)</f>
        <v>46</v>
      </c>
      <c r="G292" s="9">
        <v>57</v>
      </c>
      <c r="H292" s="9">
        <v>54</v>
      </c>
      <c r="I292" s="9">
        <v>50</v>
      </c>
    </row>
    <row r="293" spans="1:9" ht="15.75" customHeight="1">
      <c r="A293" s="9" t="s">
        <v>751</v>
      </c>
      <c r="B293" s="9" t="s">
        <v>870</v>
      </c>
      <c r="C293" s="9" t="s">
        <v>214</v>
      </c>
      <c r="D293" s="9">
        <f>VLOOKUP($A293,awards_by_school_15!$A$2:$H$335,4,FALSE)</f>
        <v>16</v>
      </c>
      <c r="E293" s="9">
        <f>VLOOKUP($A293,awards_by_school_15!$A$2:$H$335,5,FALSE)</f>
        <v>31</v>
      </c>
      <c r="F293" s="9">
        <f>VLOOKUP($A293,awards_by_school_15!$A$2:$H$335,6,FALSE)</f>
        <v>57</v>
      </c>
      <c r="G293" s="9">
        <v>43</v>
      </c>
      <c r="H293" s="9" t="s">
        <v>6</v>
      </c>
      <c r="I293" s="9" t="s">
        <v>6</v>
      </c>
    </row>
    <row r="294" spans="1:9" ht="15.75" customHeight="1">
      <c r="A294" s="9" t="s">
        <v>753</v>
      </c>
      <c r="B294" s="9" t="s">
        <v>871</v>
      </c>
      <c r="C294" s="9" t="s">
        <v>165</v>
      </c>
      <c r="D294" s="9">
        <f>VLOOKUP($A294,awards_by_school_15!$A$2:$H$335,4,FALSE)</f>
        <v>53</v>
      </c>
      <c r="E294" s="9">
        <f>VLOOKUP($A294,awards_by_school_15!$A$2:$H$335,5,FALSE)</f>
        <v>94</v>
      </c>
      <c r="F294" s="9">
        <f>VLOOKUP($A294,awards_by_school_15!$A$2:$H$335,6,FALSE)</f>
        <v>158</v>
      </c>
      <c r="G294" s="9">
        <v>175</v>
      </c>
      <c r="H294" s="9">
        <v>177</v>
      </c>
      <c r="I294" s="9">
        <v>224</v>
      </c>
    </row>
    <row r="295" spans="1:9" ht="15.75" customHeight="1">
      <c r="A295" s="9" t="s">
        <v>675</v>
      </c>
      <c r="B295" s="9" t="s">
        <v>676</v>
      </c>
      <c r="C295" s="9" t="s">
        <v>160</v>
      </c>
      <c r="D295" s="9">
        <f>VLOOKUP($A295,awards_by_school_15!$A$2:$H$335,4,FALSE)</f>
        <v>32</v>
      </c>
      <c r="E295" s="9">
        <f>VLOOKUP($A295,awards_by_school_15!$A$2:$H$335,5,FALSE)</f>
        <v>51</v>
      </c>
      <c r="F295" s="9">
        <f>VLOOKUP($A295,awards_by_school_15!$A$2:$H$335,6,FALSE)</f>
        <v>103</v>
      </c>
      <c r="G295" s="9">
        <v>133</v>
      </c>
      <c r="H295" s="9">
        <v>169</v>
      </c>
      <c r="I295" s="9">
        <v>158</v>
      </c>
    </row>
    <row r="296" spans="1:9" ht="15.75" customHeight="1">
      <c r="A296" s="9" t="s">
        <v>677</v>
      </c>
      <c r="B296" s="9" t="s">
        <v>678</v>
      </c>
      <c r="C296" s="9" t="s">
        <v>165</v>
      </c>
      <c r="D296" s="9" t="str">
        <f>VLOOKUP($A296,awards_by_school_15!$A$2:$H$335,4,FALSE)</f>
        <v>*</v>
      </c>
      <c r="E296" s="9" t="str">
        <f>VLOOKUP($A296,awards_by_school_15!$A$2:$H$335,5,FALSE)</f>
        <v>*</v>
      </c>
      <c r="F296" s="9">
        <f>VLOOKUP($A296,awards_by_school_15!$A$2:$H$335,6,FALSE)</f>
        <v>25</v>
      </c>
      <c r="G296" s="9">
        <v>45</v>
      </c>
      <c r="H296" s="9">
        <v>54</v>
      </c>
      <c r="I296" s="9">
        <v>48</v>
      </c>
    </row>
    <row r="297" spans="1:9" ht="15.75" customHeight="1">
      <c r="A297" s="9" t="s">
        <v>679</v>
      </c>
      <c r="B297" s="9" t="s">
        <v>680</v>
      </c>
      <c r="C297" s="9" t="s">
        <v>150</v>
      </c>
      <c r="D297" s="9" t="str">
        <f>VLOOKUP($A297,awards_by_school_15!$A$2:$H$335,4,FALSE)</f>
        <v>*</v>
      </c>
      <c r="E297" s="9">
        <f>VLOOKUP($A297,awards_by_school_15!$A$2:$H$335,5,FALSE)</f>
        <v>15</v>
      </c>
      <c r="F297" s="9">
        <f>VLOOKUP($A297,awards_by_school_15!$A$2:$H$335,6,FALSE)</f>
        <v>26</v>
      </c>
      <c r="G297" s="9">
        <v>36</v>
      </c>
      <c r="H297" s="9">
        <v>61</v>
      </c>
      <c r="I297" s="9">
        <v>72</v>
      </c>
    </row>
    <row r="298" spans="1:9" ht="15.75" customHeight="1">
      <c r="A298" s="9" t="s">
        <v>755</v>
      </c>
      <c r="B298" s="9" t="s">
        <v>872</v>
      </c>
      <c r="C298" s="9" t="s">
        <v>168</v>
      </c>
      <c r="D298" s="9">
        <f>VLOOKUP($A298,awards_by_school_15!$A$2:$H$335,4,FALSE)</f>
        <v>13</v>
      </c>
      <c r="E298" s="9">
        <f>VLOOKUP($A298,awards_by_school_15!$A$2:$H$335,5,FALSE)</f>
        <v>33</v>
      </c>
      <c r="F298" s="9">
        <f>VLOOKUP($A298,awards_by_school_15!$A$2:$H$335,6,FALSE)</f>
        <v>69</v>
      </c>
      <c r="G298" s="9">
        <v>83</v>
      </c>
      <c r="H298" s="9">
        <v>89</v>
      </c>
      <c r="I298" s="9">
        <v>86</v>
      </c>
    </row>
    <row r="299" spans="1:9" ht="15.75" customHeight="1">
      <c r="A299" s="9" t="s">
        <v>681</v>
      </c>
      <c r="B299" s="9" t="s">
        <v>682</v>
      </c>
      <c r="C299" s="9" t="s">
        <v>160</v>
      </c>
      <c r="D299" s="9" t="str">
        <f>VLOOKUP($A299,awards_by_school_15!$A$2:$H$335,4,FALSE)</f>
        <v>*</v>
      </c>
      <c r="E299" s="9">
        <f>VLOOKUP($A299,awards_by_school_15!$A$2:$H$335,5,FALSE)</f>
        <v>51</v>
      </c>
      <c r="F299" s="9">
        <f>VLOOKUP($A299,awards_by_school_15!$A$2:$H$335,6,FALSE)</f>
        <v>158</v>
      </c>
      <c r="G299" s="9">
        <v>197</v>
      </c>
      <c r="H299" s="9">
        <v>231</v>
      </c>
      <c r="I299" s="9">
        <v>256</v>
      </c>
    </row>
    <row r="300" spans="1:9" ht="15.75" customHeight="1">
      <c r="A300" s="9" t="s">
        <v>757</v>
      </c>
      <c r="B300" s="9" t="s">
        <v>682</v>
      </c>
      <c r="C300" s="9" t="s">
        <v>168</v>
      </c>
      <c r="D300" s="9">
        <f>VLOOKUP($A300,awards_by_school_15!$A$2:$H$335,4,FALSE)</f>
        <v>23</v>
      </c>
      <c r="E300" s="9">
        <f>VLOOKUP($A300,awards_by_school_15!$A$2:$H$335,5,FALSE)</f>
        <v>58</v>
      </c>
      <c r="F300" s="9">
        <f>VLOOKUP($A300,awards_by_school_15!$A$2:$H$335,6,FALSE)</f>
        <v>92</v>
      </c>
      <c r="G300" s="9">
        <v>73</v>
      </c>
      <c r="H300" s="9">
        <v>139</v>
      </c>
      <c r="I300" s="9">
        <v>147</v>
      </c>
    </row>
    <row r="301" spans="1:9" ht="15.75" customHeight="1">
      <c r="A301" s="9" t="s">
        <v>683</v>
      </c>
      <c r="B301" s="9" t="s">
        <v>682</v>
      </c>
      <c r="C301" s="9" t="s">
        <v>684</v>
      </c>
      <c r="D301" s="9" t="str">
        <f>VLOOKUP($A301,awards_by_school_15!$A$2:$H$335,4,FALSE)</f>
        <v>*</v>
      </c>
      <c r="E301" s="9">
        <f>VLOOKUP($A301,awards_by_school_15!$A$2:$H$335,5,FALSE)</f>
        <v>37</v>
      </c>
      <c r="F301" s="9">
        <f>VLOOKUP($A301,awards_by_school_15!$A$2:$H$335,6,FALSE)</f>
        <v>63</v>
      </c>
      <c r="G301" s="9">
        <v>89</v>
      </c>
      <c r="H301" s="9">
        <v>91</v>
      </c>
      <c r="I301" s="9">
        <v>76</v>
      </c>
    </row>
    <row r="302" spans="1:9" ht="15.75" customHeight="1">
      <c r="A302" s="9" t="s">
        <v>685</v>
      </c>
      <c r="B302" s="9" t="s">
        <v>686</v>
      </c>
      <c r="C302" s="9" t="s">
        <v>687</v>
      </c>
      <c r="D302" s="9" t="str">
        <f>VLOOKUP($A302,awards_by_school_15!$A$2:$H$335,4,FALSE)</f>
        <v>*</v>
      </c>
      <c r="E302" s="9" t="str">
        <f>VLOOKUP($A302,awards_by_school_15!$A$2:$H$335,5,FALSE)</f>
        <v>-</v>
      </c>
      <c r="F302" s="9" t="str">
        <f>VLOOKUP($A302,awards_by_school_15!$A$2:$H$335,6,FALSE)</f>
        <v>*</v>
      </c>
      <c r="G302" s="9">
        <v>22</v>
      </c>
      <c r="H302" s="9">
        <v>31</v>
      </c>
      <c r="I302" s="9">
        <v>37</v>
      </c>
    </row>
    <row r="303" spans="1:9" ht="15.75" customHeight="1">
      <c r="A303" s="9" t="s">
        <v>704</v>
      </c>
      <c r="B303" s="9" t="s">
        <v>873</v>
      </c>
      <c r="C303" s="9" t="s">
        <v>320</v>
      </c>
      <c r="D303" s="9" t="str">
        <f>VLOOKUP($A303,awards_by_school_15!$A$2:$H$335,4,FALSE)</f>
        <v>*</v>
      </c>
      <c r="E303" s="9">
        <f>VLOOKUP($A303,awards_by_school_15!$A$2:$H$335,5,FALSE)</f>
        <v>27</v>
      </c>
      <c r="F303" s="9">
        <f>VLOOKUP($A303,awards_by_school_15!$A$2:$H$335,6,FALSE)</f>
        <v>61</v>
      </c>
      <c r="G303" s="9">
        <v>98</v>
      </c>
      <c r="H303" s="9">
        <v>101</v>
      </c>
      <c r="I303" s="9">
        <v>106</v>
      </c>
    </row>
    <row r="304" spans="1:9" ht="15.75" customHeight="1">
      <c r="A304" s="9" t="s">
        <v>759</v>
      </c>
      <c r="B304" s="9" t="s">
        <v>874</v>
      </c>
      <c r="C304" s="9" t="s">
        <v>500</v>
      </c>
      <c r="D304" s="9" t="str">
        <f>VLOOKUP($A304,awards_by_school_15!$A$2:$H$335,4,FALSE)</f>
        <v>*</v>
      </c>
      <c r="E304" s="9">
        <f>VLOOKUP($A304,awards_by_school_15!$A$2:$H$335,5,FALSE)</f>
        <v>22</v>
      </c>
      <c r="F304" s="9">
        <f>VLOOKUP($A304,awards_by_school_15!$A$2:$H$335,6,FALSE)</f>
        <v>80</v>
      </c>
      <c r="G304" s="9">
        <v>147</v>
      </c>
      <c r="H304" s="9">
        <v>152</v>
      </c>
      <c r="I304" s="9">
        <v>150</v>
      </c>
    </row>
    <row r="305" spans="1:9" ht="15.75" customHeight="1">
      <c r="A305" s="9" t="s">
        <v>761</v>
      </c>
      <c r="B305" s="9" t="s">
        <v>875</v>
      </c>
      <c r="C305" s="9" t="s">
        <v>342</v>
      </c>
      <c r="D305" s="9" t="str">
        <f>VLOOKUP($A305,awards_by_school_15!$A$2:$H$335,4,FALSE)</f>
        <v>-</v>
      </c>
      <c r="E305" s="9" t="str">
        <f>VLOOKUP($A305,awards_by_school_15!$A$2:$H$335,5,FALSE)</f>
        <v>-</v>
      </c>
      <c r="F305" s="9" t="str">
        <f>VLOOKUP($A305,awards_by_school_15!$A$2:$H$335,6,FALSE)</f>
        <v>*</v>
      </c>
      <c r="G305" s="9" t="s">
        <v>45</v>
      </c>
      <c r="H305" s="9" t="s">
        <v>45</v>
      </c>
      <c r="I305" s="9" t="s">
        <v>45</v>
      </c>
    </row>
    <row r="306" spans="1:9" ht="15.75" customHeight="1">
      <c r="A306" s="9" t="s">
        <v>688</v>
      </c>
      <c r="B306" s="9" t="s">
        <v>689</v>
      </c>
      <c r="C306" s="9" t="s">
        <v>165</v>
      </c>
      <c r="D306" s="9">
        <f>VLOOKUP($A306,awards_by_school_15!$A$2:$H$335,4,FALSE)</f>
        <v>40</v>
      </c>
      <c r="E306" s="9">
        <f>VLOOKUP($A306,awards_by_school_15!$A$2:$H$335,5,FALSE)</f>
        <v>85</v>
      </c>
      <c r="F306" s="9">
        <f>VLOOKUP($A306,awards_by_school_15!$A$2:$H$335,6,FALSE)</f>
        <v>204</v>
      </c>
      <c r="G306" s="9">
        <v>274</v>
      </c>
      <c r="H306" s="9">
        <v>300</v>
      </c>
      <c r="I306" s="9">
        <v>311</v>
      </c>
    </row>
    <row r="307" spans="1:9" ht="15.75" customHeight="1">
      <c r="A307" s="9" t="s">
        <v>690</v>
      </c>
      <c r="B307" s="9" t="s">
        <v>691</v>
      </c>
      <c r="C307" s="9" t="s">
        <v>243</v>
      </c>
      <c r="D307" s="9" t="str">
        <f>VLOOKUP($A307,awards_by_school_15!$A$2:$H$335,4,FALSE)</f>
        <v>*</v>
      </c>
      <c r="E307" s="9">
        <f>VLOOKUP($A307,awards_by_school_15!$A$2:$H$335,5,FALSE)</f>
        <v>17</v>
      </c>
      <c r="F307" s="9">
        <f>VLOOKUP($A307,awards_by_school_15!$A$2:$H$335,6,FALSE)</f>
        <v>39</v>
      </c>
      <c r="G307" s="9">
        <v>59</v>
      </c>
      <c r="H307" s="9">
        <v>76</v>
      </c>
      <c r="I307" s="9">
        <v>80</v>
      </c>
    </row>
    <row r="308" spans="1:9" ht="15.75" customHeight="1">
      <c r="A308" s="9" t="s">
        <v>692</v>
      </c>
      <c r="B308" s="9" t="s">
        <v>693</v>
      </c>
      <c r="C308" s="9" t="s">
        <v>381</v>
      </c>
      <c r="D308" s="9" t="str">
        <f>VLOOKUP($A308,awards_by_school_15!$A$2:$H$335,4,FALSE)</f>
        <v>-</v>
      </c>
      <c r="E308" s="9" t="str">
        <f>VLOOKUP($A308,awards_by_school_15!$A$2:$H$335,5,FALSE)</f>
        <v>-</v>
      </c>
      <c r="F308" s="9">
        <f>VLOOKUP($A308,awards_by_school_15!$A$2:$H$335,6,FALSE)</f>
        <v>31</v>
      </c>
      <c r="G308" s="9">
        <v>67</v>
      </c>
      <c r="H308" s="9">
        <v>79</v>
      </c>
      <c r="I308" s="9">
        <v>86</v>
      </c>
    </row>
    <row r="309" spans="1:9" ht="15.75" customHeight="1">
      <c r="A309" s="9" t="s">
        <v>694</v>
      </c>
      <c r="B309" s="9" t="s">
        <v>695</v>
      </c>
      <c r="C309" s="9" t="s">
        <v>220</v>
      </c>
      <c r="D309" s="9" t="str">
        <f>VLOOKUP($A309,awards_by_school_15!$A$2:$H$335,4,FALSE)</f>
        <v>*</v>
      </c>
      <c r="E309" s="9" t="str">
        <f>VLOOKUP($A309,awards_by_school_15!$A$2:$H$335,5,FALSE)</f>
        <v>*</v>
      </c>
      <c r="F309" s="9">
        <f>VLOOKUP($A309,awards_by_school_15!$A$2:$H$335,6,FALSE)</f>
        <v>27</v>
      </c>
      <c r="G309" s="9">
        <v>75</v>
      </c>
      <c r="H309" s="9">
        <v>80</v>
      </c>
      <c r="I309" s="9">
        <v>71</v>
      </c>
    </row>
    <row r="310" spans="1:9" ht="15.75" customHeight="1">
      <c r="A310" s="9" t="s">
        <v>696</v>
      </c>
      <c r="B310" s="9" t="s">
        <v>697</v>
      </c>
      <c r="C310" s="9" t="s">
        <v>212</v>
      </c>
      <c r="D310" s="9" t="str">
        <f>VLOOKUP($A310,awards_by_school_15!$A$2:$H$335,4,FALSE)</f>
        <v>-</v>
      </c>
      <c r="E310" s="9">
        <f>VLOOKUP($A310,awards_by_school_15!$A$2:$H$335,5,FALSE)</f>
        <v>10</v>
      </c>
      <c r="F310" s="9">
        <f>VLOOKUP($A310,awards_by_school_15!$A$2:$H$335,6,FALSE)</f>
        <v>44</v>
      </c>
      <c r="G310" s="9">
        <v>71</v>
      </c>
      <c r="H310" s="9">
        <v>78</v>
      </c>
      <c r="I310" s="9">
        <v>82</v>
      </c>
    </row>
    <row r="311" spans="1:9" ht="15.75" customHeight="1">
      <c r="A311" s="9" t="s">
        <v>698</v>
      </c>
      <c r="B311" s="9" t="s">
        <v>876</v>
      </c>
      <c r="C311" s="9" t="s">
        <v>212</v>
      </c>
      <c r="D311" s="9" t="str">
        <f>VLOOKUP($A311,awards_by_school_15!$A$2:$H$335,4,FALSE)</f>
        <v>*</v>
      </c>
      <c r="E311" s="9" t="str">
        <f>VLOOKUP($A311,awards_by_school_15!$A$2:$H$335,5,FALSE)</f>
        <v>*</v>
      </c>
      <c r="F311" s="9">
        <f>VLOOKUP($A311,awards_by_school_15!$A$2:$H$335,6,FALSE)</f>
        <v>13</v>
      </c>
      <c r="G311" s="9">
        <v>18</v>
      </c>
      <c r="H311" s="9">
        <v>18</v>
      </c>
      <c r="I311" s="9">
        <v>20</v>
      </c>
    </row>
    <row r="312" spans="1:9" ht="15.75" customHeight="1">
      <c r="A312" s="9" t="s">
        <v>700</v>
      </c>
      <c r="B312" s="9" t="s">
        <v>701</v>
      </c>
      <c r="C312" s="9" t="s">
        <v>165</v>
      </c>
      <c r="D312" s="9" t="str">
        <f>VLOOKUP($A312,awards_by_school_15!$A$2:$H$335,4,FALSE)</f>
        <v>*</v>
      </c>
      <c r="E312" s="9">
        <f>VLOOKUP($A312,awards_by_school_15!$A$2:$H$335,5,FALSE)</f>
        <v>13</v>
      </c>
      <c r="F312" s="9">
        <f>VLOOKUP($A312,awards_by_school_15!$A$2:$H$335,6,FALSE)</f>
        <v>18</v>
      </c>
      <c r="G312" s="9">
        <v>25</v>
      </c>
      <c r="H312" s="9">
        <v>24</v>
      </c>
      <c r="I312" s="9">
        <v>26</v>
      </c>
    </row>
    <row r="313" spans="1:9" ht="15.75" customHeight="1">
      <c r="A313" s="9" t="s">
        <v>702</v>
      </c>
      <c r="B313" s="9" t="s">
        <v>703</v>
      </c>
      <c r="C313" s="9" t="s">
        <v>150</v>
      </c>
      <c r="D313" s="9" t="str">
        <f>VLOOKUP($A313,awards_by_school_15!$A$2:$H$335,4,FALSE)</f>
        <v>-</v>
      </c>
      <c r="E313" s="9" t="str">
        <f>VLOOKUP($A313,awards_by_school_15!$A$2:$H$335,5,FALSE)</f>
        <v>*</v>
      </c>
      <c r="F313" s="9">
        <f>VLOOKUP($A313,awards_by_school_15!$A$2:$H$335,6,FALSE)</f>
        <v>63</v>
      </c>
      <c r="G313" s="9">
        <v>98</v>
      </c>
      <c r="H313" s="9">
        <v>82</v>
      </c>
      <c r="I313" s="9">
        <v>41</v>
      </c>
    </row>
    <row r="314" spans="1:9" ht="15.75" customHeight="1">
      <c r="A314" s="9" t="s">
        <v>763</v>
      </c>
      <c r="B314" s="9" t="s">
        <v>764</v>
      </c>
      <c r="C314" s="9" t="s">
        <v>160</v>
      </c>
      <c r="D314" s="9" t="str">
        <f>VLOOKUP($A314,awards_by_school_15!$A$2:$H$335,4,FALSE)</f>
        <v>-</v>
      </c>
      <c r="E314" s="9">
        <f>VLOOKUP($A314,awards_by_school_15!$A$2:$H$335,5,FALSE)</f>
        <v>23</v>
      </c>
      <c r="F314" s="9">
        <f>VLOOKUP($A314,awards_by_school_15!$A$2:$H$335,6,FALSE)</f>
        <v>44</v>
      </c>
      <c r="G314" s="9">
        <v>71</v>
      </c>
      <c r="H314" s="9">
        <v>77</v>
      </c>
      <c r="I314" s="9">
        <v>84</v>
      </c>
    </row>
    <row r="315" spans="1:9" ht="15.75" customHeight="1">
      <c r="A315" s="9" t="s">
        <v>765</v>
      </c>
      <c r="B315" s="9" t="s">
        <v>766</v>
      </c>
      <c r="C315" s="9" t="s">
        <v>165</v>
      </c>
      <c r="D315" s="9" t="str">
        <f>VLOOKUP($A315,awards_by_school_15!$A$2:$H$335,4,FALSE)</f>
        <v>-</v>
      </c>
      <c r="E315" s="9" t="str">
        <f>VLOOKUP($A315,awards_by_school_15!$A$2:$H$335,5,FALSE)</f>
        <v>-</v>
      </c>
      <c r="F315" s="9" t="str">
        <f>VLOOKUP($A315,awards_by_school_15!$A$2:$H$335,6,FALSE)</f>
        <v>-</v>
      </c>
      <c r="G315" s="9">
        <v>25</v>
      </c>
      <c r="H315" s="9">
        <v>118</v>
      </c>
      <c r="I315" s="9">
        <v>145</v>
      </c>
    </row>
    <row r="316" spans="1:9" ht="15.75" customHeight="1">
      <c r="A316" s="9" t="s">
        <v>770</v>
      </c>
      <c r="B316" s="9" t="s">
        <v>771</v>
      </c>
      <c r="C316" s="9" t="s">
        <v>436</v>
      </c>
      <c r="D316" s="9" t="str">
        <f>VLOOKUP($A316,awards_by_school_15!$A$2:$H$335,4,FALSE)</f>
        <v>-</v>
      </c>
      <c r="E316" s="9" t="str">
        <f>VLOOKUP($A316,awards_by_school_15!$A$2:$H$335,5,FALSE)</f>
        <v>-</v>
      </c>
      <c r="F316" s="9">
        <f>VLOOKUP($A316,awards_by_school_15!$A$2:$H$335,6,FALSE)</f>
        <v>47</v>
      </c>
      <c r="G316" s="9">
        <v>150</v>
      </c>
      <c r="H316" s="9">
        <v>172</v>
      </c>
      <c r="I316" s="9">
        <v>212</v>
      </c>
    </row>
    <row r="317" spans="1:9" ht="15.75" customHeight="1">
      <c r="A317" s="9" t="s">
        <v>772</v>
      </c>
      <c r="B317" s="9" t="s">
        <v>877</v>
      </c>
      <c r="C317" s="9" t="s">
        <v>345</v>
      </c>
      <c r="D317" s="9" t="str">
        <f>VLOOKUP($A317,awards_by_school_15!$A$2:$H$335,4,FALSE)</f>
        <v>*</v>
      </c>
      <c r="E317" s="9" t="str">
        <f>VLOOKUP($A317,awards_by_school_15!$A$2:$H$335,5,FALSE)</f>
        <v>*</v>
      </c>
      <c r="F317" s="9">
        <f>VLOOKUP($A317,awards_by_school_15!$A$2:$H$335,6,FALSE)</f>
        <v>12</v>
      </c>
      <c r="G317" s="9">
        <v>13</v>
      </c>
      <c r="H317" s="9">
        <v>13</v>
      </c>
      <c r="I317" s="9">
        <v>14</v>
      </c>
    </row>
    <row r="318" spans="1:9" ht="15.75" customHeight="1">
      <c r="A318" s="9" t="s">
        <v>774</v>
      </c>
      <c r="B318" s="9" t="s">
        <v>775</v>
      </c>
      <c r="C318" s="9" t="s">
        <v>165</v>
      </c>
      <c r="D318" s="9" t="str">
        <f>VLOOKUP($A318,awards_by_school_15!$A$2:$H$335,4,FALSE)</f>
        <v>-</v>
      </c>
      <c r="E318" s="9" t="str">
        <f>VLOOKUP($A318,awards_by_school_15!$A$2:$H$335,5,FALSE)</f>
        <v>*</v>
      </c>
      <c r="F318" s="9">
        <f>VLOOKUP($A318,awards_by_school_15!$A$2:$H$335,6,FALSE)</f>
        <v>10</v>
      </c>
      <c r="G318" s="9" t="s">
        <v>45</v>
      </c>
      <c r="H318" s="9">
        <v>10</v>
      </c>
      <c r="I318" s="9">
        <v>14</v>
      </c>
    </row>
    <row r="319" spans="1:9" ht="15.75" customHeight="1">
      <c r="A319" s="9" t="s">
        <v>776</v>
      </c>
      <c r="B319" s="9" t="s">
        <v>777</v>
      </c>
      <c r="C319" s="9" t="s">
        <v>404</v>
      </c>
      <c r="D319" s="9" t="str">
        <f>VLOOKUP($A319,awards_by_school_15!$A$2:$H$335,4,FALSE)</f>
        <v>*</v>
      </c>
      <c r="E319" s="9">
        <f>VLOOKUP($A319,awards_by_school_15!$A$2:$H$335,5,FALSE)</f>
        <v>27</v>
      </c>
      <c r="F319" s="9">
        <f>VLOOKUP($A319,awards_by_school_15!$A$2:$H$335,6,FALSE)</f>
        <v>71</v>
      </c>
      <c r="G319" s="9">
        <v>102</v>
      </c>
      <c r="H319" s="9">
        <v>141</v>
      </c>
      <c r="I319" s="9">
        <v>149</v>
      </c>
    </row>
    <row r="320" spans="1:9" ht="15.75" customHeight="1">
      <c r="A320" s="9" t="s">
        <v>778</v>
      </c>
      <c r="B320" s="9" t="s">
        <v>779</v>
      </c>
      <c r="C320" s="9" t="s">
        <v>165</v>
      </c>
      <c r="D320" s="9" t="str">
        <f>VLOOKUP($A320,awards_by_school_15!$A$2:$H$335,4,FALSE)</f>
        <v>-</v>
      </c>
      <c r="E320" s="9">
        <f>VLOOKUP($A320,awards_by_school_15!$A$2:$H$335,5,FALSE)</f>
        <v>85</v>
      </c>
      <c r="F320" s="9">
        <f>VLOOKUP($A320,awards_by_school_15!$A$2:$H$335,6,FALSE)</f>
        <v>165</v>
      </c>
      <c r="G320" s="9">
        <v>216</v>
      </c>
      <c r="H320" s="9">
        <v>179</v>
      </c>
      <c r="I320" s="9">
        <v>175</v>
      </c>
    </row>
    <row r="321" spans="1:9" ht="15.75" customHeight="1">
      <c r="A321" s="9" t="s">
        <v>780</v>
      </c>
      <c r="B321" s="9" t="s">
        <v>781</v>
      </c>
      <c r="C321" s="9" t="s">
        <v>165</v>
      </c>
      <c r="D321" s="9" t="str">
        <f>VLOOKUP($A321,awards_by_school_15!$A$2:$H$335,4,FALSE)</f>
        <v>-</v>
      </c>
      <c r="E321" s="9" t="str">
        <f>VLOOKUP($A321,awards_by_school_15!$A$2:$H$335,5,FALSE)</f>
        <v>*</v>
      </c>
      <c r="F321" s="9">
        <f>VLOOKUP($A321,awards_by_school_15!$A$2:$H$335,6,FALSE)</f>
        <v>45</v>
      </c>
      <c r="G321" s="9">
        <v>94</v>
      </c>
      <c r="H321" s="9">
        <v>110</v>
      </c>
      <c r="I321" s="9">
        <v>115</v>
      </c>
    </row>
    <row r="322" spans="1:9" ht="15.75" customHeight="1">
      <c r="A322" s="9" t="s">
        <v>782</v>
      </c>
      <c r="B322" s="9" t="s">
        <v>783</v>
      </c>
      <c r="C322" s="9" t="s">
        <v>165</v>
      </c>
      <c r="D322" s="9" t="str">
        <f>VLOOKUP($A322,awards_by_school_15!$A$2:$H$335,4,FALSE)</f>
        <v>-</v>
      </c>
      <c r="E322" s="9" t="str">
        <f>VLOOKUP($A322,awards_by_school_15!$A$2:$H$335,5,FALSE)</f>
        <v>-</v>
      </c>
      <c r="F322" s="9" t="str">
        <f>VLOOKUP($A322,awards_by_school_15!$A$2:$H$335,6,FALSE)</f>
        <v>-</v>
      </c>
      <c r="G322" s="9" t="s">
        <v>6</v>
      </c>
      <c r="H322" s="9">
        <v>65</v>
      </c>
      <c r="I322" s="9">
        <v>83</v>
      </c>
    </row>
    <row r="323" spans="1:9" ht="15.75" customHeight="1">
      <c r="A323" s="9" t="s">
        <v>784</v>
      </c>
      <c r="B323" s="9" t="s">
        <v>785</v>
      </c>
      <c r="C323" s="9" t="s">
        <v>144</v>
      </c>
      <c r="D323" s="9" t="str">
        <f>VLOOKUP($A323,awards_by_school_15!$A$2:$H$335,4,FALSE)</f>
        <v>-</v>
      </c>
      <c r="E323" s="9" t="str">
        <f>VLOOKUP($A323,awards_by_school_15!$A$2:$H$335,5,FALSE)</f>
        <v>-</v>
      </c>
      <c r="F323" s="9">
        <f>VLOOKUP($A323,awards_by_school_15!$A$2:$H$335,6,FALSE)</f>
        <v>15</v>
      </c>
      <c r="G323" s="9">
        <v>16</v>
      </c>
      <c r="H323" s="9" t="s">
        <v>6</v>
      </c>
      <c r="I323" s="9" t="s">
        <v>6</v>
      </c>
    </row>
    <row r="324" spans="1:9" ht="15.75" customHeight="1">
      <c r="A324" s="9" t="s">
        <v>786</v>
      </c>
      <c r="B324" s="9" t="s">
        <v>787</v>
      </c>
      <c r="C324" s="9" t="s">
        <v>202</v>
      </c>
      <c r="D324" s="9" t="str">
        <f>VLOOKUP($A324,awards_by_school_15!$A$2:$H$335,4,FALSE)</f>
        <v>*</v>
      </c>
      <c r="E324" s="9" t="str">
        <f>VLOOKUP($A324,awards_by_school_15!$A$2:$H$335,5,FALSE)</f>
        <v>-</v>
      </c>
      <c r="F324" s="9" t="str">
        <f>VLOOKUP($A324,awards_by_school_15!$A$2:$H$335,6,FALSE)</f>
        <v>-</v>
      </c>
      <c r="G324" s="9" t="s">
        <v>6</v>
      </c>
      <c r="H324" s="9" t="s">
        <v>6</v>
      </c>
      <c r="I324" s="9" t="s">
        <v>6</v>
      </c>
    </row>
    <row r="325" spans="1:9" ht="15.75" customHeight="1">
      <c r="A325" s="9" t="s">
        <v>788</v>
      </c>
      <c r="B325" s="9" t="s">
        <v>878</v>
      </c>
      <c r="C325" s="9" t="s">
        <v>165</v>
      </c>
      <c r="D325" s="9" t="str">
        <f>VLOOKUP($A325,awards_by_school_15!$A$2:$H$335,4,FALSE)</f>
        <v>-</v>
      </c>
      <c r="E325" s="9" t="str">
        <f>VLOOKUP($A325,awards_by_school_15!$A$2:$H$335,5,FALSE)</f>
        <v>*</v>
      </c>
      <c r="F325" s="9">
        <f>VLOOKUP($A325,awards_by_school_15!$A$2:$H$335,6,FALSE)</f>
        <v>16</v>
      </c>
      <c r="G325" s="9">
        <v>28</v>
      </c>
      <c r="H325" s="9" t="s">
        <v>6</v>
      </c>
      <c r="I325" s="9" t="s">
        <v>6</v>
      </c>
    </row>
    <row r="326" spans="1:9" ht="15.75" customHeight="1">
      <c r="A326" s="9" t="s">
        <v>790</v>
      </c>
      <c r="B326" s="9" t="s">
        <v>791</v>
      </c>
      <c r="C326" s="9" t="s">
        <v>165</v>
      </c>
      <c r="D326" s="9" t="str">
        <f>VLOOKUP($A326,awards_by_school_15!$A$2:$H$335,4,FALSE)</f>
        <v>-</v>
      </c>
      <c r="E326" s="9">
        <f>VLOOKUP($A326,awards_by_school_15!$A$2:$H$335,5,FALSE)</f>
        <v>29</v>
      </c>
      <c r="F326" s="9">
        <f>VLOOKUP($A326,awards_by_school_15!$A$2:$H$335,6,FALSE)</f>
        <v>121</v>
      </c>
      <c r="G326" s="9">
        <v>162</v>
      </c>
      <c r="H326" s="9">
        <v>99</v>
      </c>
      <c r="I326" s="9">
        <v>76</v>
      </c>
    </row>
    <row r="327" spans="1:9" ht="15.75" customHeight="1">
      <c r="A327" s="9" t="s">
        <v>792</v>
      </c>
      <c r="B327" s="9" t="s">
        <v>793</v>
      </c>
      <c r="C327" s="9" t="s">
        <v>230</v>
      </c>
      <c r="D327" s="9">
        <f>VLOOKUP($A327,awards_by_school_15!$A$2:$H$335,4,FALSE)</f>
        <v>15</v>
      </c>
      <c r="E327" s="9">
        <f>VLOOKUP($A327,awards_by_school_15!$A$2:$H$335,5,FALSE)</f>
        <v>48</v>
      </c>
      <c r="F327" s="9">
        <f>VLOOKUP($A327,awards_by_school_15!$A$2:$H$335,6,FALSE)</f>
        <v>95</v>
      </c>
      <c r="G327" s="9">
        <v>140</v>
      </c>
      <c r="H327" s="9">
        <v>167</v>
      </c>
      <c r="I327" s="9">
        <v>225</v>
      </c>
    </row>
    <row r="328" spans="1:9" ht="15.75" customHeight="1">
      <c r="A328" s="9" t="s">
        <v>794</v>
      </c>
      <c r="B328" s="9" t="s">
        <v>795</v>
      </c>
      <c r="C328" s="9" t="s">
        <v>165</v>
      </c>
      <c r="D328" s="9">
        <f>VLOOKUP($A328,awards_by_school_15!$A$2:$H$335,4,FALSE)</f>
        <v>57</v>
      </c>
      <c r="E328" s="9">
        <f>VLOOKUP($A328,awards_by_school_15!$A$2:$H$335,5,FALSE)</f>
        <v>86</v>
      </c>
      <c r="F328" s="9">
        <f>VLOOKUP($A328,awards_by_school_15!$A$2:$H$335,6,FALSE)</f>
        <v>190</v>
      </c>
      <c r="G328" s="9">
        <v>198</v>
      </c>
      <c r="H328" s="9">
        <v>195</v>
      </c>
      <c r="I328" s="9">
        <v>177</v>
      </c>
    </row>
    <row r="329" spans="1:9" ht="15.75" customHeight="1">
      <c r="A329" s="9" t="s">
        <v>796</v>
      </c>
      <c r="B329" s="9" t="s">
        <v>797</v>
      </c>
      <c r="C329" s="9" t="s">
        <v>150</v>
      </c>
      <c r="D329" s="9" t="str">
        <f>VLOOKUP($A329,awards_by_school_15!$A$2:$H$335,4,FALSE)</f>
        <v>-</v>
      </c>
      <c r="E329" s="9">
        <f>VLOOKUP($A329,awards_by_school_15!$A$2:$H$335,5,FALSE)</f>
        <v>37</v>
      </c>
      <c r="F329" s="9">
        <f>VLOOKUP($A329,awards_by_school_15!$A$2:$H$335,6,FALSE)</f>
        <v>69</v>
      </c>
      <c r="G329" s="9">
        <v>67</v>
      </c>
      <c r="H329" s="9">
        <v>31</v>
      </c>
      <c r="I329" s="9" t="s">
        <v>6</v>
      </c>
    </row>
    <row r="330" spans="1:9" ht="15.75" customHeight="1">
      <c r="A330" s="9" t="s">
        <v>798</v>
      </c>
      <c r="B330" s="9" t="s">
        <v>799</v>
      </c>
      <c r="C330" s="9" t="s">
        <v>381</v>
      </c>
      <c r="D330" s="9" t="str">
        <f>VLOOKUP($A330,awards_by_school_15!$A$2:$H$335,4,FALSE)</f>
        <v>-</v>
      </c>
      <c r="E330" s="9" t="str">
        <f>VLOOKUP($A330,awards_by_school_15!$A$2:$H$335,5,FALSE)</f>
        <v>-</v>
      </c>
      <c r="F330" s="9" t="str">
        <f>VLOOKUP($A330,awards_by_school_15!$A$2:$H$335,6,FALSE)</f>
        <v>*</v>
      </c>
      <c r="G330" s="9">
        <v>59</v>
      </c>
      <c r="H330" s="9">
        <v>56</v>
      </c>
      <c r="I330" s="9">
        <v>51</v>
      </c>
    </row>
    <row r="331" spans="1:9" ht="15.75" customHeight="1">
      <c r="A331" s="9" t="s">
        <v>800</v>
      </c>
      <c r="B331" s="9" t="s">
        <v>801</v>
      </c>
      <c r="C331" s="9" t="s">
        <v>150</v>
      </c>
      <c r="D331" s="9" t="str">
        <f>VLOOKUP($A331,awards_by_school_15!$A$2:$H$335,4,FALSE)</f>
        <v>*</v>
      </c>
      <c r="E331" s="9">
        <f>VLOOKUP($A331,awards_by_school_15!$A$2:$H$335,5,FALSE)</f>
        <v>17</v>
      </c>
      <c r="F331" s="9">
        <f>VLOOKUP($A331,awards_by_school_15!$A$2:$H$335,6,FALSE)</f>
        <v>26</v>
      </c>
      <c r="G331" s="9">
        <v>63</v>
      </c>
      <c r="H331" s="9">
        <v>67</v>
      </c>
      <c r="I331" s="9">
        <v>88</v>
      </c>
    </row>
    <row r="332" spans="1:9" ht="15.75" customHeight="1">
      <c r="A332" s="9" t="s">
        <v>802</v>
      </c>
      <c r="B332" s="9" t="s">
        <v>801</v>
      </c>
      <c r="C332" s="9" t="s">
        <v>150</v>
      </c>
      <c r="D332" s="9">
        <f>VLOOKUP($A332,awards_by_school_15!$A$2:$H$335,4,FALSE)</f>
        <v>10</v>
      </c>
      <c r="E332" s="9">
        <f>VLOOKUP($A332,awards_by_school_15!$A$2:$H$335,5,FALSE)</f>
        <v>23</v>
      </c>
      <c r="F332" s="9">
        <f>VLOOKUP($A332,awards_by_school_15!$A$2:$H$335,6,FALSE)</f>
        <v>18</v>
      </c>
      <c r="G332" s="9">
        <v>19</v>
      </c>
      <c r="H332" s="9">
        <v>21</v>
      </c>
      <c r="I332" s="9">
        <v>27</v>
      </c>
    </row>
    <row r="333" spans="1:9" ht="15.75" customHeight="1">
      <c r="A333" s="9" t="s">
        <v>803</v>
      </c>
      <c r="B333" s="9" t="s">
        <v>801</v>
      </c>
      <c r="C333" s="9" t="s">
        <v>165</v>
      </c>
      <c r="D333" s="9">
        <f>VLOOKUP($A333,awards_by_school_15!$A$2:$H$335,4,FALSE)</f>
        <v>24</v>
      </c>
      <c r="E333" s="9">
        <f>VLOOKUP($A333,awards_by_school_15!$A$2:$H$335,5,FALSE)</f>
        <v>45</v>
      </c>
      <c r="F333" s="9">
        <f>VLOOKUP($A333,awards_by_school_15!$A$2:$H$335,6,FALSE)</f>
        <v>82</v>
      </c>
      <c r="G333" s="9">
        <v>115</v>
      </c>
      <c r="H333" s="9">
        <v>84</v>
      </c>
      <c r="I333" s="9">
        <v>51</v>
      </c>
    </row>
    <row r="334" spans="1:9" ht="15.75" customHeight="1">
      <c r="A334" s="9" t="s">
        <v>804</v>
      </c>
      <c r="B334" s="9" t="s">
        <v>805</v>
      </c>
      <c r="C334" s="9" t="s">
        <v>212</v>
      </c>
      <c r="D334" s="9" t="str">
        <f>VLOOKUP($A334,awards_by_school_15!$A$2:$H$335,4,FALSE)</f>
        <v>-</v>
      </c>
      <c r="E334" s="9">
        <f>VLOOKUP($A334,awards_by_school_15!$A$2:$H$335,5,FALSE)</f>
        <v>23</v>
      </c>
      <c r="F334" s="9">
        <f>VLOOKUP($A334,awards_by_school_15!$A$2:$H$335,6,FALSE)</f>
        <v>29</v>
      </c>
      <c r="G334" s="9">
        <v>59</v>
      </c>
      <c r="H334" s="9">
        <v>62</v>
      </c>
      <c r="I334" s="9">
        <v>67</v>
      </c>
    </row>
    <row r="335" spans="1:9" ht="15.75" customHeight="1">
      <c r="A335" s="9" t="s">
        <v>767</v>
      </c>
      <c r="B335" s="9" t="s">
        <v>879</v>
      </c>
      <c r="C335" s="9" t="s">
        <v>769</v>
      </c>
      <c r="D335" s="9" t="str">
        <f>VLOOKUP($A335,awards_by_school_15!$A$2:$H$335,4,FALSE)</f>
        <v>-</v>
      </c>
      <c r="E335" s="9">
        <f>VLOOKUP($A335,awards_by_school_15!$A$2:$H$335,5,FALSE)</f>
        <v>12</v>
      </c>
      <c r="F335" s="9">
        <f>VLOOKUP($A335,awards_by_school_15!$A$2:$H$335,6,FALSE)</f>
        <v>14</v>
      </c>
      <c r="G335" s="9">
        <v>22</v>
      </c>
      <c r="H335" s="9">
        <v>23</v>
      </c>
      <c r="I335" s="9">
        <v>30</v>
      </c>
    </row>
    <row r="336" spans="1:9" ht="15.75" customHeight="1">
      <c r="A336" s="9" t="s">
        <v>806</v>
      </c>
      <c r="B336" s="9" t="s">
        <v>807</v>
      </c>
      <c r="C336" s="9" t="s">
        <v>223</v>
      </c>
      <c r="D336" s="9" t="str">
        <f>VLOOKUP($A336,awards_by_school_15!$A$2:$H$335,4,FALSE)</f>
        <v>*</v>
      </c>
      <c r="E336" s="9" t="str">
        <f>VLOOKUP($A336,awards_by_school_15!$A$2:$H$335,5,FALSE)</f>
        <v>*</v>
      </c>
      <c r="F336" s="9" t="str">
        <f>VLOOKUP($A336,awards_by_school_15!$A$2:$H$335,6,FALSE)</f>
        <v>*</v>
      </c>
      <c r="G336" s="9">
        <v>12</v>
      </c>
      <c r="H336" s="9">
        <v>14</v>
      </c>
      <c r="I336" s="9" t="s">
        <v>6</v>
      </c>
    </row>
    <row r="337" spans="1:9" ht="15.75" customHeight="1">
      <c r="A337" s="9" t="s">
        <v>808</v>
      </c>
      <c r="B337" s="9" t="s">
        <v>809</v>
      </c>
      <c r="C337" s="9" t="s">
        <v>447</v>
      </c>
      <c r="D337" s="9">
        <f>VLOOKUP($A337,awards_by_school_15!$A$2:$H$335,4,FALSE)</f>
        <v>25</v>
      </c>
      <c r="E337" s="9">
        <f>VLOOKUP($A337,awards_by_school_15!$A$2:$H$335,5,FALSE)</f>
        <v>47</v>
      </c>
      <c r="F337" s="9">
        <f>VLOOKUP($A337,awards_by_school_15!$A$2:$H$335,6,FALSE)</f>
        <v>90</v>
      </c>
      <c r="G337" s="9">
        <v>135</v>
      </c>
      <c r="H337" s="9">
        <v>153</v>
      </c>
      <c r="I337" s="9">
        <v>160</v>
      </c>
    </row>
    <row r="338" spans="1:9" ht="15.75" customHeight="1">
      <c r="A338" s="9" t="s">
        <v>810</v>
      </c>
      <c r="B338" s="9" t="s">
        <v>811</v>
      </c>
      <c r="C338" s="9" t="s">
        <v>401</v>
      </c>
      <c r="D338" s="9" t="str">
        <f>VLOOKUP($A338,awards_by_school_15!$A$2:$H$335,4,FALSE)</f>
        <v>-</v>
      </c>
      <c r="E338" s="9">
        <f>VLOOKUP($A338,awards_by_school_15!$A$2:$H$335,5,FALSE)</f>
        <v>11</v>
      </c>
      <c r="F338" s="9">
        <f>VLOOKUP($A338,awards_by_school_15!$A$2:$H$335,6,FALSE)</f>
        <v>49</v>
      </c>
      <c r="G338" s="9">
        <v>81</v>
      </c>
      <c r="H338" s="9">
        <v>104</v>
      </c>
      <c r="I338" s="9">
        <v>119</v>
      </c>
    </row>
    <row r="339" spans="1:9" ht="15.75" customHeight="1">
      <c r="A339" s="9" t="s">
        <v>812</v>
      </c>
      <c r="B339" s="9" t="s">
        <v>880</v>
      </c>
      <c r="C339" s="9" t="s">
        <v>814</v>
      </c>
      <c r="D339" s="9">
        <f>VLOOKUP($A339,awards_by_school_15!$A$2:$H$335,4,FALSE)</f>
        <v>22</v>
      </c>
      <c r="E339" s="9">
        <f>VLOOKUP($A339,awards_by_school_15!$A$2:$H$335,5,FALSE)</f>
        <v>54</v>
      </c>
      <c r="F339" s="9">
        <f>VLOOKUP($A339,awards_by_school_15!$A$2:$H$335,6,FALSE)</f>
        <v>102</v>
      </c>
      <c r="G339" s="9">
        <v>122</v>
      </c>
      <c r="H339" s="9">
        <v>114</v>
      </c>
      <c r="I339" s="9">
        <v>125</v>
      </c>
    </row>
    <row r="340" spans="1:9" ht="15.75" customHeight="1">
      <c r="A340" s="9" t="s">
        <v>815</v>
      </c>
      <c r="B340" s="9" t="s">
        <v>881</v>
      </c>
      <c r="C340" s="9" t="s">
        <v>814</v>
      </c>
      <c r="D340" s="9">
        <f>VLOOKUP($A340,awards_by_school_15!$A$2:$H$335,4,FALSE)</f>
        <v>16</v>
      </c>
      <c r="E340" s="9">
        <f>VLOOKUP($A340,awards_by_school_15!$A$2:$H$335,5,FALSE)</f>
        <v>32</v>
      </c>
      <c r="F340" s="9">
        <f>VLOOKUP($A340,awards_by_school_15!$A$2:$H$335,6,FALSE)</f>
        <v>49</v>
      </c>
      <c r="G340" s="9">
        <v>69</v>
      </c>
      <c r="H340" s="9">
        <v>94</v>
      </c>
      <c r="I340" s="9">
        <v>109</v>
      </c>
    </row>
    <row r="341" spans="1:9" ht="15.75" customHeight="1">
      <c r="A341" s="9" t="s">
        <v>817</v>
      </c>
      <c r="B341" s="9" t="s">
        <v>818</v>
      </c>
      <c r="C341" s="9" t="s">
        <v>214</v>
      </c>
      <c r="D341" s="9" t="str">
        <f>VLOOKUP($A341,awards_by_school_15!$A$2:$H$335,4,FALSE)</f>
        <v>*</v>
      </c>
      <c r="E341" s="9">
        <f>VLOOKUP($A341,awards_by_school_15!$A$2:$H$335,5,FALSE)</f>
        <v>17</v>
      </c>
      <c r="F341" s="9">
        <f>VLOOKUP($A341,awards_by_school_15!$A$2:$H$335,6,FALSE)</f>
        <v>62</v>
      </c>
      <c r="G341" s="9">
        <v>83</v>
      </c>
      <c r="H341" s="9">
        <v>96</v>
      </c>
      <c r="I341" s="9">
        <v>107</v>
      </c>
    </row>
    <row r="342" spans="1:9" ht="15.75" customHeight="1">
      <c r="A342" s="9" t="s">
        <v>882</v>
      </c>
      <c r="B342" s="9" t="s">
        <v>883</v>
      </c>
      <c r="C342" s="9" t="s">
        <v>237</v>
      </c>
      <c r="D342" s="9" t="e">
        <f>VLOOKUP($A342,awards_by_school_15!$A$2:$H$335,4,FALSE)</f>
        <v>#N/A</v>
      </c>
      <c r="E342" s="9" t="e">
        <f>VLOOKUP($A342,awards_by_school_15!$A$2:$H$335,5,FALSE)</f>
        <v>#N/A</v>
      </c>
      <c r="F342" s="9" t="e">
        <f>VLOOKUP($A342,awards_by_school_15!$A$2:$H$335,6,FALSE)</f>
        <v>#N/A</v>
      </c>
      <c r="G342" s="9" t="s">
        <v>6</v>
      </c>
      <c r="H342" s="9" t="s">
        <v>6</v>
      </c>
      <c r="I342" s="9">
        <v>17</v>
      </c>
    </row>
    <row r="343" spans="1:9" ht="15.75" customHeight="1">
      <c r="A343" s="9" t="s">
        <v>819</v>
      </c>
      <c r="B343" s="9" t="s">
        <v>820</v>
      </c>
      <c r="C343" s="9" t="s">
        <v>160</v>
      </c>
      <c r="D343" s="9" t="str">
        <f>VLOOKUP($A343,awards_by_school_15!$A$2:$H$335,4,FALSE)</f>
        <v>*</v>
      </c>
      <c r="E343" s="9">
        <f>VLOOKUP($A343,awards_by_school_15!$A$2:$H$335,5,FALSE)</f>
        <v>26</v>
      </c>
      <c r="F343" s="9">
        <f>VLOOKUP($A343,awards_by_school_15!$A$2:$H$335,6,FALSE)</f>
        <v>60</v>
      </c>
      <c r="G343" s="9">
        <v>83</v>
      </c>
      <c r="H343" s="9">
        <v>75</v>
      </c>
      <c r="I343" s="9">
        <v>82</v>
      </c>
    </row>
    <row r="344" spans="1:9" ht="15.75" customHeight="1">
      <c r="E344" s="9"/>
    </row>
    <row r="345" spans="1:9" ht="15.75" customHeight="1">
      <c r="E345" s="9"/>
    </row>
    <row r="346" spans="1:9" ht="15.75" customHeight="1">
      <c r="E346" s="9"/>
    </row>
    <row r="347" spans="1:9" ht="15.75" customHeight="1">
      <c r="E347" s="9"/>
    </row>
    <row r="348" spans="1:9" ht="15.75" customHeight="1">
      <c r="E348" s="9"/>
    </row>
    <row r="349" spans="1:9" ht="15.75" customHeight="1">
      <c r="E349" s="9"/>
    </row>
    <row r="350" spans="1:9" ht="15.75" customHeight="1">
      <c r="E350" s="9"/>
    </row>
    <row r="351" spans="1:9" ht="15.75" customHeight="1">
      <c r="E351" s="9"/>
    </row>
    <row r="352" spans="1:9" ht="15.75" customHeight="1">
      <c r="E352" s="9"/>
    </row>
    <row r="353" spans="5:5" ht="15.75" customHeight="1">
      <c r="E353" s="9"/>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5" defaultRowHeight="15.75" customHeight="1" x14ac:dyDescent="0"/>
  <cols>
    <col min="1" max="1" width="9.5" customWidth="1"/>
    <col min="2" max="2" width="33.33203125" customWidth="1"/>
    <col min="3" max="5" width="13.5" customWidth="1"/>
  </cols>
  <sheetData>
    <row r="1" spans="1:26" ht="15.75" customHeight="1">
      <c r="A1" s="13" t="s">
        <v>136</v>
      </c>
      <c r="B1" s="13" t="s">
        <v>137</v>
      </c>
      <c r="C1" s="27" t="s">
        <v>5</v>
      </c>
      <c r="D1" s="27" t="s">
        <v>7</v>
      </c>
      <c r="E1" s="27" t="s">
        <v>8</v>
      </c>
      <c r="F1" s="26"/>
      <c r="G1" s="26"/>
      <c r="H1" s="26"/>
      <c r="I1" s="26"/>
      <c r="J1" s="26"/>
      <c r="K1" s="26"/>
      <c r="L1" s="26"/>
      <c r="M1" s="26"/>
      <c r="N1" s="26"/>
      <c r="O1" s="26"/>
      <c r="P1" s="26"/>
      <c r="Q1" s="26"/>
      <c r="R1" s="26"/>
      <c r="S1" s="26"/>
      <c r="T1" s="26"/>
      <c r="U1" s="26"/>
      <c r="V1" s="26"/>
      <c r="W1" s="26"/>
      <c r="X1" s="26"/>
      <c r="Y1" s="26"/>
      <c r="Z1" s="26"/>
    </row>
    <row r="2" spans="1:26" ht="15.75" customHeight="1">
      <c r="A2" s="9" t="s">
        <v>576</v>
      </c>
      <c r="B2" s="9" t="s">
        <v>577</v>
      </c>
      <c r="C2" s="28">
        <v>38741.46</v>
      </c>
      <c r="D2" s="28">
        <v>116414.88</v>
      </c>
      <c r="E2" s="28">
        <v>389397.67</v>
      </c>
    </row>
    <row r="3" spans="1:26" ht="15.75" customHeight="1">
      <c r="A3" s="9" t="s">
        <v>741</v>
      </c>
      <c r="B3" s="9" t="s">
        <v>884</v>
      </c>
      <c r="C3" s="29" t="e">
        <v>#N/A</v>
      </c>
      <c r="D3" s="28">
        <v>7650</v>
      </c>
      <c r="E3" s="28">
        <v>17268</v>
      </c>
    </row>
    <row r="4" spans="1:26" ht="15.75" customHeight="1">
      <c r="A4" s="9" t="s">
        <v>731</v>
      </c>
      <c r="B4" s="9" t="s">
        <v>732</v>
      </c>
      <c r="C4" s="28">
        <v>25332.92</v>
      </c>
      <c r="D4" s="28">
        <v>92382.7</v>
      </c>
      <c r="E4" s="28">
        <v>284775.45</v>
      </c>
    </row>
    <row r="5" spans="1:26" ht="15.75" customHeight="1">
      <c r="A5" s="9" t="s">
        <v>174</v>
      </c>
      <c r="B5" s="9" t="s">
        <v>175</v>
      </c>
      <c r="C5" s="28">
        <v>104852.43</v>
      </c>
      <c r="D5" s="28">
        <v>212545.64</v>
      </c>
      <c r="E5" s="28">
        <v>687095.69</v>
      </c>
    </row>
    <row r="6" spans="1:26" ht="15.75" customHeight="1">
      <c r="A6" s="9" t="s">
        <v>176</v>
      </c>
      <c r="B6" s="9" t="s">
        <v>177</v>
      </c>
      <c r="C6" s="28">
        <v>279838.07</v>
      </c>
      <c r="D6" s="28">
        <v>574921.07999999996</v>
      </c>
      <c r="E6" s="28">
        <v>1072965.3700000001</v>
      </c>
    </row>
    <row r="7" spans="1:26" ht="15.75" customHeight="1">
      <c r="A7" s="9" t="s">
        <v>441</v>
      </c>
      <c r="B7" s="9" t="s">
        <v>442</v>
      </c>
      <c r="C7" s="28">
        <v>73465.22</v>
      </c>
      <c r="D7" s="28">
        <v>160465.85999999999</v>
      </c>
      <c r="E7" s="28">
        <v>382702.15</v>
      </c>
    </row>
    <row r="8" spans="1:26" ht="15.75" customHeight="1">
      <c r="A8" s="9" t="s">
        <v>494</v>
      </c>
      <c r="B8" s="9" t="s">
        <v>495</v>
      </c>
      <c r="C8" s="28">
        <v>80763.41</v>
      </c>
      <c r="D8" s="28">
        <v>267294.76</v>
      </c>
      <c r="E8" s="28">
        <v>392750.91</v>
      </c>
    </row>
    <row r="9" spans="1:26" ht="15.75" customHeight="1">
      <c r="A9" s="9" t="s">
        <v>542</v>
      </c>
      <c r="B9" s="9" t="s">
        <v>543</v>
      </c>
      <c r="C9" s="28">
        <v>94343.49</v>
      </c>
      <c r="D9" s="28">
        <v>372874.25</v>
      </c>
      <c r="E9" s="28">
        <v>974015.02</v>
      </c>
    </row>
    <row r="10" spans="1:26" ht="15.75" customHeight="1">
      <c r="A10" s="9" t="s">
        <v>567</v>
      </c>
      <c r="B10" s="9" t="s">
        <v>568</v>
      </c>
      <c r="C10" s="28">
        <v>90000</v>
      </c>
      <c r="D10" s="28">
        <v>196643.75</v>
      </c>
      <c r="E10" s="28">
        <v>499540.79</v>
      </c>
    </row>
    <row r="11" spans="1:26" ht="15.75" customHeight="1">
      <c r="A11" s="9" t="s">
        <v>725</v>
      </c>
      <c r="B11" s="9" t="s">
        <v>726</v>
      </c>
      <c r="C11" s="28">
        <v>25482.61</v>
      </c>
      <c r="D11" s="28">
        <v>63446.53</v>
      </c>
      <c r="E11" s="28">
        <v>142002.51</v>
      </c>
    </row>
    <row r="12" spans="1:26" ht="15.75" customHeight="1">
      <c r="A12" s="9" t="s">
        <v>590</v>
      </c>
      <c r="B12" s="9" t="s">
        <v>591</v>
      </c>
      <c r="C12" s="28">
        <v>109574.36</v>
      </c>
      <c r="D12" s="28">
        <v>319757.99</v>
      </c>
      <c r="E12" s="28">
        <v>659749.19999999995</v>
      </c>
    </row>
    <row r="13" spans="1:26" ht="15.75" customHeight="1">
      <c r="A13" s="9" t="s">
        <v>182</v>
      </c>
      <c r="B13" s="9" t="s">
        <v>885</v>
      </c>
      <c r="C13" s="28">
        <v>57809.2</v>
      </c>
      <c r="D13" s="28">
        <v>172642.34</v>
      </c>
      <c r="E13" s="28">
        <v>331955.23</v>
      </c>
    </row>
    <row r="14" spans="1:26" ht="15.75" customHeight="1">
      <c r="A14" s="9" t="s">
        <v>180</v>
      </c>
      <c r="B14" s="9" t="s">
        <v>886</v>
      </c>
      <c r="C14" s="28">
        <v>122254.73</v>
      </c>
      <c r="D14" s="28">
        <v>266992.56</v>
      </c>
      <c r="E14" s="28">
        <v>543386.69999999995</v>
      </c>
    </row>
    <row r="15" spans="1:26" ht="15.75" customHeight="1">
      <c r="A15" s="9" t="s">
        <v>675</v>
      </c>
      <c r="B15" s="9" t="s">
        <v>676</v>
      </c>
      <c r="C15" s="28">
        <v>136089.34</v>
      </c>
      <c r="D15" s="28">
        <v>186143.02</v>
      </c>
      <c r="E15" s="28">
        <v>345282.86</v>
      </c>
    </row>
    <row r="16" spans="1:26" ht="15.75" customHeight="1">
      <c r="A16" s="9" t="s">
        <v>681</v>
      </c>
      <c r="B16" s="9" t="s">
        <v>682</v>
      </c>
      <c r="C16" s="28">
        <v>24796.13</v>
      </c>
      <c r="D16" s="28">
        <v>167912.3</v>
      </c>
      <c r="E16" s="28">
        <v>435601.52</v>
      </c>
    </row>
    <row r="17" spans="1:5" ht="15.75" customHeight="1">
      <c r="A17" s="9" t="s">
        <v>246</v>
      </c>
      <c r="B17" s="9" t="s">
        <v>247</v>
      </c>
      <c r="C17" s="28">
        <v>101697.49</v>
      </c>
      <c r="D17" s="28">
        <v>228618.13</v>
      </c>
      <c r="E17" s="28">
        <v>440973.26</v>
      </c>
    </row>
    <row r="18" spans="1:5" ht="15.75" customHeight="1">
      <c r="A18" s="9" t="s">
        <v>763</v>
      </c>
      <c r="B18" s="9" t="s">
        <v>887</v>
      </c>
      <c r="C18" s="29" t="e">
        <v>#N/A</v>
      </c>
      <c r="D18" s="28">
        <v>54131.43</v>
      </c>
      <c r="E18" s="28">
        <v>101405.11</v>
      </c>
    </row>
    <row r="19" spans="1:5" ht="15.75" customHeight="1">
      <c r="A19" s="9" t="s">
        <v>244</v>
      </c>
      <c r="B19" s="9" t="s">
        <v>888</v>
      </c>
      <c r="C19" s="29" t="e">
        <v>#N/A</v>
      </c>
      <c r="D19" s="28">
        <v>158532.72</v>
      </c>
      <c r="E19" s="28">
        <v>299761.40000000002</v>
      </c>
    </row>
    <row r="20" spans="1:5" ht="15.75" customHeight="1">
      <c r="A20" s="9" t="s">
        <v>284</v>
      </c>
      <c r="B20" s="9" t="s">
        <v>889</v>
      </c>
      <c r="C20" s="29" t="e">
        <v>#N/A</v>
      </c>
      <c r="D20" s="28">
        <v>78751.8</v>
      </c>
      <c r="E20" s="28">
        <v>188186.38</v>
      </c>
    </row>
    <row r="21" spans="1:5" ht="15.75" customHeight="1">
      <c r="A21" s="9" t="s">
        <v>286</v>
      </c>
      <c r="B21" s="9" t="s">
        <v>287</v>
      </c>
      <c r="C21" s="28">
        <v>54700</v>
      </c>
      <c r="D21" s="28">
        <v>147926.79</v>
      </c>
      <c r="E21" s="28">
        <v>215823.52</v>
      </c>
    </row>
    <row r="22" spans="1:5" ht="15.75" customHeight="1">
      <c r="A22" s="9" t="s">
        <v>337</v>
      </c>
      <c r="B22" s="9" t="s">
        <v>338</v>
      </c>
      <c r="C22" s="29" t="e">
        <v>#N/A</v>
      </c>
      <c r="D22" s="28">
        <v>65900</v>
      </c>
      <c r="E22" s="28">
        <v>170400</v>
      </c>
    </row>
    <row r="23" spans="1:5" ht="15.75" customHeight="1">
      <c r="A23" s="9" t="s">
        <v>420</v>
      </c>
      <c r="B23" s="9" t="s">
        <v>421</v>
      </c>
      <c r="C23" s="28">
        <v>77913.05</v>
      </c>
      <c r="D23" s="28">
        <v>213157.61</v>
      </c>
      <c r="E23" s="28">
        <v>575929.55000000005</v>
      </c>
    </row>
    <row r="24" spans="1:5" ht="15.75" customHeight="1">
      <c r="A24" s="9" t="s">
        <v>250</v>
      </c>
      <c r="B24" s="9" t="s">
        <v>890</v>
      </c>
      <c r="C24" s="28">
        <v>422918.12</v>
      </c>
      <c r="D24" s="28">
        <v>527648.93000000005</v>
      </c>
      <c r="E24" s="28">
        <v>440147.82</v>
      </c>
    </row>
    <row r="25" spans="1:5" ht="15.75" customHeight="1">
      <c r="A25" s="9" t="s">
        <v>650</v>
      </c>
      <c r="B25" s="9" t="s">
        <v>651</v>
      </c>
      <c r="C25" s="28">
        <v>48775.61</v>
      </c>
      <c r="D25" s="28">
        <v>166131.69</v>
      </c>
      <c r="E25" s="28">
        <v>355405.63</v>
      </c>
    </row>
    <row r="26" spans="1:5" ht="15.75" customHeight="1">
      <c r="A26" s="9" t="s">
        <v>158</v>
      </c>
      <c r="B26" s="9" t="s">
        <v>891</v>
      </c>
      <c r="C26" s="28">
        <v>856</v>
      </c>
      <c r="D26" s="28">
        <v>4577</v>
      </c>
      <c r="E26" s="28">
        <v>43851.9</v>
      </c>
    </row>
    <row r="27" spans="1:5" ht="15.75" customHeight="1">
      <c r="A27" s="9" t="s">
        <v>205</v>
      </c>
      <c r="B27" s="9" t="s">
        <v>206</v>
      </c>
      <c r="C27" s="28">
        <v>39387.61</v>
      </c>
      <c r="D27" s="28">
        <v>181726.59</v>
      </c>
      <c r="E27" s="28">
        <v>328872.26</v>
      </c>
    </row>
    <row r="28" spans="1:5" ht="15.75" customHeight="1">
      <c r="A28" s="9" t="s">
        <v>661</v>
      </c>
      <c r="B28" s="9" t="s">
        <v>662</v>
      </c>
      <c r="C28" s="29" t="e">
        <v>#N/A</v>
      </c>
      <c r="D28" s="28">
        <v>39715</v>
      </c>
      <c r="E28" s="28">
        <v>186540</v>
      </c>
    </row>
    <row r="29" spans="1:5" ht="15.75" customHeight="1">
      <c r="A29" s="9" t="s">
        <v>139</v>
      </c>
      <c r="B29" s="9" t="s">
        <v>140</v>
      </c>
      <c r="C29" s="29" t="e">
        <v>#N/A</v>
      </c>
      <c r="D29" s="29" t="e">
        <v>#N/A</v>
      </c>
      <c r="E29" s="28">
        <v>18000</v>
      </c>
    </row>
    <row r="30" spans="1:5" ht="15.75" customHeight="1">
      <c r="A30" s="9" t="s">
        <v>518</v>
      </c>
      <c r="B30" s="9" t="s">
        <v>519</v>
      </c>
      <c r="C30" s="28">
        <v>21285.439999999999</v>
      </c>
      <c r="D30" s="28">
        <v>56314.27</v>
      </c>
      <c r="E30" s="28">
        <v>185814.77</v>
      </c>
    </row>
    <row r="31" spans="1:5" ht="15.75" customHeight="1">
      <c r="A31" s="9" t="s">
        <v>364</v>
      </c>
      <c r="B31" s="9" t="s">
        <v>365</v>
      </c>
      <c r="C31" s="29" t="e">
        <v>#N/A</v>
      </c>
      <c r="D31" s="29" t="e">
        <v>#N/A</v>
      </c>
      <c r="E31" s="28">
        <v>537631.9</v>
      </c>
    </row>
    <row r="32" spans="1:5" ht="15.75" customHeight="1">
      <c r="A32" s="9" t="s">
        <v>366</v>
      </c>
      <c r="B32" s="9" t="s">
        <v>367</v>
      </c>
      <c r="C32" s="29" t="e">
        <v>#N/A</v>
      </c>
      <c r="D32" s="28">
        <v>75060.34</v>
      </c>
      <c r="E32" s="28">
        <v>861293.55</v>
      </c>
    </row>
    <row r="33" spans="1:5" ht="15.75" customHeight="1">
      <c r="A33" s="9" t="s">
        <v>362</v>
      </c>
      <c r="B33" s="9" t="s">
        <v>363</v>
      </c>
      <c r="C33" s="28">
        <v>71647.83</v>
      </c>
      <c r="D33" s="28">
        <v>201500.47</v>
      </c>
      <c r="E33" s="28">
        <v>587289.46</v>
      </c>
    </row>
    <row r="34" spans="1:5" ht="15.75" customHeight="1">
      <c r="A34" s="9" t="s">
        <v>574</v>
      </c>
      <c r="B34" s="9" t="s">
        <v>575</v>
      </c>
      <c r="C34" s="28">
        <v>54000</v>
      </c>
      <c r="D34" s="28">
        <v>24055.69</v>
      </c>
      <c r="E34" s="28">
        <v>70108.009999999995</v>
      </c>
    </row>
    <row r="35" spans="1:5" ht="15.75" customHeight="1">
      <c r="A35" s="9" t="s">
        <v>727</v>
      </c>
      <c r="B35" s="9" t="s">
        <v>892</v>
      </c>
      <c r="C35" s="28">
        <v>22500</v>
      </c>
      <c r="D35" s="28">
        <v>47477.15</v>
      </c>
      <c r="E35" s="28">
        <v>79478.86</v>
      </c>
    </row>
    <row r="36" spans="1:5" ht="15.75" customHeight="1">
      <c r="A36" s="9" t="s">
        <v>565</v>
      </c>
      <c r="B36" s="9" t="s">
        <v>893</v>
      </c>
      <c r="C36" s="28">
        <v>21476.7</v>
      </c>
      <c r="D36" s="28">
        <v>121745.14</v>
      </c>
      <c r="E36" s="28">
        <v>435666.85</v>
      </c>
    </row>
    <row r="37" spans="1:5" ht="15.75" customHeight="1">
      <c r="A37" s="9" t="s">
        <v>600</v>
      </c>
      <c r="B37" s="9" t="s">
        <v>894</v>
      </c>
      <c r="C37" s="28">
        <v>16158.9</v>
      </c>
      <c r="D37" s="28">
        <v>50425.5</v>
      </c>
      <c r="E37" s="28">
        <v>154781.54999999999</v>
      </c>
    </row>
    <row r="38" spans="1:5" ht="15.75" customHeight="1">
      <c r="A38" s="9" t="s">
        <v>723</v>
      </c>
      <c r="B38" s="9" t="s">
        <v>724</v>
      </c>
      <c r="C38" s="29" t="e">
        <v>#N/A</v>
      </c>
      <c r="D38" s="29" t="e">
        <v>#N/A</v>
      </c>
      <c r="E38" s="28">
        <v>16041</v>
      </c>
    </row>
    <row r="39" spans="1:5" ht="15.75" customHeight="1">
      <c r="A39" s="9" t="s">
        <v>819</v>
      </c>
      <c r="B39" s="9" t="s">
        <v>820</v>
      </c>
      <c r="C39" s="28">
        <v>5317.8</v>
      </c>
      <c r="D39" s="28">
        <v>84797.07</v>
      </c>
      <c r="E39" s="28">
        <v>243779.89</v>
      </c>
    </row>
    <row r="40" spans="1:5" ht="15.75" customHeight="1">
      <c r="A40" s="9" t="s">
        <v>454</v>
      </c>
      <c r="B40" s="9" t="s">
        <v>455</v>
      </c>
      <c r="C40" s="29" t="e">
        <v>#N/A</v>
      </c>
      <c r="D40" s="29" t="e">
        <v>#N/A</v>
      </c>
      <c r="E40" s="28">
        <v>9400</v>
      </c>
    </row>
    <row r="41" spans="1:5" ht="15.75" customHeight="1">
      <c r="A41" s="9" t="s">
        <v>708</v>
      </c>
      <c r="B41" s="9" t="s">
        <v>709</v>
      </c>
      <c r="C41" s="29" t="e">
        <v>#N/A</v>
      </c>
      <c r="D41" s="28">
        <v>25110</v>
      </c>
      <c r="E41" s="28">
        <v>116600.74</v>
      </c>
    </row>
    <row r="42" spans="1:5" ht="15.75" customHeight="1">
      <c r="A42" s="9" t="s">
        <v>657</v>
      </c>
      <c r="B42" s="9" t="s">
        <v>658</v>
      </c>
      <c r="C42" s="28">
        <v>25181.46</v>
      </c>
      <c r="D42" s="28">
        <v>33230.839999999997</v>
      </c>
      <c r="E42" s="28">
        <v>36827.43</v>
      </c>
    </row>
    <row r="43" spans="1:5" ht="15.75" customHeight="1">
      <c r="A43" s="9" t="s">
        <v>235</v>
      </c>
      <c r="B43" s="9" t="s">
        <v>895</v>
      </c>
      <c r="C43" s="28">
        <v>129069.42</v>
      </c>
      <c r="D43" s="28">
        <v>240417.24</v>
      </c>
      <c r="E43" s="28">
        <v>437016.37</v>
      </c>
    </row>
    <row r="44" spans="1:5" ht="15.75" customHeight="1">
      <c r="A44" s="9" t="s">
        <v>511</v>
      </c>
      <c r="B44" s="9" t="s">
        <v>512</v>
      </c>
      <c r="C44" s="29" t="e">
        <v>#N/A</v>
      </c>
      <c r="D44" s="28">
        <v>16600</v>
      </c>
      <c r="E44" s="28">
        <v>50800</v>
      </c>
    </row>
    <row r="45" spans="1:5" ht="15.75" customHeight="1">
      <c r="A45" s="9" t="s">
        <v>228</v>
      </c>
      <c r="B45" s="9" t="s">
        <v>896</v>
      </c>
      <c r="C45" s="29" t="e">
        <v>#N/A</v>
      </c>
      <c r="D45" s="28">
        <v>4479.97</v>
      </c>
      <c r="E45" s="29" t="e">
        <v>#N/A</v>
      </c>
    </row>
    <row r="46" spans="1:5" ht="15.75" customHeight="1">
      <c r="A46" s="9" t="s">
        <v>145</v>
      </c>
      <c r="B46" s="9" t="s">
        <v>146</v>
      </c>
      <c r="C46" s="28">
        <v>30905</v>
      </c>
      <c r="D46" s="28">
        <v>79050.399999999994</v>
      </c>
      <c r="E46" s="28">
        <v>235478.39999999999</v>
      </c>
    </row>
    <row r="47" spans="1:5" ht="15.75" customHeight="1">
      <c r="A47" s="9" t="s">
        <v>655</v>
      </c>
      <c r="B47" s="9" t="s">
        <v>656</v>
      </c>
      <c r="C47" s="29" t="e">
        <v>#N/A</v>
      </c>
      <c r="D47" s="28">
        <v>2578.6</v>
      </c>
      <c r="E47" s="28">
        <v>47818.2</v>
      </c>
    </row>
    <row r="48" spans="1:5" ht="15.75" customHeight="1">
      <c r="A48" s="9" t="s">
        <v>525</v>
      </c>
      <c r="B48" s="9" t="s">
        <v>526</v>
      </c>
      <c r="C48" s="28">
        <v>36640.78</v>
      </c>
      <c r="D48" s="28">
        <v>88352.04</v>
      </c>
      <c r="E48" s="28">
        <v>287997.06</v>
      </c>
    </row>
    <row r="49" spans="1:5" ht="15.75" customHeight="1">
      <c r="A49" s="9" t="s">
        <v>514</v>
      </c>
      <c r="B49" s="9" t="s">
        <v>512</v>
      </c>
      <c r="C49" s="28">
        <v>66697.06</v>
      </c>
      <c r="D49" s="28">
        <v>152751.84</v>
      </c>
      <c r="E49" s="28">
        <v>317230.53000000003</v>
      </c>
    </row>
    <row r="50" spans="1:5" ht="15.75" customHeight="1">
      <c r="A50" s="9" t="s">
        <v>473</v>
      </c>
      <c r="B50" s="9" t="s">
        <v>897</v>
      </c>
      <c r="C50" s="28">
        <v>25221.34</v>
      </c>
      <c r="D50" s="28">
        <v>65646.100000000006</v>
      </c>
      <c r="E50" s="28">
        <v>145840.29</v>
      </c>
    </row>
    <row r="51" spans="1:5" ht="15.75" customHeight="1">
      <c r="A51" s="9" t="s">
        <v>815</v>
      </c>
      <c r="B51" s="9" t="s">
        <v>898</v>
      </c>
      <c r="C51" s="28">
        <v>44480</v>
      </c>
      <c r="D51" s="28">
        <v>137137.16</v>
      </c>
      <c r="E51" s="28">
        <v>165822.32999999999</v>
      </c>
    </row>
    <row r="52" spans="1:5" ht="15.75" customHeight="1">
      <c r="A52" s="9" t="s">
        <v>812</v>
      </c>
      <c r="B52" s="9" t="s">
        <v>813</v>
      </c>
      <c r="C52" s="28">
        <v>60640.32</v>
      </c>
      <c r="D52" s="28">
        <v>208044.4</v>
      </c>
      <c r="E52" s="28">
        <v>361209.71</v>
      </c>
    </row>
    <row r="53" spans="1:5" ht="15.75" customHeight="1">
      <c r="A53" s="9" t="s">
        <v>647</v>
      </c>
      <c r="B53" s="9" t="s">
        <v>648</v>
      </c>
      <c r="C53" s="29" t="e">
        <v>#N/A</v>
      </c>
      <c r="D53" s="28">
        <v>13143.54</v>
      </c>
      <c r="E53" s="28">
        <v>37035</v>
      </c>
    </row>
    <row r="54" spans="1:5" ht="15.75" customHeight="1">
      <c r="A54" s="9" t="s">
        <v>620</v>
      </c>
      <c r="B54" s="9" t="s">
        <v>621</v>
      </c>
      <c r="C54" s="28">
        <v>9000</v>
      </c>
      <c r="D54" s="28">
        <v>57172.36</v>
      </c>
      <c r="E54" s="28">
        <v>93591.2</v>
      </c>
    </row>
    <row r="55" spans="1:5" ht="15.75" customHeight="1">
      <c r="A55" s="9" t="s">
        <v>595</v>
      </c>
      <c r="B55" s="9" t="s">
        <v>596</v>
      </c>
      <c r="C55" s="29" t="e">
        <v>#N/A</v>
      </c>
      <c r="D55" s="28">
        <v>4500</v>
      </c>
      <c r="E55" s="28">
        <v>3161</v>
      </c>
    </row>
    <row r="56" spans="1:5" ht="15.75" customHeight="1">
      <c r="A56" s="9" t="s">
        <v>308</v>
      </c>
      <c r="B56" s="9" t="s">
        <v>309</v>
      </c>
      <c r="C56" s="28">
        <v>2805</v>
      </c>
      <c r="D56" s="28">
        <v>16671.349999999999</v>
      </c>
      <c r="E56" s="28">
        <v>52185</v>
      </c>
    </row>
    <row r="57" spans="1:5" ht="15.75" customHeight="1">
      <c r="A57" s="9" t="s">
        <v>622</v>
      </c>
      <c r="B57" s="9" t="s">
        <v>621</v>
      </c>
      <c r="C57" s="29" t="e">
        <v>#N/A</v>
      </c>
      <c r="D57" s="28">
        <v>5655</v>
      </c>
      <c r="E57" s="28">
        <v>22520.720000000001</v>
      </c>
    </row>
    <row r="58" spans="1:5" ht="15.75" customHeight="1">
      <c r="A58" s="9" t="s">
        <v>579</v>
      </c>
      <c r="B58" s="9" t="s">
        <v>577</v>
      </c>
      <c r="C58" s="28">
        <v>22500</v>
      </c>
      <c r="D58" s="28">
        <v>43845.34</v>
      </c>
      <c r="E58" s="28">
        <v>88701.3</v>
      </c>
    </row>
    <row r="59" spans="1:5" ht="15.75" customHeight="1">
      <c r="A59" s="9" t="s">
        <v>405</v>
      </c>
      <c r="B59" s="9" t="s">
        <v>899</v>
      </c>
      <c r="C59" s="28">
        <v>96112.38</v>
      </c>
      <c r="D59" s="28">
        <v>256781.77</v>
      </c>
      <c r="E59" s="28">
        <v>557786.07999999996</v>
      </c>
    </row>
    <row r="60" spans="1:5" ht="15.75" customHeight="1">
      <c r="A60" s="9" t="s">
        <v>329</v>
      </c>
      <c r="B60" s="9" t="s">
        <v>330</v>
      </c>
      <c r="C60" s="29" t="e">
        <v>#N/A</v>
      </c>
      <c r="D60" s="28">
        <v>114717.78</v>
      </c>
      <c r="E60" s="28">
        <v>267657.99</v>
      </c>
    </row>
    <row r="61" spans="1:5" ht="15.75" customHeight="1">
      <c r="A61" s="9" t="s">
        <v>598</v>
      </c>
      <c r="B61" s="9" t="s">
        <v>596</v>
      </c>
      <c r="C61" s="28">
        <v>11616</v>
      </c>
      <c r="D61" s="28">
        <v>27863</v>
      </c>
      <c r="E61" s="28">
        <v>56573</v>
      </c>
    </row>
    <row r="62" spans="1:5" ht="15.75" customHeight="1">
      <c r="A62" s="9" t="s">
        <v>623</v>
      </c>
      <c r="B62" s="9" t="s">
        <v>621</v>
      </c>
      <c r="C62" s="28">
        <v>46000</v>
      </c>
      <c r="D62" s="28">
        <v>46950</v>
      </c>
      <c r="E62" s="28">
        <v>73950</v>
      </c>
    </row>
    <row r="63" spans="1:5" ht="15.75" customHeight="1">
      <c r="A63" s="9" t="s">
        <v>346</v>
      </c>
      <c r="B63" s="9" t="s">
        <v>347</v>
      </c>
      <c r="C63" s="28">
        <v>20682.73</v>
      </c>
      <c r="D63" s="28">
        <v>38355.5</v>
      </c>
      <c r="E63" s="28">
        <v>66175</v>
      </c>
    </row>
    <row r="64" spans="1:5" ht="15.75" customHeight="1">
      <c r="A64" s="9" t="s">
        <v>486</v>
      </c>
      <c r="B64" s="9" t="s">
        <v>487</v>
      </c>
      <c r="C64" s="28">
        <v>3264</v>
      </c>
      <c r="D64" s="28">
        <v>12327</v>
      </c>
      <c r="E64" s="28">
        <v>32592.080000000002</v>
      </c>
    </row>
    <row r="65" spans="1:5" ht="15.75" customHeight="1">
      <c r="A65" s="9" t="s">
        <v>231</v>
      </c>
      <c r="B65" s="9" t="s">
        <v>232</v>
      </c>
      <c r="C65" s="29" t="e">
        <v>#N/A</v>
      </c>
      <c r="D65" s="28">
        <v>66907.960000000006</v>
      </c>
      <c r="E65" s="28">
        <v>150622.82</v>
      </c>
    </row>
    <row r="66" spans="1:5" ht="15.75" customHeight="1">
      <c r="A66" s="9" t="s">
        <v>755</v>
      </c>
      <c r="B66" s="9" t="s">
        <v>756</v>
      </c>
      <c r="C66" s="28">
        <v>53176.44</v>
      </c>
      <c r="D66" s="28">
        <v>118361.64</v>
      </c>
      <c r="E66" s="28">
        <v>204031.18</v>
      </c>
    </row>
    <row r="67" spans="1:5" ht="15.75" customHeight="1">
      <c r="A67" s="9" t="s">
        <v>757</v>
      </c>
      <c r="B67" s="9" t="s">
        <v>758</v>
      </c>
      <c r="C67" s="28">
        <v>102036.44</v>
      </c>
      <c r="D67" s="28">
        <v>256674.96</v>
      </c>
      <c r="E67" s="28">
        <v>402151.17</v>
      </c>
    </row>
    <row r="68" spans="1:5" ht="15.75" customHeight="1">
      <c r="A68" s="9" t="s">
        <v>280</v>
      </c>
      <c r="B68" s="9" t="s">
        <v>281</v>
      </c>
      <c r="C68" s="28">
        <v>87575.72</v>
      </c>
      <c r="D68" s="28">
        <v>279266.2</v>
      </c>
      <c r="E68" s="28">
        <v>522233.59</v>
      </c>
    </row>
    <row r="69" spans="1:5" ht="15.75" customHeight="1">
      <c r="A69" s="9" t="s">
        <v>266</v>
      </c>
      <c r="B69" s="9" t="s">
        <v>267</v>
      </c>
      <c r="C69" s="29" t="e">
        <v>#N/A</v>
      </c>
      <c r="D69" s="29" t="e">
        <v>#N/A</v>
      </c>
      <c r="E69" s="28">
        <v>202551.13</v>
      </c>
    </row>
    <row r="70" spans="1:5" ht="15.75" customHeight="1">
      <c r="A70" s="9" t="s">
        <v>166</v>
      </c>
      <c r="B70" s="9" t="s">
        <v>900</v>
      </c>
      <c r="C70" s="28">
        <v>107189.86</v>
      </c>
      <c r="D70" s="28">
        <v>263725.13</v>
      </c>
      <c r="E70" s="28">
        <v>494234.26</v>
      </c>
    </row>
    <row r="71" spans="1:5" ht="15.75" customHeight="1">
      <c r="A71" s="9" t="s">
        <v>719</v>
      </c>
      <c r="B71" s="9" t="s">
        <v>720</v>
      </c>
      <c r="C71" s="28">
        <v>34464.589999999997</v>
      </c>
      <c r="D71" s="28">
        <v>48088.54</v>
      </c>
      <c r="E71" s="28">
        <v>108701.73</v>
      </c>
    </row>
    <row r="72" spans="1:5" ht="15.75" customHeight="1">
      <c r="A72" s="9" t="s">
        <v>717</v>
      </c>
      <c r="B72" s="9" t="s">
        <v>718</v>
      </c>
      <c r="C72" s="28">
        <v>11682</v>
      </c>
      <c r="D72" s="28">
        <v>34073.78</v>
      </c>
      <c r="E72" s="28">
        <v>91289.67</v>
      </c>
    </row>
    <row r="73" spans="1:5" ht="15.75" customHeight="1">
      <c r="A73" s="9" t="s">
        <v>215</v>
      </c>
      <c r="B73" s="9" t="s">
        <v>216</v>
      </c>
      <c r="C73" s="28">
        <v>70176.98</v>
      </c>
      <c r="D73" s="28">
        <v>187613.21</v>
      </c>
      <c r="E73" s="28">
        <v>421542.44</v>
      </c>
    </row>
    <row r="74" spans="1:5" ht="15.75" customHeight="1">
      <c r="A74" s="9" t="s">
        <v>349</v>
      </c>
      <c r="B74" s="9" t="s">
        <v>347</v>
      </c>
      <c r="C74" s="28">
        <v>11702.17</v>
      </c>
      <c r="D74" s="28">
        <v>21044.41</v>
      </c>
      <c r="E74" s="28">
        <v>81604.320000000007</v>
      </c>
    </row>
    <row r="75" spans="1:5" ht="15.75" customHeight="1">
      <c r="A75" s="9" t="s">
        <v>471</v>
      </c>
      <c r="B75" s="9" t="s">
        <v>472</v>
      </c>
      <c r="C75" s="28">
        <v>33417.58</v>
      </c>
      <c r="D75" s="28">
        <v>52928.03</v>
      </c>
      <c r="E75" s="28">
        <v>141799.13</v>
      </c>
    </row>
    <row r="76" spans="1:5" ht="15.75" customHeight="1">
      <c r="A76" s="9" t="s">
        <v>629</v>
      </c>
      <c r="B76" s="9" t="s">
        <v>630</v>
      </c>
      <c r="C76" s="28">
        <v>11244.28</v>
      </c>
      <c r="D76" s="28">
        <v>41869.19</v>
      </c>
      <c r="E76" s="29" t="e">
        <v>#N/A</v>
      </c>
    </row>
    <row r="77" spans="1:5" ht="15.75" customHeight="1">
      <c r="A77" s="9" t="s">
        <v>733</v>
      </c>
      <c r="B77" s="9" t="s">
        <v>901</v>
      </c>
      <c r="C77" s="29" t="e">
        <v>#N/A</v>
      </c>
      <c r="D77" s="28">
        <v>9723.82</v>
      </c>
      <c r="E77" s="28">
        <v>24782.18</v>
      </c>
    </row>
    <row r="78" spans="1:5" ht="15.75" customHeight="1">
      <c r="A78" s="9" t="s">
        <v>261</v>
      </c>
      <c r="B78" s="9" t="s">
        <v>262</v>
      </c>
      <c r="C78" s="28">
        <v>21950</v>
      </c>
      <c r="D78" s="28">
        <v>48209.120000000003</v>
      </c>
      <c r="E78" s="28">
        <v>101321.22</v>
      </c>
    </row>
    <row r="79" spans="1:5" ht="15.75" customHeight="1">
      <c r="A79" s="9" t="s">
        <v>635</v>
      </c>
      <c r="B79" s="9" t="s">
        <v>636</v>
      </c>
      <c r="C79" s="28">
        <v>11505</v>
      </c>
      <c r="D79" s="28">
        <v>8217</v>
      </c>
      <c r="E79" s="28">
        <v>21600</v>
      </c>
    </row>
    <row r="80" spans="1:5" ht="15.75" customHeight="1">
      <c r="A80" s="9" t="s">
        <v>729</v>
      </c>
      <c r="B80" s="9" t="s">
        <v>730</v>
      </c>
      <c r="C80" s="28">
        <v>7458</v>
      </c>
      <c r="D80" s="28">
        <v>16918.93</v>
      </c>
      <c r="E80" s="28">
        <v>75465.119999999995</v>
      </c>
    </row>
    <row r="81" spans="1:5" ht="15.75" customHeight="1">
      <c r="A81" s="9" t="s">
        <v>340</v>
      </c>
      <c r="B81" s="9" t="s">
        <v>341</v>
      </c>
      <c r="C81" s="29" t="e">
        <v>#N/A</v>
      </c>
      <c r="D81" s="28">
        <v>2445</v>
      </c>
      <c r="E81" s="28">
        <v>8775</v>
      </c>
    </row>
    <row r="82" spans="1:5" ht="15.75" customHeight="1">
      <c r="A82" s="9" t="s">
        <v>550</v>
      </c>
      <c r="B82" s="9" t="s">
        <v>551</v>
      </c>
      <c r="C82" s="29" t="e">
        <v>#N/A</v>
      </c>
      <c r="D82" s="28">
        <v>5813</v>
      </c>
      <c r="E82" s="28">
        <v>39487.5</v>
      </c>
    </row>
    <row r="83" spans="1:5" ht="15.75" customHeight="1">
      <c r="A83" s="9" t="s">
        <v>761</v>
      </c>
      <c r="B83" s="9" t="s">
        <v>762</v>
      </c>
      <c r="C83" s="29" t="e">
        <v>#N/A</v>
      </c>
      <c r="D83" s="29" t="e">
        <v>#N/A</v>
      </c>
      <c r="E83" s="28">
        <v>3640</v>
      </c>
    </row>
    <row r="84" spans="1:5" ht="15.75" customHeight="1">
      <c r="A84" s="9" t="s">
        <v>776</v>
      </c>
      <c r="B84" s="9" t="s">
        <v>777</v>
      </c>
      <c r="C84" s="28">
        <v>18688.2</v>
      </c>
      <c r="D84" s="28">
        <v>92443.6</v>
      </c>
      <c r="E84" s="28">
        <v>254896.87</v>
      </c>
    </row>
    <row r="85" spans="1:5" ht="15.75" customHeight="1">
      <c r="A85" s="9" t="s">
        <v>402</v>
      </c>
      <c r="B85" s="9" t="s">
        <v>902</v>
      </c>
      <c r="C85" s="28">
        <v>224614.43</v>
      </c>
      <c r="D85" s="28">
        <v>448497.93</v>
      </c>
      <c r="E85" s="28">
        <v>717267.41</v>
      </c>
    </row>
    <row r="86" spans="1:5" ht="15.75" customHeight="1">
      <c r="A86" s="9" t="s">
        <v>653</v>
      </c>
      <c r="B86" s="9" t="s">
        <v>654</v>
      </c>
      <c r="C86" s="28">
        <v>18724.3</v>
      </c>
      <c r="D86" s="28">
        <v>90780</v>
      </c>
      <c r="E86" s="28">
        <v>208475.85</v>
      </c>
    </row>
    <row r="87" spans="1:5" ht="15.75" customHeight="1">
      <c r="A87" s="9" t="s">
        <v>282</v>
      </c>
      <c r="B87" s="9" t="s">
        <v>283</v>
      </c>
      <c r="C87" s="28">
        <v>24948.79</v>
      </c>
      <c r="D87" s="28">
        <v>148190.35</v>
      </c>
      <c r="E87" s="28">
        <v>343463.36</v>
      </c>
    </row>
    <row r="88" spans="1:5" ht="15.75" customHeight="1">
      <c r="A88" s="9" t="s">
        <v>303</v>
      </c>
      <c r="B88" s="9" t="s">
        <v>304</v>
      </c>
      <c r="C88" s="29" t="e">
        <v>#N/A</v>
      </c>
      <c r="D88" s="29" t="e">
        <v>#N/A</v>
      </c>
      <c r="E88" s="28">
        <v>11761.33</v>
      </c>
    </row>
    <row r="89" spans="1:5" ht="15.75" customHeight="1">
      <c r="A89" s="9" t="s">
        <v>478</v>
      </c>
      <c r="B89" s="9" t="s">
        <v>479</v>
      </c>
      <c r="C89" s="28">
        <v>105963.34</v>
      </c>
      <c r="D89" s="28">
        <v>131499.91</v>
      </c>
      <c r="E89" s="28">
        <v>138191.73000000001</v>
      </c>
    </row>
    <row r="90" spans="1:5" ht="15.75" customHeight="1">
      <c r="A90" s="9" t="s">
        <v>382</v>
      </c>
      <c r="B90" s="9" t="s">
        <v>383</v>
      </c>
      <c r="C90" s="29" t="e">
        <v>#N/A</v>
      </c>
      <c r="D90" s="29" t="e">
        <v>#N/A</v>
      </c>
      <c r="E90" s="28">
        <v>91708.19</v>
      </c>
    </row>
    <row r="91" spans="1:5" ht="15.75" customHeight="1">
      <c r="A91" s="9" t="s">
        <v>221</v>
      </c>
      <c r="B91" s="9" t="s">
        <v>222</v>
      </c>
      <c r="C91" s="29" t="e">
        <v>#N/A</v>
      </c>
      <c r="D91" s="28">
        <v>19625</v>
      </c>
      <c r="E91" s="28">
        <v>40499.51</v>
      </c>
    </row>
    <row r="92" spans="1:5" ht="15.75" customHeight="1">
      <c r="A92" s="9" t="s">
        <v>806</v>
      </c>
      <c r="B92" s="9" t="s">
        <v>807</v>
      </c>
      <c r="C92" s="28">
        <v>4389.21</v>
      </c>
      <c r="D92" s="28">
        <v>30476.66</v>
      </c>
      <c r="E92" s="28">
        <v>32191.42</v>
      </c>
    </row>
    <row r="93" spans="1:5" ht="15.75" customHeight="1">
      <c r="A93" s="9" t="s">
        <v>461</v>
      </c>
      <c r="B93" s="9" t="s">
        <v>462</v>
      </c>
      <c r="C93" s="28">
        <v>16921.509999999998</v>
      </c>
      <c r="D93" s="28">
        <v>79746.69</v>
      </c>
      <c r="E93" s="28">
        <v>145713.49</v>
      </c>
    </row>
    <row r="94" spans="1:5" ht="15.75" customHeight="1">
      <c r="A94" s="9" t="s">
        <v>408</v>
      </c>
      <c r="B94" s="9" t="s">
        <v>409</v>
      </c>
      <c r="C94" s="29" t="e">
        <v>#N/A</v>
      </c>
      <c r="D94" s="29" t="e">
        <v>#N/A</v>
      </c>
      <c r="E94" s="28">
        <v>4700</v>
      </c>
    </row>
    <row r="95" spans="1:5" ht="15.75" customHeight="1">
      <c r="A95" s="9" t="s">
        <v>321</v>
      </c>
      <c r="B95" s="9" t="s">
        <v>322</v>
      </c>
      <c r="C95" s="28">
        <v>20837.509999999998</v>
      </c>
      <c r="D95" s="28">
        <v>51388.51</v>
      </c>
      <c r="E95" s="28">
        <v>63389.52</v>
      </c>
    </row>
    <row r="96" spans="1:5" ht="15.75" customHeight="1">
      <c r="A96" s="9" t="s">
        <v>637</v>
      </c>
      <c r="B96" s="9" t="s">
        <v>636</v>
      </c>
      <c r="C96" s="28">
        <v>25485</v>
      </c>
      <c r="D96" s="28">
        <v>25300</v>
      </c>
      <c r="E96" s="28">
        <v>124059.39</v>
      </c>
    </row>
    <row r="97" spans="1:5" ht="15.75" customHeight="1">
      <c r="A97" s="9" t="s">
        <v>560</v>
      </c>
      <c r="B97" s="9" t="s">
        <v>561</v>
      </c>
      <c r="C97" s="29" t="e">
        <v>#N/A</v>
      </c>
      <c r="D97" s="29" t="e">
        <v>#N/A</v>
      </c>
      <c r="E97" s="28">
        <v>24394</v>
      </c>
    </row>
    <row r="98" spans="1:5" ht="15.75" customHeight="1">
      <c r="A98" s="9" t="s">
        <v>580</v>
      </c>
      <c r="B98" s="9" t="s">
        <v>577</v>
      </c>
      <c r="C98" s="29" t="e">
        <v>#N/A</v>
      </c>
      <c r="D98" s="28">
        <v>3095</v>
      </c>
      <c r="E98" s="28">
        <v>46963.14</v>
      </c>
    </row>
    <row r="99" spans="1:5" ht="15.75" customHeight="1">
      <c r="A99" s="9" t="s">
        <v>607</v>
      </c>
      <c r="B99" s="9" t="s">
        <v>608</v>
      </c>
      <c r="C99" s="28">
        <v>9424.8700000000008</v>
      </c>
      <c r="D99" s="28">
        <v>71661.14</v>
      </c>
      <c r="E99" s="28">
        <v>190159.74</v>
      </c>
    </row>
    <row r="100" spans="1:5" ht="15.75" customHeight="1">
      <c r="A100" s="9" t="s">
        <v>169</v>
      </c>
      <c r="B100" s="9" t="s">
        <v>170</v>
      </c>
      <c r="C100" s="28">
        <v>22100.87</v>
      </c>
      <c r="D100" s="28">
        <v>60671.72</v>
      </c>
      <c r="E100" s="28">
        <v>154387.37</v>
      </c>
    </row>
    <row r="101" spans="1:5" ht="15.75" customHeight="1">
      <c r="A101" s="9" t="s">
        <v>788</v>
      </c>
      <c r="B101" s="9" t="s">
        <v>903</v>
      </c>
      <c r="C101" s="29" t="e">
        <v>#N/A</v>
      </c>
      <c r="D101" s="28">
        <v>26235.88</v>
      </c>
      <c r="E101" s="28">
        <v>70859.8</v>
      </c>
    </row>
    <row r="102" spans="1:5" ht="15.75" customHeight="1">
      <c r="A102" s="9" t="s">
        <v>395</v>
      </c>
      <c r="B102" s="9" t="s">
        <v>396</v>
      </c>
      <c r="C102" s="28">
        <v>31816.28</v>
      </c>
      <c r="D102" s="28">
        <v>151807</v>
      </c>
      <c r="E102" s="28">
        <v>347660.78</v>
      </c>
    </row>
    <row r="103" spans="1:5" ht="15.75" customHeight="1">
      <c r="A103" s="9" t="s">
        <v>780</v>
      </c>
      <c r="B103" s="9" t="s">
        <v>781</v>
      </c>
      <c r="C103" s="29" t="e">
        <v>#N/A</v>
      </c>
      <c r="D103" s="28">
        <v>40500</v>
      </c>
      <c r="E103" s="28">
        <v>219569.55</v>
      </c>
    </row>
    <row r="104" spans="1:5" ht="15.75" customHeight="1">
      <c r="A104" s="9" t="s">
        <v>673</v>
      </c>
      <c r="B104" s="9" t="s">
        <v>674</v>
      </c>
      <c r="C104" s="28">
        <v>26678.32</v>
      </c>
      <c r="D104" s="28">
        <v>62506.8</v>
      </c>
      <c r="E104" s="28">
        <v>151219.62</v>
      </c>
    </row>
    <row r="105" spans="1:5" ht="15.75" customHeight="1">
      <c r="A105" s="9" t="s">
        <v>498</v>
      </c>
      <c r="B105" s="9" t="s">
        <v>499</v>
      </c>
      <c r="C105" s="28">
        <v>3715</v>
      </c>
      <c r="D105" s="28">
        <v>23621.52</v>
      </c>
      <c r="E105" s="28">
        <v>39390.81</v>
      </c>
    </row>
    <row r="106" spans="1:5" ht="15.75" customHeight="1">
      <c r="A106" s="9" t="s">
        <v>759</v>
      </c>
      <c r="B106" s="9" t="s">
        <v>760</v>
      </c>
      <c r="C106" s="28">
        <v>4927.55</v>
      </c>
      <c r="D106" s="28">
        <v>56777.61</v>
      </c>
      <c r="E106" s="28">
        <v>274409.81</v>
      </c>
    </row>
    <row r="107" spans="1:5" ht="15.75" customHeight="1">
      <c r="A107" s="9" t="s">
        <v>375</v>
      </c>
      <c r="B107" s="9" t="s">
        <v>376</v>
      </c>
      <c r="C107" s="28">
        <v>70975.02</v>
      </c>
      <c r="D107" s="28">
        <v>86665.16</v>
      </c>
      <c r="E107" s="28">
        <v>197838.07999999999</v>
      </c>
    </row>
    <row r="108" spans="1:5" ht="15.75" customHeight="1">
      <c r="A108" s="9" t="s">
        <v>520</v>
      </c>
      <c r="B108" s="9" t="s">
        <v>521</v>
      </c>
      <c r="C108" s="28">
        <v>18467.939999999999</v>
      </c>
      <c r="D108" s="28">
        <v>26659</v>
      </c>
      <c r="E108" s="28">
        <v>74668.539999999994</v>
      </c>
    </row>
    <row r="109" spans="1:5" ht="15.75" customHeight="1">
      <c r="A109" s="9" t="s">
        <v>798</v>
      </c>
      <c r="B109" s="9" t="s">
        <v>799</v>
      </c>
      <c r="C109" s="29" t="e">
        <v>#N/A</v>
      </c>
      <c r="D109" s="29" t="e">
        <v>#N/A</v>
      </c>
      <c r="E109" s="28">
        <v>32472.22</v>
      </c>
    </row>
    <row r="110" spans="1:5" ht="15.75" customHeight="1">
      <c r="A110" s="9" t="s">
        <v>692</v>
      </c>
      <c r="B110" s="9" t="s">
        <v>693</v>
      </c>
      <c r="C110" s="29" t="e">
        <v>#N/A</v>
      </c>
      <c r="D110" s="29" t="e">
        <v>#N/A</v>
      </c>
      <c r="E110" s="28">
        <v>77738.23</v>
      </c>
    </row>
    <row r="111" spans="1:5" ht="15.75" customHeight="1">
      <c r="A111" s="9" t="s">
        <v>255</v>
      </c>
      <c r="B111" s="9" t="s">
        <v>256</v>
      </c>
      <c r="C111" s="28">
        <v>4569.49</v>
      </c>
      <c r="D111" s="28">
        <v>12426.93</v>
      </c>
      <c r="E111" s="28">
        <v>82651.73</v>
      </c>
    </row>
    <row r="112" spans="1:5" ht="15.75" customHeight="1">
      <c r="A112" s="9" t="s">
        <v>275</v>
      </c>
      <c r="B112" s="9" t="s">
        <v>904</v>
      </c>
      <c r="C112" s="28">
        <v>39539.980000000003</v>
      </c>
      <c r="D112" s="28">
        <v>152048.49</v>
      </c>
      <c r="E112" s="28">
        <v>327184.15000000002</v>
      </c>
    </row>
    <row r="113" spans="1:5" ht="15.75" customHeight="1">
      <c r="A113" s="9" t="s">
        <v>527</v>
      </c>
      <c r="B113" s="9" t="s">
        <v>528</v>
      </c>
      <c r="C113" s="28">
        <v>11820</v>
      </c>
      <c r="D113" s="28">
        <v>38865.879999999997</v>
      </c>
      <c r="E113" s="28">
        <v>78776.02</v>
      </c>
    </row>
    <row r="114" spans="1:5" ht="15.75" customHeight="1">
      <c r="A114" s="9" t="s">
        <v>390</v>
      </c>
      <c r="B114" s="9" t="s">
        <v>391</v>
      </c>
      <c r="C114" s="28">
        <v>62298.43</v>
      </c>
      <c r="D114" s="28">
        <v>106410.14</v>
      </c>
      <c r="E114" s="28">
        <v>264521.98</v>
      </c>
    </row>
    <row r="115" spans="1:5" ht="15.75" customHeight="1">
      <c r="A115" s="9" t="s">
        <v>218</v>
      </c>
      <c r="B115" s="9" t="s">
        <v>219</v>
      </c>
      <c r="C115" s="28">
        <v>28760.41</v>
      </c>
      <c r="D115" s="28">
        <v>166991.03</v>
      </c>
      <c r="E115" s="28">
        <v>222346.81</v>
      </c>
    </row>
    <row r="116" spans="1:5" ht="15.75" customHeight="1">
      <c r="A116" s="9" t="s">
        <v>694</v>
      </c>
      <c r="B116" s="9" t="s">
        <v>695</v>
      </c>
      <c r="C116" s="28">
        <v>13334.05</v>
      </c>
      <c r="D116" s="28">
        <v>30216.3</v>
      </c>
      <c r="E116" s="28">
        <v>108215.87</v>
      </c>
    </row>
    <row r="117" spans="1:5" ht="15.75" customHeight="1">
      <c r="A117" s="9" t="s">
        <v>482</v>
      </c>
      <c r="B117" s="9" t="s">
        <v>483</v>
      </c>
      <c r="C117" s="28">
        <v>7773</v>
      </c>
      <c r="D117" s="28">
        <v>97411.6</v>
      </c>
      <c r="E117" s="28">
        <v>277896.15999999997</v>
      </c>
    </row>
    <row r="118" spans="1:5" ht="15.75" customHeight="1">
      <c r="A118" s="9" t="s">
        <v>624</v>
      </c>
      <c r="B118" s="9" t="s">
        <v>621</v>
      </c>
      <c r="C118" s="28">
        <v>20610</v>
      </c>
      <c r="D118" s="28">
        <v>54625.93</v>
      </c>
      <c r="E118" s="28">
        <v>143354.98000000001</v>
      </c>
    </row>
    <row r="119" spans="1:5" ht="15.75" customHeight="1">
      <c r="A119" s="9" t="s">
        <v>747</v>
      </c>
      <c r="B119" s="9" t="s">
        <v>905</v>
      </c>
      <c r="C119" s="28">
        <v>33650.980000000003</v>
      </c>
      <c r="D119" s="28">
        <v>101672.7</v>
      </c>
      <c r="E119" s="28">
        <v>246675.12</v>
      </c>
    </row>
    <row r="120" spans="1:5" ht="15.75" customHeight="1">
      <c r="A120" s="9" t="s">
        <v>465</v>
      </c>
      <c r="B120" s="9" t="s">
        <v>466</v>
      </c>
      <c r="C120" s="28">
        <v>46305.04</v>
      </c>
      <c r="D120" s="28">
        <v>188557.35</v>
      </c>
      <c r="E120" s="28">
        <v>436738.38</v>
      </c>
    </row>
    <row r="121" spans="1:5" ht="15.75" customHeight="1">
      <c r="A121" s="9" t="s">
        <v>704</v>
      </c>
      <c r="B121" s="9" t="s">
        <v>906</v>
      </c>
      <c r="C121" s="28">
        <v>20762.84</v>
      </c>
      <c r="D121" s="28">
        <v>100804.97</v>
      </c>
      <c r="E121" s="28">
        <v>230811.99</v>
      </c>
    </row>
    <row r="122" spans="1:5" ht="15.75" customHeight="1">
      <c r="A122" s="9" t="s">
        <v>507</v>
      </c>
      <c r="B122" s="9" t="s">
        <v>508</v>
      </c>
      <c r="C122" s="28">
        <v>13536.29</v>
      </c>
      <c r="D122" s="28">
        <v>17446</v>
      </c>
      <c r="E122" s="28">
        <v>58248.18</v>
      </c>
    </row>
    <row r="123" spans="1:5" ht="15.75" customHeight="1">
      <c r="A123" s="9" t="s">
        <v>305</v>
      </c>
      <c r="B123" s="9" t="s">
        <v>306</v>
      </c>
      <c r="C123" s="28">
        <v>11225</v>
      </c>
      <c r="D123" s="28">
        <v>65436.07</v>
      </c>
      <c r="E123" s="28">
        <v>149553.94</v>
      </c>
    </row>
    <row r="124" spans="1:5" ht="15.75" customHeight="1">
      <c r="A124" s="9" t="s">
        <v>399</v>
      </c>
      <c r="B124" s="9" t="s">
        <v>400</v>
      </c>
      <c r="C124" s="28">
        <v>30398.76</v>
      </c>
      <c r="D124" s="28">
        <v>67427.11</v>
      </c>
      <c r="E124" s="28">
        <v>88161.9</v>
      </c>
    </row>
    <row r="125" spans="1:5" ht="15.75" customHeight="1">
      <c r="A125" s="9" t="s">
        <v>810</v>
      </c>
      <c r="B125" s="9" t="s">
        <v>811</v>
      </c>
      <c r="C125" s="29" t="e">
        <v>#N/A</v>
      </c>
      <c r="D125" s="28">
        <v>44438.5</v>
      </c>
      <c r="E125" s="28">
        <v>193676.74</v>
      </c>
    </row>
    <row r="126" spans="1:5" ht="15.75" customHeight="1">
      <c r="A126" s="9" t="s">
        <v>515</v>
      </c>
      <c r="B126" s="9" t="s">
        <v>512</v>
      </c>
      <c r="C126" s="28">
        <v>27000</v>
      </c>
      <c r="D126" s="28">
        <v>53312.63</v>
      </c>
      <c r="E126" s="28">
        <v>98236</v>
      </c>
    </row>
    <row r="127" spans="1:5" ht="15.75" customHeight="1">
      <c r="A127" s="9" t="s">
        <v>372</v>
      </c>
      <c r="B127" s="9" t="s">
        <v>373</v>
      </c>
      <c r="C127" s="28">
        <v>8728.48</v>
      </c>
      <c r="D127" s="28">
        <v>28398.76</v>
      </c>
      <c r="E127" s="28">
        <v>43965.04</v>
      </c>
    </row>
    <row r="128" spans="1:5" ht="15.75" customHeight="1">
      <c r="A128" s="9" t="s">
        <v>430</v>
      </c>
      <c r="B128" s="9" t="s">
        <v>907</v>
      </c>
      <c r="C128" s="29" t="e">
        <v>#N/A</v>
      </c>
      <c r="D128" s="29" t="e">
        <v>#N/A</v>
      </c>
      <c r="E128" s="28">
        <v>269816.58</v>
      </c>
    </row>
    <row r="129" spans="1:5" ht="15.75" customHeight="1">
      <c r="A129" s="9" t="s">
        <v>297</v>
      </c>
      <c r="B129" s="9" t="s">
        <v>298</v>
      </c>
      <c r="C129" s="29" t="e">
        <v>#N/A</v>
      </c>
      <c r="D129" s="28">
        <v>58026.3</v>
      </c>
      <c r="E129" s="28">
        <v>198300.73</v>
      </c>
    </row>
    <row r="130" spans="1:5" ht="15.75" customHeight="1">
      <c r="A130" s="9" t="s">
        <v>156</v>
      </c>
      <c r="B130" s="9" t="s">
        <v>157</v>
      </c>
      <c r="C130" s="28">
        <v>41082.589999999997</v>
      </c>
      <c r="D130" s="28">
        <v>128362.27</v>
      </c>
      <c r="E130" s="28">
        <v>184374.49</v>
      </c>
    </row>
    <row r="131" spans="1:5" ht="15.75" customHeight="1">
      <c r="A131" s="9" t="s">
        <v>154</v>
      </c>
      <c r="B131" s="9" t="s">
        <v>155</v>
      </c>
      <c r="C131" s="28">
        <v>223371.76</v>
      </c>
      <c r="D131" s="28">
        <v>330932.78000000003</v>
      </c>
      <c r="E131" s="28">
        <v>644151.31000000006</v>
      </c>
    </row>
    <row r="132" spans="1:5" ht="15.75" customHeight="1">
      <c r="A132" s="9" t="s">
        <v>161</v>
      </c>
      <c r="B132" s="9" t="s">
        <v>162</v>
      </c>
      <c r="C132" s="29" t="e">
        <v>#N/A</v>
      </c>
      <c r="D132" s="28">
        <v>13444.75</v>
      </c>
      <c r="E132" s="28">
        <v>52950</v>
      </c>
    </row>
    <row r="133" spans="1:5" ht="15.75" customHeight="1">
      <c r="A133" s="9" t="s">
        <v>639</v>
      </c>
      <c r="B133" s="9" t="s">
        <v>636</v>
      </c>
      <c r="C133" s="28">
        <v>4500</v>
      </c>
      <c r="D133" s="28">
        <v>7342.1</v>
      </c>
      <c r="E133" s="28">
        <v>71375.91</v>
      </c>
    </row>
    <row r="134" spans="1:5" ht="15.75" customHeight="1">
      <c r="A134" s="9" t="s">
        <v>558</v>
      </c>
      <c r="B134" s="9" t="s">
        <v>559</v>
      </c>
      <c r="C134" s="29" t="e">
        <v>#N/A</v>
      </c>
      <c r="D134" s="28">
        <v>18667.71</v>
      </c>
      <c r="E134" s="28">
        <v>36459.410000000003</v>
      </c>
    </row>
    <row r="135" spans="1:5" ht="15.75" customHeight="1">
      <c r="A135" s="9" t="s">
        <v>323</v>
      </c>
      <c r="B135" s="9" t="s">
        <v>908</v>
      </c>
      <c r="C135" s="29" t="e">
        <v>#N/A</v>
      </c>
      <c r="D135" s="28">
        <v>26842.1</v>
      </c>
      <c r="E135" s="29" t="e">
        <v>#N/A</v>
      </c>
    </row>
    <row r="136" spans="1:5" ht="15.75" customHeight="1">
      <c r="A136" s="9" t="s">
        <v>546</v>
      </c>
      <c r="B136" s="9" t="s">
        <v>547</v>
      </c>
      <c r="C136" s="28">
        <v>2488.46</v>
      </c>
      <c r="D136" s="29" t="e">
        <v>#N/A</v>
      </c>
      <c r="E136" s="29" t="e">
        <v>#N/A</v>
      </c>
    </row>
    <row r="137" spans="1:5" ht="15.75" customHeight="1">
      <c r="A137" s="9" t="s">
        <v>148</v>
      </c>
      <c r="B137" s="9" t="s">
        <v>149</v>
      </c>
      <c r="C137" s="28">
        <v>471628.58</v>
      </c>
      <c r="D137" s="28">
        <v>696899.15</v>
      </c>
      <c r="E137" s="28">
        <v>1214772.1499999999</v>
      </c>
    </row>
    <row r="138" spans="1:5" ht="15.75" customHeight="1">
      <c r="A138" s="9" t="s">
        <v>188</v>
      </c>
      <c r="B138" s="9" t="s">
        <v>189</v>
      </c>
      <c r="C138" s="29" t="e">
        <v>#N/A</v>
      </c>
      <c r="D138" s="29" t="e">
        <v>#N/A</v>
      </c>
      <c r="E138" s="28">
        <v>91924.52</v>
      </c>
    </row>
    <row r="139" spans="1:5" ht="15.75" customHeight="1">
      <c r="A139" s="9" t="s">
        <v>613</v>
      </c>
      <c r="B139" s="9" t="s">
        <v>909</v>
      </c>
      <c r="C139" s="28">
        <v>75709.19</v>
      </c>
      <c r="D139" s="28">
        <v>144248.26</v>
      </c>
      <c r="E139" s="28">
        <v>304300.46999999997</v>
      </c>
    </row>
    <row r="140" spans="1:5" ht="15.75" customHeight="1">
      <c r="A140" s="9" t="s">
        <v>800</v>
      </c>
      <c r="B140" s="9" t="s">
        <v>801</v>
      </c>
      <c r="C140" s="28">
        <v>15850</v>
      </c>
      <c r="D140" s="28">
        <v>47580.57</v>
      </c>
      <c r="E140" s="28">
        <v>84751.44</v>
      </c>
    </row>
    <row r="141" spans="1:5" ht="15.75" customHeight="1">
      <c r="A141" s="9" t="s">
        <v>749</v>
      </c>
      <c r="B141" s="9" t="s">
        <v>750</v>
      </c>
      <c r="C141" s="28">
        <v>293992.05</v>
      </c>
      <c r="D141" s="28">
        <v>496103.96</v>
      </c>
      <c r="E141" s="28">
        <v>744821.47</v>
      </c>
    </row>
    <row r="142" spans="1:5" ht="15.75" customHeight="1">
      <c r="A142" s="9" t="s">
        <v>796</v>
      </c>
      <c r="B142" s="9" t="s">
        <v>910</v>
      </c>
      <c r="C142" s="29" t="e">
        <v>#N/A</v>
      </c>
      <c r="D142" s="28">
        <v>166500</v>
      </c>
      <c r="E142" s="28">
        <v>324300</v>
      </c>
    </row>
    <row r="143" spans="1:5" ht="15.75" customHeight="1">
      <c r="A143" s="9" t="s">
        <v>702</v>
      </c>
      <c r="B143" s="9" t="s">
        <v>703</v>
      </c>
      <c r="C143" s="29" t="e">
        <v>#N/A</v>
      </c>
      <c r="D143" s="28">
        <v>27000</v>
      </c>
      <c r="E143" s="28">
        <v>296100</v>
      </c>
    </row>
    <row r="144" spans="1:5" ht="15.75" customHeight="1">
      <c r="A144" s="9" t="s">
        <v>626</v>
      </c>
      <c r="B144" s="9" t="s">
        <v>621</v>
      </c>
      <c r="C144" s="28">
        <v>77000</v>
      </c>
      <c r="D144" s="28">
        <v>219005.59</v>
      </c>
      <c r="E144" s="28">
        <v>420514.99</v>
      </c>
    </row>
    <row r="145" spans="1:5" ht="15.75" customHeight="1">
      <c r="A145" s="9" t="s">
        <v>538</v>
      </c>
      <c r="B145" s="9" t="s">
        <v>539</v>
      </c>
      <c r="C145" s="28">
        <v>135995</v>
      </c>
      <c r="D145" s="28">
        <v>346806.57</v>
      </c>
      <c r="E145" s="28">
        <v>771818.58</v>
      </c>
    </row>
    <row r="146" spans="1:5" ht="15.75" customHeight="1">
      <c r="A146" s="9" t="s">
        <v>554</v>
      </c>
      <c r="B146" s="9" t="s">
        <v>555</v>
      </c>
      <c r="C146" s="28">
        <v>157921.76999999999</v>
      </c>
      <c r="D146" s="28">
        <v>356552.24</v>
      </c>
      <c r="E146" s="28">
        <v>573625.28</v>
      </c>
    </row>
    <row r="147" spans="1:5" ht="15.75" customHeight="1">
      <c r="A147" s="9" t="s">
        <v>569</v>
      </c>
      <c r="B147" s="9" t="s">
        <v>568</v>
      </c>
      <c r="C147" s="28">
        <v>48925.62</v>
      </c>
      <c r="D147" s="28">
        <v>77651.47</v>
      </c>
      <c r="E147" s="28">
        <v>283467.46000000002</v>
      </c>
    </row>
    <row r="148" spans="1:5" ht="15.75" customHeight="1">
      <c r="A148" s="9" t="s">
        <v>178</v>
      </c>
      <c r="B148" s="9" t="s">
        <v>179</v>
      </c>
      <c r="C148" s="28">
        <v>223605.07</v>
      </c>
      <c r="D148" s="28">
        <v>566924.19999999995</v>
      </c>
      <c r="E148" s="28">
        <v>846020</v>
      </c>
    </row>
    <row r="149" spans="1:5" ht="15.75" customHeight="1">
      <c r="A149" s="9" t="s">
        <v>224</v>
      </c>
      <c r="B149" s="9" t="s">
        <v>225</v>
      </c>
      <c r="C149" s="29" t="e">
        <v>#N/A</v>
      </c>
      <c r="D149" s="28">
        <v>48000</v>
      </c>
      <c r="E149" s="29" t="e">
        <v>#N/A</v>
      </c>
    </row>
    <row r="150" spans="1:5" ht="15.75" customHeight="1">
      <c r="A150" s="9" t="s">
        <v>331</v>
      </c>
      <c r="B150" s="9" t="s">
        <v>332</v>
      </c>
      <c r="C150" s="29" t="e">
        <v>#N/A</v>
      </c>
      <c r="D150" s="29" t="e">
        <v>#N/A</v>
      </c>
      <c r="E150" s="28">
        <v>278605.03000000003</v>
      </c>
    </row>
    <row r="151" spans="1:5" ht="15.75" customHeight="1">
      <c r="A151" s="9" t="s">
        <v>463</v>
      </c>
      <c r="B151" s="9" t="s">
        <v>464</v>
      </c>
      <c r="C151" s="28">
        <v>58412.4</v>
      </c>
      <c r="D151" s="28">
        <v>157560.82</v>
      </c>
      <c r="E151" s="28">
        <v>305699.69</v>
      </c>
    </row>
    <row r="152" spans="1:5" ht="15.75" customHeight="1">
      <c r="A152" s="9" t="s">
        <v>536</v>
      </c>
      <c r="B152" s="9" t="s">
        <v>537</v>
      </c>
      <c r="C152" s="28">
        <v>6750</v>
      </c>
      <c r="D152" s="29" t="e">
        <v>#N/A</v>
      </c>
      <c r="E152" s="29" t="e">
        <v>#N/A</v>
      </c>
    </row>
    <row r="153" spans="1:5" ht="15.75" customHeight="1">
      <c r="A153" s="9" t="s">
        <v>802</v>
      </c>
      <c r="B153" s="9" t="s">
        <v>801</v>
      </c>
      <c r="C153" s="28">
        <v>33150</v>
      </c>
      <c r="D153" s="28">
        <v>70293</v>
      </c>
      <c r="E153" s="28">
        <v>63545</v>
      </c>
    </row>
    <row r="154" spans="1:5" ht="15.75" customHeight="1">
      <c r="A154" s="9" t="s">
        <v>679</v>
      </c>
      <c r="B154" s="9" t="s">
        <v>680</v>
      </c>
      <c r="C154" s="28">
        <v>36146</v>
      </c>
      <c r="D154" s="28">
        <v>58568.28</v>
      </c>
      <c r="E154" s="28">
        <v>102525.87</v>
      </c>
    </row>
    <row r="155" spans="1:5" ht="15.75" customHeight="1">
      <c r="A155" s="9" t="s">
        <v>739</v>
      </c>
      <c r="B155" s="9" t="s">
        <v>740</v>
      </c>
      <c r="C155" s="29" t="e">
        <v>#N/A</v>
      </c>
      <c r="D155" s="28">
        <v>9000</v>
      </c>
      <c r="E155" s="28">
        <v>76747.02</v>
      </c>
    </row>
    <row r="156" spans="1:5" ht="15.75" customHeight="1">
      <c r="A156" s="9" t="s">
        <v>456</v>
      </c>
      <c r="B156" s="9" t="s">
        <v>457</v>
      </c>
      <c r="C156" s="28">
        <v>45213.75</v>
      </c>
      <c r="D156" s="28">
        <v>42889.08</v>
      </c>
      <c r="E156" s="28">
        <v>150879.74</v>
      </c>
    </row>
    <row r="157" spans="1:5" ht="15.75" customHeight="1">
      <c r="A157" s="9" t="s">
        <v>492</v>
      </c>
      <c r="B157" s="9" t="s">
        <v>493</v>
      </c>
      <c r="C157" s="28">
        <v>147431.25</v>
      </c>
      <c r="D157" s="28">
        <v>185138.16</v>
      </c>
      <c r="E157" s="28">
        <v>331533.48</v>
      </c>
    </row>
    <row r="158" spans="1:5" ht="15.75" customHeight="1">
      <c r="A158" s="9" t="s">
        <v>277</v>
      </c>
      <c r="B158" s="9" t="s">
        <v>278</v>
      </c>
      <c r="C158" s="29" t="e">
        <v>#N/A</v>
      </c>
      <c r="D158" s="28">
        <v>100961.99</v>
      </c>
      <c r="E158" s="28">
        <v>91360.14</v>
      </c>
    </row>
    <row r="159" spans="1:5" ht="15.75" customHeight="1">
      <c r="A159" s="9" t="s">
        <v>671</v>
      </c>
      <c r="B159" s="9" t="s">
        <v>672</v>
      </c>
      <c r="C159" s="28">
        <v>93771.28</v>
      </c>
      <c r="D159" s="28">
        <v>219514.64</v>
      </c>
      <c r="E159" s="28">
        <v>404851.03</v>
      </c>
    </row>
    <row r="160" spans="1:5" ht="15.75" customHeight="1">
      <c r="A160" s="9" t="s">
        <v>424</v>
      </c>
      <c r="B160" s="9" t="s">
        <v>425</v>
      </c>
      <c r="C160" s="28">
        <v>87665.43</v>
      </c>
      <c r="D160" s="28">
        <v>210711.69</v>
      </c>
      <c r="E160" s="28">
        <v>373800.32</v>
      </c>
    </row>
    <row r="161" spans="1:5" ht="15.75" customHeight="1">
      <c r="A161" s="9" t="s">
        <v>652</v>
      </c>
      <c r="B161" s="9" t="s">
        <v>651</v>
      </c>
      <c r="C161" s="29" t="e">
        <v>#N/A</v>
      </c>
      <c r="D161" s="28">
        <v>39358.5</v>
      </c>
      <c r="E161" s="28">
        <v>137122.93</v>
      </c>
    </row>
    <row r="162" spans="1:5" ht="15.75" customHeight="1">
      <c r="A162" s="9" t="s">
        <v>581</v>
      </c>
      <c r="B162" s="9" t="s">
        <v>577</v>
      </c>
      <c r="C162" s="28">
        <v>8983.15</v>
      </c>
      <c r="D162" s="29" t="e">
        <v>#N/A</v>
      </c>
      <c r="E162" s="29" t="e">
        <v>#N/A</v>
      </c>
    </row>
    <row r="163" spans="1:5" ht="15.75" customHeight="1">
      <c r="A163" s="9" t="s">
        <v>564</v>
      </c>
      <c r="B163" s="9" t="s">
        <v>561</v>
      </c>
      <c r="C163" s="28">
        <v>13100</v>
      </c>
      <c r="D163" s="28">
        <v>30736</v>
      </c>
      <c r="E163" s="28">
        <v>57221</v>
      </c>
    </row>
    <row r="164" spans="1:5" ht="15.75" customHeight="1">
      <c r="A164" s="9" t="s">
        <v>683</v>
      </c>
      <c r="B164" s="9" t="s">
        <v>682</v>
      </c>
      <c r="C164" s="28">
        <v>8146</v>
      </c>
      <c r="D164" s="28">
        <v>140789.39000000001</v>
      </c>
      <c r="E164" s="28">
        <v>227083.66</v>
      </c>
    </row>
    <row r="165" spans="1:5" ht="15.75" customHeight="1">
      <c r="A165" s="9" t="s">
        <v>384</v>
      </c>
      <c r="B165" s="9" t="s">
        <v>385</v>
      </c>
      <c r="C165" s="29" t="e">
        <v>#N/A</v>
      </c>
      <c r="D165" s="28">
        <v>99603.18</v>
      </c>
      <c r="E165" s="28">
        <v>423945.32</v>
      </c>
    </row>
    <row r="166" spans="1:5" ht="15.75" customHeight="1">
      <c r="A166" s="9" t="s">
        <v>627</v>
      </c>
      <c r="B166" s="9" t="s">
        <v>621</v>
      </c>
      <c r="C166" s="28">
        <v>1820</v>
      </c>
      <c r="D166" s="28">
        <v>18500</v>
      </c>
      <c r="E166" s="28">
        <v>68150</v>
      </c>
    </row>
    <row r="167" spans="1:5" ht="15.75" customHeight="1">
      <c r="A167" s="9" t="s">
        <v>522</v>
      </c>
      <c r="B167" s="9" t="s">
        <v>521</v>
      </c>
      <c r="C167" s="28">
        <v>38513.64</v>
      </c>
      <c r="D167" s="28">
        <v>65658.179999999993</v>
      </c>
      <c r="E167" s="28">
        <v>114659.97</v>
      </c>
    </row>
    <row r="168" spans="1:5" ht="15.75" customHeight="1">
      <c r="A168" s="9" t="s">
        <v>628</v>
      </c>
      <c r="B168" s="9" t="s">
        <v>621</v>
      </c>
      <c r="C168" s="28">
        <v>30374.58</v>
      </c>
      <c r="D168" s="28">
        <v>95869.1</v>
      </c>
      <c r="E168" s="28">
        <v>201205</v>
      </c>
    </row>
    <row r="169" spans="1:5" ht="15.75" customHeight="1">
      <c r="A169" s="9" t="s">
        <v>272</v>
      </c>
      <c r="B169" s="9" t="s">
        <v>273</v>
      </c>
      <c r="C169" s="29" t="e">
        <v>#N/A</v>
      </c>
      <c r="D169" s="29" t="e">
        <v>#N/A</v>
      </c>
      <c r="E169" s="28">
        <v>32900</v>
      </c>
    </row>
    <row r="170" spans="1:5" ht="15.75" customHeight="1">
      <c r="A170" s="9" t="s">
        <v>412</v>
      </c>
      <c r="B170" s="9" t="s">
        <v>911</v>
      </c>
      <c r="C170" s="28">
        <v>101826.11</v>
      </c>
      <c r="D170" s="28">
        <v>143552.72</v>
      </c>
      <c r="E170" s="28">
        <v>171749.75</v>
      </c>
    </row>
    <row r="171" spans="1:5" ht="15.75" customHeight="1">
      <c r="A171" s="9" t="s">
        <v>414</v>
      </c>
      <c r="B171" s="9" t="s">
        <v>415</v>
      </c>
      <c r="C171" s="28">
        <v>120945.92</v>
      </c>
      <c r="D171" s="28">
        <v>152256.82</v>
      </c>
      <c r="E171" s="28">
        <v>251971.38</v>
      </c>
    </row>
    <row r="172" spans="1:5" ht="15.75" customHeight="1">
      <c r="A172" s="9" t="s">
        <v>410</v>
      </c>
      <c r="B172" s="9" t="s">
        <v>411</v>
      </c>
      <c r="C172" s="28">
        <v>310123.37</v>
      </c>
      <c r="D172" s="28">
        <v>493781.34</v>
      </c>
      <c r="E172" s="28">
        <v>738722.8</v>
      </c>
    </row>
    <row r="173" spans="1:5" ht="15.75" customHeight="1">
      <c r="A173" s="9" t="s">
        <v>151</v>
      </c>
      <c r="B173" s="9" t="s">
        <v>152</v>
      </c>
      <c r="C173" s="29" t="e">
        <v>#N/A</v>
      </c>
      <c r="D173" s="28">
        <v>44841.42</v>
      </c>
      <c r="E173" s="28">
        <v>122637.55</v>
      </c>
    </row>
    <row r="174" spans="1:5" ht="15.75" customHeight="1">
      <c r="A174" s="9" t="s">
        <v>448</v>
      </c>
      <c r="B174" s="9" t="s">
        <v>449</v>
      </c>
      <c r="C174" s="28">
        <v>37300</v>
      </c>
      <c r="D174" s="28">
        <v>71098.48</v>
      </c>
      <c r="E174" s="28">
        <v>119548.94</v>
      </c>
    </row>
    <row r="175" spans="1:5" ht="15.75" customHeight="1">
      <c r="A175" s="9" t="s">
        <v>339</v>
      </c>
      <c r="B175" s="9" t="s">
        <v>338</v>
      </c>
      <c r="C175" s="28">
        <v>4500</v>
      </c>
      <c r="D175" s="28">
        <v>4500</v>
      </c>
      <c r="E175" s="28">
        <v>29371.78</v>
      </c>
    </row>
    <row r="176" spans="1:5" ht="15.75" customHeight="1">
      <c r="A176" s="9" t="s">
        <v>418</v>
      </c>
      <c r="B176" s="9" t="s">
        <v>419</v>
      </c>
      <c r="C176" s="28">
        <v>69362.12</v>
      </c>
      <c r="D176" s="28">
        <v>133252.88</v>
      </c>
      <c r="E176" s="28">
        <v>229976.49</v>
      </c>
    </row>
    <row r="177" spans="1:5" ht="15.75" customHeight="1">
      <c r="A177" s="9" t="s">
        <v>327</v>
      </c>
      <c r="B177" s="9" t="s">
        <v>328</v>
      </c>
      <c r="C177" s="28">
        <v>137525.09</v>
      </c>
      <c r="D177" s="28">
        <v>246979.54</v>
      </c>
      <c r="E177" s="28">
        <v>454298.28</v>
      </c>
    </row>
    <row r="178" spans="1:5" ht="15.75" customHeight="1">
      <c r="A178" s="9" t="s">
        <v>599</v>
      </c>
      <c r="B178" s="9" t="s">
        <v>596</v>
      </c>
      <c r="C178" s="28">
        <v>178852.38</v>
      </c>
      <c r="D178" s="28">
        <v>389918.21</v>
      </c>
      <c r="E178" s="28">
        <v>783776.22</v>
      </c>
    </row>
    <row r="179" spans="1:5" ht="15.75" customHeight="1">
      <c r="A179" s="9" t="s">
        <v>248</v>
      </c>
      <c r="B179" s="9" t="s">
        <v>249</v>
      </c>
      <c r="C179" s="29" t="e">
        <v>#N/A</v>
      </c>
      <c r="D179" s="29" t="e">
        <v>#N/A</v>
      </c>
      <c r="E179" s="28">
        <v>281636.92</v>
      </c>
    </row>
    <row r="180" spans="1:5" ht="15.75" customHeight="1">
      <c r="A180" s="9" t="s">
        <v>368</v>
      </c>
      <c r="B180" s="9" t="s">
        <v>369</v>
      </c>
      <c r="C180" s="28">
        <v>72096.34</v>
      </c>
      <c r="D180" s="28">
        <v>191622.7</v>
      </c>
      <c r="E180" s="28">
        <v>407030.46</v>
      </c>
    </row>
    <row r="181" spans="1:5" ht="15.75" customHeight="1">
      <c r="A181" s="9" t="s">
        <v>529</v>
      </c>
      <c r="B181" s="9" t="s">
        <v>530</v>
      </c>
      <c r="C181" s="28">
        <v>26223.72</v>
      </c>
      <c r="D181" s="28">
        <v>41893.72</v>
      </c>
      <c r="E181" s="28">
        <v>73740.17</v>
      </c>
    </row>
    <row r="182" spans="1:5" ht="15.75" customHeight="1">
      <c r="A182" s="9" t="s">
        <v>592</v>
      </c>
      <c r="B182" s="9" t="s">
        <v>591</v>
      </c>
      <c r="C182" s="28">
        <v>28397.72</v>
      </c>
      <c r="D182" s="28">
        <v>58652.02</v>
      </c>
      <c r="E182" s="28">
        <v>160646.65</v>
      </c>
    </row>
    <row r="183" spans="1:5" ht="15.75" customHeight="1">
      <c r="A183" s="9" t="s">
        <v>609</v>
      </c>
      <c r="B183" s="9" t="s">
        <v>610</v>
      </c>
      <c r="C183" s="28">
        <v>85784.87</v>
      </c>
      <c r="D183" s="28">
        <v>174968.53</v>
      </c>
      <c r="E183" s="28">
        <v>313314.75</v>
      </c>
    </row>
    <row r="184" spans="1:5" ht="15.75" customHeight="1">
      <c r="A184" s="9" t="s">
        <v>667</v>
      </c>
      <c r="B184" s="9" t="s">
        <v>668</v>
      </c>
      <c r="C184" s="28">
        <v>55089.26</v>
      </c>
      <c r="D184" s="28">
        <v>77367.22</v>
      </c>
      <c r="E184" s="28">
        <v>164014.22</v>
      </c>
    </row>
    <row r="185" spans="1:5" ht="15.75" customHeight="1">
      <c r="A185" s="9" t="s">
        <v>192</v>
      </c>
      <c r="B185" s="9" t="s">
        <v>193</v>
      </c>
      <c r="C185" s="28">
        <v>83510.039999999994</v>
      </c>
      <c r="D185" s="28">
        <v>146923.84</v>
      </c>
      <c r="E185" s="28">
        <v>300989.17</v>
      </c>
    </row>
    <row r="186" spans="1:5" ht="15.75" customHeight="1">
      <c r="A186" s="9" t="s">
        <v>509</v>
      </c>
      <c r="B186" s="9" t="s">
        <v>510</v>
      </c>
      <c r="C186" s="28">
        <v>96643.13</v>
      </c>
      <c r="D186" s="28">
        <v>222216.92</v>
      </c>
      <c r="E186" s="28">
        <v>578571.23</v>
      </c>
    </row>
    <row r="187" spans="1:5" ht="15.75" customHeight="1">
      <c r="A187" s="9" t="s">
        <v>700</v>
      </c>
      <c r="B187" s="9" t="s">
        <v>912</v>
      </c>
      <c r="C187" s="28">
        <v>17080</v>
      </c>
      <c r="D187" s="28">
        <v>57400</v>
      </c>
      <c r="E187" s="28">
        <v>77873.14</v>
      </c>
    </row>
    <row r="188" spans="1:5" ht="15.75" customHeight="1">
      <c r="A188" s="9" t="s">
        <v>184</v>
      </c>
      <c r="B188" s="9" t="s">
        <v>185</v>
      </c>
      <c r="C188" s="28">
        <v>47008.43</v>
      </c>
      <c r="D188" s="28">
        <v>67060.66</v>
      </c>
      <c r="E188" s="28">
        <v>134719.54999999999</v>
      </c>
    </row>
    <row r="189" spans="1:5" ht="15.75" customHeight="1">
      <c r="A189" s="9" t="s">
        <v>792</v>
      </c>
      <c r="B189" s="9" t="s">
        <v>793</v>
      </c>
      <c r="C189" s="28">
        <v>55589.65</v>
      </c>
      <c r="D189" s="28">
        <v>180151.93</v>
      </c>
      <c r="E189" s="28">
        <v>384614.01</v>
      </c>
    </row>
    <row r="190" spans="1:5" ht="15.75" customHeight="1">
      <c r="A190" s="9" t="s">
        <v>357</v>
      </c>
      <c r="B190" s="9" t="s">
        <v>358</v>
      </c>
      <c r="C190" s="28">
        <v>266407.89</v>
      </c>
      <c r="D190" s="28">
        <v>522422.79</v>
      </c>
      <c r="E190" s="28">
        <v>815054.27</v>
      </c>
    </row>
    <row r="191" spans="1:5" ht="15.75" customHeight="1">
      <c r="A191" s="9" t="s">
        <v>803</v>
      </c>
      <c r="B191" s="9" t="s">
        <v>801</v>
      </c>
      <c r="C191" s="28">
        <v>96728.09</v>
      </c>
      <c r="D191" s="28">
        <v>180325.29</v>
      </c>
      <c r="E191" s="28">
        <v>335222.52</v>
      </c>
    </row>
    <row r="192" spans="1:5" ht="15.75" customHeight="1">
      <c r="A192" s="9" t="s">
        <v>556</v>
      </c>
      <c r="B192" s="9" t="s">
        <v>557</v>
      </c>
      <c r="C192" s="28">
        <v>35990.639999999999</v>
      </c>
      <c r="D192" s="28">
        <v>44318.07</v>
      </c>
      <c r="E192" s="28">
        <v>76813.919999999998</v>
      </c>
    </row>
    <row r="193" spans="1:5" ht="15.75" customHeight="1">
      <c r="A193" s="9" t="s">
        <v>605</v>
      </c>
      <c r="B193" s="9" t="s">
        <v>606</v>
      </c>
      <c r="C193" s="28">
        <v>9000</v>
      </c>
      <c r="D193" s="28">
        <v>35358.92</v>
      </c>
      <c r="E193" s="28">
        <v>138371.51</v>
      </c>
    </row>
    <row r="194" spans="1:5" ht="15.75" customHeight="1">
      <c r="A194" s="9" t="s">
        <v>633</v>
      </c>
      <c r="B194" s="9" t="s">
        <v>634</v>
      </c>
      <c r="C194" s="28">
        <v>38574.49</v>
      </c>
      <c r="D194" s="28">
        <v>122302.66</v>
      </c>
      <c r="E194" s="28">
        <v>216211.92</v>
      </c>
    </row>
    <row r="195" spans="1:5" ht="15.75" customHeight="1">
      <c r="A195" s="9" t="s">
        <v>642</v>
      </c>
      <c r="B195" s="9" t="s">
        <v>643</v>
      </c>
      <c r="C195" s="28">
        <v>138707.65</v>
      </c>
      <c r="D195" s="28">
        <v>229336.51</v>
      </c>
      <c r="E195" s="28">
        <v>538833.97</v>
      </c>
    </row>
    <row r="196" spans="1:5" ht="15.75" customHeight="1">
      <c r="A196" s="9" t="s">
        <v>665</v>
      </c>
      <c r="B196" s="9" t="s">
        <v>666</v>
      </c>
      <c r="C196" s="28">
        <v>2766.58</v>
      </c>
      <c r="D196" s="28">
        <v>26649.16</v>
      </c>
      <c r="E196" s="28">
        <v>72338.98</v>
      </c>
    </row>
    <row r="197" spans="1:5" ht="15.75" customHeight="1">
      <c r="A197" s="9" t="s">
        <v>386</v>
      </c>
      <c r="B197" s="9" t="s">
        <v>387</v>
      </c>
      <c r="C197" s="28">
        <v>177550</v>
      </c>
      <c r="D197" s="28">
        <v>318675.78000000003</v>
      </c>
      <c r="E197" s="28">
        <v>244628.94</v>
      </c>
    </row>
    <row r="198" spans="1:5" ht="15.75" customHeight="1">
      <c r="A198" s="9" t="s">
        <v>325</v>
      </c>
      <c r="B198" s="9" t="s">
        <v>913</v>
      </c>
      <c r="C198" s="29" t="e">
        <v>#N/A</v>
      </c>
      <c r="D198" s="28">
        <v>25146.880000000001</v>
      </c>
      <c r="E198" s="28">
        <v>93638.61</v>
      </c>
    </row>
    <row r="199" spans="1:5" ht="15.75" customHeight="1">
      <c r="A199" s="9" t="s">
        <v>233</v>
      </c>
      <c r="B199" s="9" t="s">
        <v>234</v>
      </c>
      <c r="C199" s="29" t="e">
        <v>#N/A</v>
      </c>
      <c r="D199" s="29" t="e">
        <v>#N/A</v>
      </c>
      <c r="E199" s="28">
        <v>77686.25</v>
      </c>
    </row>
    <row r="200" spans="1:5" ht="15.75" customHeight="1">
      <c r="A200" s="9" t="s">
        <v>476</v>
      </c>
      <c r="B200" s="9" t="s">
        <v>477</v>
      </c>
      <c r="C200" s="28">
        <v>35959.279999999999</v>
      </c>
      <c r="D200" s="28">
        <v>71677.5</v>
      </c>
      <c r="E200" s="28">
        <v>110742.29</v>
      </c>
    </row>
    <row r="201" spans="1:5" ht="15.75" customHeight="1">
      <c r="A201" s="9" t="s">
        <v>268</v>
      </c>
      <c r="B201" s="9" t="s">
        <v>269</v>
      </c>
      <c r="C201" s="29" t="e">
        <v>#N/A</v>
      </c>
      <c r="D201" s="29" t="e">
        <v>#N/A</v>
      </c>
      <c r="E201" s="28">
        <v>79311.490000000005</v>
      </c>
    </row>
    <row r="202" spans="1:5" ht="15.75" customHeight="1">
      <c r="A202" s="9" t="s">
        <v>258</v>
      </c>
      <c r="B202" s="9" t="s">
        <v>256</v>
      </c>
      <c r="C202" s="28">
        <v>107629.33</v>
      </c>
      <c r="D202" s="28">
        <v>171062.68</v>
      </c>
      <c r="E202" s="28">
        <v>158686.76999999999</v>
      </c>
    </row>
    <row r="203" spans="1:5" ht="15.75" customHeight="1">
      <c r="A203" s="9" t="s">
        <v>351</v>
      </c>
      <c r="B203" s="9" t="s">
        <v>352</v>
      </c>
      <c r="C203" s="28">
        <v>50218.02</v>
      </c>
      <c r="D203" s="28">
        <v>115386.9</v>
      </c>
      <c r="E203" s="28">
        <v>258472.19</v>
      </c>
    </row>
    <row r="204" spans="1:5" ht="15.75" customHeight="1">
      <c r="A204" s="9" t="s">
        <v>794</v>
      </c>
      <c r="B204" s="9" t="s">
        <v>795</v>
      </c>
      <c r="C204" s="28">
        <v>261337.16</v>
      </c>
      <c r="D204" s="28">
        <v>403378.95</v>
      </c>
      <c r="E204" s="28">
        <v>926857.95</v>
      </c>
    </row>
    <row r="205" spans="1:5" ht="15.75" customHeight="1">
      <c r="A205" s="9" t="s">
        <v>370</v>
      </c>
      <c r="B205" s="9" t="s">
        <v>914</v>
      </c>
      <c r="C205" s="29" t="e">
        <v>#N/A</v>
      </c>
      <c r="D205" s="28">
        <v>80189.53</v>
      </c>
      <c r="E205" s="28">
        <v>394169.79</v>
      </c>
    </row>
    <row r="206" spans="1:5" ht="15.75" customHeight="1">
      <c r="A206" s="9" t="s">
        <v>163</v>
      </c>
      <c r="B206" s="9" t="s">
        <v>164</v>
      </c>
      <c r="C206" s="28">
        <v>173421.38</v>
      </c>
      <c r="D206" s="28">
        <v>358247.06</v>
      </c>
      <c r="E206" s="28">
        <v>534973.59</v>
      </c>
    </row>
    <row r="207" spans="1:5" ht="15.75" customHeight="1">
      <c r="A207" s="9" t="s">
        <v>190</v>
      </c>
      <c r="B207" s="9" t="s">
        <v>191</v>
      </c>
      <c r="C207" s="28">
        <v>105660.59</v>
      </c>
      <c r="D207" s="28">
        <v>207698.91</v>
      </c>
      <c r="E207" s="28">
        <v>410355.02</v>
      </c>
    </row>
    <row r="208" spans="1:5" ht="15.75" customHeight="1">
      <c r="A208" s="9" t="s">
        <v>209</v>
      </c>
      <c r="B208" s="9" t="s">
        <v>210</v>
      </c>
      <c r="C208" s="28">
        <v>61363.040000000001</v>
      </c>
      <c r="D208" s="28">
        <v>128126.85</v>
      </c>
      <c r="E208" s="28">
        <v>224621.47</v>
      </c>
    </row>
    <row r="209" spans="1:5" ht="15.75" customHeight="1">
      <c r="A209" s="9" t="s">
        <v>774</v>
      </c>
      <c r="B209" s="9" t="s">
        <v>775</v>
      </c>
      <c r="C209" s="29" t="e">
        <v>#N/A</v>
      </c>
      <c r="D209" s="28">
        <v>11646.88</v>
      </c>
      <c r="E209" s="28">
        <v>40443.96</v>
      </c>
    </row>
    <row r="210" spans="1:5" ht="15.75" customHeight="1">
      <c r="A210" s="9" t="s">
        <v>333</v>
      </c>
      <c r="B210" s="9" t="s">
        <v>915</v>
      </c>
      <c r="C210" s="28">
        <v>93351.48</v>
      </c>
      <c r="D210" s="28">
        <v>329674.90999999997</v>
      </c>
      <c r="E210" s="28">
        <v>537858.69999999995</v>
      </c>
    </row>
    <row r="211" spans="1:5" ht="15.75" customHeight="1">
      <c r="A211" s="9" t="s">
        <v>335</v>
      </c>
      <c r="B211" s="9" t="s">
        <v>336</v>
      </c>
      <c r="C211" s="28">
        <v>219631.06</v>
      </c>
      <c r="D211" s="28">
        <v>398582.77</v>
      </c>
      <c r="E211" s="28">
        <v>913029.37</v>
      </c>
    </row>
    <row r="212" spans="1:5" ht="15.75" customHeight="1">
      <c r="A212" s="9" t="s">
        <v>377</v>
      </c>
      <c r="B212" s="9" t="s">
        <v>378</v>
      </c>
      <c r="C212" s="29" t="e">
        <v>#N/A</v>
      </c>
      <c r="D212" s="28">
        <v>5625.54</v>
      </c>
      <c r="E212" s="28">
        <v>25740.36</v>
      </c>
    </row>
    <row r="213" spans="1:5" ht="15.75" customHeight="1">
      <c r="A213" s="9" t="s">
        <v>469</v>
      </c>
      <c r="B213" s="9" t="s">
        <v>470</v>
      </c>
      <c r="C213" s="28">
        <v>96096.74</v>
      </c>
      <c r="D213" s="28">
        <v>160687.71</v>
      </c>
      <c r="E213" s="28">
        <v>360859.79</v>
      </c>
    </row>
    <row r="214" spans="1:5" ht="15.75" customHeight="1">
      <c r="A214" s="9" t="s">
        <v>490</v>
      </c>
      <c r="B214" s="9" t="s">
        <v>491</v>
      </c>
      <c r="C214" s="28">
        <v>382859.33</v>
      </c>
      <c r="D214" s="28">
        <v>614404.77</v>
      </c>
      <c r="E214" s="28">
        <v>966075.85</v>
      </c>
    </row>
    <row r="215" spans="1:5" ht="15.75" customHeight="1">
      <c r="A215" s="9" t="s">
        <v>203</v>
      </c>
      <c r="B215" s="9" t="s">
        <v>204</v>
      </c>
      <c r="C215" s="28">
        <v>197276.02</v>
      </c>
      <c r="D215" s="28">
        <v>342427.45</v>
      </c>
      <c r="E215" s="28">
        <v>678579.94</v>
      </c>
    </row>
    <row r="216" spans="1:5" ht="15.75" customHeight="1">
      <c r="A216" s="9" t="s">
        <v>443</v>
      </c>
      <c r="B216" s="9" t="s">
        <v>444</v>
      </c>
      <c r="C216" s="28">
        <v>310656.12</v>
      </c>
      <c r="D216" s="28">
        <v>565635.30000000005</v>
      </c>
      <c r="E216" s="28">
        <v>857048.27</v>
      </c>
    </row>
    <row r="217" spans="1:5" ht="15.75" customHeight="1">
      <c r="A217" s="9" t="s">
        <v>552</v>
      </c>
      <c r="B217" s="9" t="s">
        <v>553</v>
      </c>
      <c r="C217" s="28">
        <v>155713.76999999999</v>
      </c>
      <c r="D217" s="28">
        <v>282389.95</v>
      </c>
      <c r="E217" s="28">
        <v>446587.48</v>
      </c>
    </row>
    <row r="218" spans="1:5" ht="15.75" customHeight="1">
      <c r="A218" s="9" t="s">
        <v>737</v>
      </c>
      <c r="B218" s="9" t="s">
        <v>738</v>
      </c>
      <c r="C218" s="28">
        <v>258439.58</v>
      </c>
      <c r="D218" s="28">
        <v>526354.88</v>
      </c>
      <c r="E218" s="28">
        <v>962052.14</v>
      </c>
    </row>
    <row r="219" spans="1:5" ht="15.75" customHeight="1">
      <c r="A219" s="9" t="s">
        <v>663</v>
      </c>
      <c r="B219" s="9" t="s">
        <v>664</v>
      </c>
      <c r="C219" s="28">
        <v>206276.02</v>
      </c>
      <c r="D219" s="28">
        <v>341189.53</v>
      </c>
      <c r="E219" s="28">
        <v>827015.21</v>
      </c>
    </row>
    <row r="220" spans="1:5" ht="15.75" customHeight="1">
      <c r="A220" s="9" t="s">
        <v>669</v>
      </c>
      <c r="B220" s="9" t="s">
        <v>670</v>
      </c>
      <c r="C220" s="28">
        <v>9000</v>
      </c>
      <c r="D220" s="28">
        <v>38893.589999999997</v>
      </c>
      <c r="E220" s="28">
        <v>41890.31</v>
      </c>
    </row>
    <row r="221" spans="1:5" ht="15.75" customHeight="1">
      <c r="A221" s="9" t="s">
        <v>753</v>
      </c>
      <c r="B221" s="9" t="s">
        <v>754</v>
      </c>
      <c r="C221" s="28">
        <v>192069.76000000001</v>
      </c>
      <c r="D221" s="28">
        <v>417326.71</v>
      </c>
      <c r="E221" s="28">
        <v>701389.65</v>
      </c>
    </row>
    <row r="222" spans="1:5" ht="15.75" customHeight="1">
      <c r="A222" s="9" t="s">
        <v>677</v>
      </c>
      <c r="B222" s="9" t="s">
        <v>678</v>
      </c>
      <c r="C222" s="28">
        <v>33394.559999999998</v>
      </c>
      <c r="D222" s="28">
        <v>35189.53</v>
      </c>
      <c r="E222" s="28">
        <v>115865.59</v>
      </c>
    </row>
    <row r="223" spans="1:5" ht="15.75" customHeight="1">
      <c r="A223" s="9" t="s">
        <v>288</v>
      </c>
      <c r="B223" s="9" t="s">
        <v>287</v>
      </c>
      <c r="C223" s="28">
        <v>13500</v>
      </c>
      <c r="D223" s="28">
        <v>36000</v>
      </c>
      <c r="E223" s="28">
        <v>70500</v>
      </c>
    </row>
    <row r="224" spans="1:5" ht="15.75" customHeight="1">
      <c r="A224" s="9" t="s">
        <v>194</v>
      </c>
      <c r="B224" s="9" t="s">
        <v>195</v>
      </c>
      <c r="C224" s="28">
        <v>5670</v>
      </c>
      <c r="D224" s="28">
        <v>74836.570000000007</v>
      </c>
      <c r="E224" s="28">
        <v>208346.99</v>
      </c>
    </row>
    <row r="225" spans="1:5" ht="15.75" customHeight="1">
      <c r="A225" s="9" t="s">
        <v>790</v>
      </c>
      <c r="B225" s="9" t="s">
        <v>791</v>
      </c>
      <c r="C225" s="29" t="e">
        <v>#N/A</v>
      </c>
      <c r="D225" s="28">
        <v>91953.88</v>
      </c>
      <c r="E225" s="28">
        <v>507396.72</v>
      </c>
    </row>
    <row r="226" spans="1:5" ht="15.75" customHeight="1">
      <c r="A226" s="9" t="s">
        <v>198</v>
      </c>
      <c r="B226" s="9" t="s">
        <v>199</v>
      </c>
      <c r="C226" s="28">
        <v>87158.42</v>
      </c>
      <c r="D226" s="28">
        <v>230661.83</v>
      </c>
      <c r="E226" s="28">
        <v>662035.91</v>
      </c>
    </row>
    <row r="227" spans="1:5" ht="15.75" customHeight="1">
      <c r="A227" s="9" t="s">
        <v>172</v>
      </c>
      <c r="B227" s="9" t="s">
        <v>173</v>
      </c>
      <c r="C227" s="28">
        <v>103305.8</v>
      </c>
      <c r="D227" s="28">
        <v>254938.26</v>
      </c>
      <c r="E227" s="28">
        <v>505278.54</v>
      </c>
    </row>
    <row r="228" spans="1:5" ht="15.75" customHeight="1">
      <c r="A228" s="9" t="s">
        <v>688</v>
      </c>
      <c r="B228" s="9" t="s">
        <v>689</v>
      </c>
      <c r="C228" s="28">
        <v>225673.83</v>
      </c>
      <c r="D228" s="28">
        <v>481269.41</v>
      </c>
      <c r="E228" s="28">
        <v>1188844.6200000001</v>
      </c>
    </row>
    <row r="229" spans="1:5" ht="15.75" customHeight="1">
      <c r="A229" s="9" t="s">
        <v>196</v>
      </c>
      <c r="B229" s="9" t="s">
        <v>197</v>
      </c>
      <c r="C229" s="28">
        <v>315812.27</v>
      </c>
      <c r="D229" s="28">
        <v>566777.82999999996</v>
      </c>
      <c r="E229" s="28">
        <v>1130703.33</v>
      </c>
    </row>
    <row r="230" spans="1:5" ht="15.75" customHeight="1">
      <c r="A230" s="9" t="s">
        <v>778</v>
      </c>
      <c r="B230" s="9" t="s">
        <v>779</v>
      </c>
      <c r="C230" s="29" t="e">
        <v>#N/A</v>
      </c>
      <c r="D230" s="28">
        <v>357633.38</v>
      </c>
      <c r="E230" s="28">
        <v>715460.75</v>
      </c>
    </row>
    <row r="231" spans="1:5" ht="15.75" customHeight="1">
      <c r="A231" s="9" t="s">
        <v>488</v>
      </c>
      <c r="B231" s="9" t="s">
        <v>489</v>
      </c>
      <c r="C231" s="29" t="e">
        <v>#N/A</v>
      </c>
      <c r="D231" s="29" t="e">
        <v>#N/A</v>
      </c>
      <c r="E231" s="28">
        <v>206448.61</v>
      </c>
    </row>
    <row r="232" spans="1:5" ht="15.75" customHeight="1">
      <c r="A232" s="9" t="s">
        <v>544</v>
      </c>
      <c r="B232" s="9" t="s">
        <v>545</v>
      </c>
      <c r="C232" s="28">
        <v>31285</v>
      </c>
      <c r="D232" s="28">
        <v>77549.279999999999</v>
      </c>
      <c r="E232" s="28">
        <v>243903.02</v>
      </c>
    </row>
    <row r="233" spans="1:5" ht="15.75" customHeight="1">
      <c r="A233" s="9" t="s">
        <v>640</v>
      </c>
      <c r="B233" s="9" t="s">
        <v>636</v>
      </c>
      <c r="C233" s="28">
        <v>32342.12</v>
      </c>
      <c r="D233" s="28">
        <v>126356.68</v>
      </c>
      <c r="E233" s="28">
        <v>208098.75</v>
      </c>
    </row>
    <row r="234" spans="1:5" ht="15.75" customHeight="1">
      <c r="A234" s="9" t="s">
        <v>480</v>
      </c>
      <c r="B234" s="9" t="s">
        <v>481</v>
      </c>
      <c r="C234" s="28">
        <v>47870.46</v>
      </c>
      <c r="D234" s="28">
        <v>132045.81</v>
      </c>
      <c r="E234" s="28">
        <v>306545.03999999998</v>
      </c>
    </row>
    <row r="235" spans="1:5" ht="15.75" customHeight="1">
      <c r="A235" s="9" t="s">
        <v>540</v>
      </c>
      <c r="B235" s="9" t="s">
        <v>541</v>
      </c>
      <c r="C235" s="29" t="e">
        <v>#N/A</v>
      </c>
      <c r="D235" s="28">
        <v>38022.58</v>
      </c>
      <c r="E235" s="28">
        <v>74053.73</v>
      </c>
    </row>
    <row r="236" spans="1:5" ht="15.75" customHeight="1">
      <c r="A236" s="9" t="s">
        <v>784</v>
      </c>
      <c r="B236" s="9" t="s">
        <v>785</v>
      </c>
      <c r="C236" s="29" t="e">
        <v>#N/A</v>
      </c>
      <c r="D236" s="29" t="e">
        <v>#N/A</v>
      </c>
      <c r="E236" s="28">
        <v>61990.04</v>
      </c>
    </row>
    <row r="237" spans="1:5" ht="15.75" customHeight="1">
      <c r="A237" s="9" t="s">
        <v>416</v>
      </c>
      <c r="B237" s="9" t="s">
        <v>417</v>
      </c>
      <c r="C237" s="28">
        <v>27217.13</v>
      </c>
      <c r="D237" s="28">
        <v>88135.87</v>
      </c>
      <c r="E237" s="28">
        <v>172789.49</v>
      </c>
    </row>
    <row r="238" spans="1:5" ht="15.75" customHeight="1">
      <c r="A238" s="9" t="s">
        <v>226</v>
      </c>
      <c r="B238" s="9" t="s">
        <v>227</v>
      </c>
      <c r="C238" s="28">
        <v>7861.89</v>
      </c>
      <c r="D238" s="28">
        <v>43985.599999999999</v>
      </c>
      <c r="E238" s="28">
        <v>81439.41</v>
      </c>
    </row>
    <row r="239" spans="1:5" ht="15.75" customHeight="1">
      <c r="A239" s="9" t="s">
        <v>770</v>
      </c>
      <c r="B239" s="9" t="s">
        <v>771</v>
      </c>
      <c r="C239" s="29" t="e">
        <v>#N/A</v>
      </c>
      <c r="D239" s="29" t="e">
        <v>#N/A</v>
      </c>
      <c r="E239" s="28">
        <v>199987.21</v>
      </c>
    </row>
    <row r="240" spans="1:5" ht="15.75" customHeight="1">
      <c r="A240" s="9" t="s">
        <v>434</v>
      </c>
      <c r="B240" s="9" t="s">
        <v>435</v>
      </c>
      <c r="C240" s="28">
        <v>25262.42</v>
      </c>
      <c r="D240" s="28">
        <v>28360.959999999999</v>
      </c>
      <c r="E240" s="28">
        <v>210987.02</v>
      </c>
    </row>
    <row r="241" spans="1:5" ht="15.75" customHeight="1">
      <c r="A241" s="9" t="s">
        <v>318</v>
      </c>
      <c r="B241" s="9" t="s">
        <v>319</v>
      </c>
      <c r="C241" s="28">
        <v>74312.02</v>
      </c>
      <c r="D241" s="28">
        <v>156152.95999999999</v>
      </c>
      <c r="E241" s="28">
        <v>350650.49</v>
      </c>
    </row>
    <row r="242" spans="1:5" ht="15.75" customHeight="1">
      <c r="A242" s="9" t="s">
        <v>615</v>
      </c>
      <c r="B242" s="9" t="s">
        <v>616</v>
      </c>
      <c r="C242" s="28">
        <v>9000</v>
      </c>
      <c r="D242" s="28">
        <v>31038.240000000002</v>
      </c>
      <c r="E242" s="28">
        <v>70570.19</v>
      </c>
    </row>
    <row r="243" spans="1:5" ht="15.75" customHeight="1">
      <c r="A243" s="9" t="s">
        <v>721</v>
      </c>
      <c r="B243" s="9" t="s">
        <v>722</v>
      </c>
      <c r="C243" s="28">
        <v>25384.53</v>
      </c>
      <c r="D243" s="28">
        <v>80708.84</v>
      </c>
      <c r="E243" s="28">
        <v>157205.82</v>
      </c>
    </row>
    <row r="244" spans="1:5" ht="15.75" customHeight="1">
      <c r="A244" s="9" t="s">
        <v>644</v>
      </c>
      <c r="B244" s="9" t="s">
        <v>645</v>
      </c>
      <c r="C244" s="28">
        <v>3773</v>
      </c>
      <c r="D244" s="29" t="e">
        <v>#N/A</v>
      </c>
      <c r="E244" s="29" t="e">
        <v>#N/A</v>
      </c>
    </row>
    <row r="245" spans="1:5" ht="15.75" customHeight="1">
      <c r="A245" s="9" t="s">
        <v>445</v>
      </c>
      <c r="B245" s="9" t="s">
        <v>446</v>
      </c>
      <c r="C245" s="28">
        <v>22742.14</v>
      </c>
      <c r="D245" s="28">
        <v>100128.72</v>
      </c>
      <c r="E245" s="28">
        <v>200959.84</v>
      </c>
    </row>
    <row r="246" spans="1:5" ht="15.75" customHeight="1">
      <c r="A246" s="9" t="s">
        <v>808</v>
      </c>
      <c r="B246" s="9" t="s">
        <v>809</v>
      </c>
      <c r="C246" s="28">
        <v>91376.83</v>
      </c>
      <c r="D246" s="28">
        <v>176859.25</v>
      </c>
      <c r="E246" s="28">
        <v>337586.8</v>
      </c>
    </row>
    <row r="247" spans="1:5" ht="15.75" customHeight="1">
      <c r="A247" s="9" t="s">
        <v>484</v>
      </c>
      <c r="B247" s="9" t="s">
        <v>485</v>
      </c>
      <c r="C247" s="29" t="e">
        <v>#N/A</v>
      </c>
      <c r="D247" s="29" t="e">
        <v>#N/A</v>
      </c>
      <c r="E247" s="28">
        <v>189701.41</v>
      </c>
    </row>
    <row r="248" spans="1:5" ht="15.75" customHeight="1">
      <c r="A248" s="9" t="s">
        <v>735</v>
      </c>
      <c r="B248" s="9" t="s">
        <v>736</v>
      </c>
      <c r="C248" s="29" t="e">
        <v>#N/A</v>
      </c>
      <c r="D248" s="28">
        <v>7275.91</v>
      </c>
      <c r="E248" s="28">
        <v>36676.1</v>
      </c>
    </row>
    <row r="249" spans="1:5" ht="15.75" customHeight="1">
      <c r="A249" s="9" t="s">
        <v>743</v>
      </c>
      <c r="B249" s="9" t="s">
        <v>744</v>
      </c>
      <c r="C249" s="28">
        <v>4840</v>
      </c>
      <c r="D249" s="28">
        <v>18742.5</v>
      </c>
      <c r="E249" s="28">
        <v>49085</v>
      </c>
    </row>
    <row r="250" spans="1:5" ht="15.75" customHeight="1">
      <c r="A250" s="9" t="s">
        <v>685</v>
      </c>
      <c r="B250" s="9" t="s">
        <v>686</v>
      </c>
      <c r="C250" s="28">
        <v>3190</v>
      </c>
      <c r="D250" s="29" t="e">
        <v>#N/A</v>
      </c>
      <c r="E250" s="28">
        <v>18298.22</v>
      </c>
    </row>
    <row r="251" spans="1:5" ht="15.75" customHeight="1">
      <c r="A251" s="9" t="s">
        <v>602</v>
      </c>
      <c r="B251" s="9" t="s">
        <v>603</v>
      </c>
      <c r="C251" s="29" t="e">
        <v>#N/A</v>
      </c>
      <c r="D251" s="28">
        <v>32479.31</v>
      </c>
      <c r="E251" s="28">
        <v>127247.64</v>
      </c>
    </row>
    <row r="252" spans="1:5" ht="15.75" customHeight="1">
      <c r="A252" s="9" t="s">
        <v>458</v>
      </c>
      <c r="B252" s="9" t="s">
        <v>459</v>
      </c>
      <c r="C252" s="28">
        <v>14649.97</v>
      </c>
      <c r="D252" s="28">
        <v>40386.629999999997</v>
      </c>
      <c r="E252" s="28">
        <v>59221.919999999998</v>
      </c>
    </row>
    <row r="253" spans="1:5" ht="15.75" customHeight="1">
      <c r="A253" s="9" t="s">
        <v>618</v>
      </c>
      <c r="B253" s="9" t="s">
        <v>616</v>
      </c>
      <c r="C253" s="28">
        <v>20930</v>
      </c>
      <c r="D253" s="28">
        <v>63890.559999999998</v>
      </c>
      <c r="E253" s="28">
        <v>191150.4</v>
      </c>
    </row>
    <row r="254" spans="1:5" ht="15.75" customHeight="1">
      <c r="A254" s="9" t="s">
        <v>452</v>
      </c>
      <c r="B254" s="9" t="s">
        <v>453</v>
      </c>
      <c r="C254" s="29" t="e">
        <v>#N/A</v>
      </c>
      <c r="D254" s="28">
        <v>15250</v>
      </c>
      <c r="E254" s="28">
        <v>27900</v>
      </c>
    </row>
    <row r="255" spans="1:5" ht="15.75" customHeight="1">
      <c r="A255" s="9" t="s">
        <v>745</v>
      </c>
      <c r="B255" s="9" t="s">
        <v>746</v>
      </c>
      <c r="C255" s="28">
        <v>3159.91</v>
      </c>
      <c r="D255" s="28">
        <v>82398.320000000007</v>
      </c>
      <c r="E255" s="28">
        <v>195860.27</v>
      </c>
    </row>
    <row r="256" spans="1:5" ht="15.75" customHeight="1">
      <c r="A256" s="9" t="s">
        <v>422</v>
      </c>
      <c r="B256" s="9" t="s">
        <v>423</v>
      </c>
      <c r="C256" s="28">
        <v>224007.56</v>
      </c>
      <c r="D256" s="28">
        <v>336520.23</v>
      </c>
      <c r="E256" s="28">
        <v>751616.3</v>
      </c>
    </row>
    <row r="257" spans="1:5" ht="15.75" customHeight="1">
      <c r="A257" s="9" t="s">
        <v>432</v>
      </c>
      <c r="B257" s="9" t="s">
        <v>433</v>
      </c>
      <c r="C257" s="28">
        <v>73591.350000000006</v>
      </c>
      <c r="D257" s="28">
        <v>202244.04</v>
      </c>
      <c r="E257" s="28">
        <v>389895.76</v>
      </c>
    </row>
    <row r="258" spans="1:5" ht="15.75" customHeight="1">
      <c r="A258" s="9" t="s">
        <v>259</v>
      </c>
      <c r="B258" s="9" t="s">
        <v>916</v>
      </c>
      <c r="C258" s="28">
        <v>39036.44</v>
      </c>
      <c r="D258" s="28">
        <v>89617.17</v>
      </c>
      <c r="E258" s="28">
        <v>201734.79</v>
      </c>
    </row>
    <row r="259" spans="1:5" ht="15.75" customHeight="1">
      <c r="A259" s="9" t="s">
        <v>696</v>
      </c>
      <c r="B259" s="9" t="s">
        <v>697</v>
      </c>
      <c r="C259" s="29" t="e">
        <v>#N/A</v>
      </c>
      <c r="D259" s="28">
        <v>40921.199999999997</v>
      </c>
      <c r="E259" s="28">
        <v>194203.77</v>
      </c>
    </row>
    <row r="260" spans="1:5" ht="15.75" customHeight="1">
      <c r="A260" s="9" t="s">
        <v>496</v>
      </c>
      <c r="B260" s="9" t="s">
        <v>497</v>
      </c>
      <c r="C260" s="28">
        <v>25030.51</v>
      </c>
      <c r="D260" s="28">
        <v>76410.7</v>
      </c>
      <c r="E260" s="28">
        <v>158896.91</v>
      </c>
    </row>
    <row r="261" spans="1:5" ht="15.75" customHeight="1">
      <c r="A261" s="9" t="s">
        <v>804</v>
      </c>
      <c r="B261" s="9" t="s">
        <v>805</v>
      </c>
      <c r="C261" s="29" t="e">
        <v>#N/A</v>
      </c>
      <c r="D261" s="28">
        <v>96529.54</v>
      </c>
      <c r="E261" s="28">
        <v>138894.07999999999</v>
      </c>
    </row>
    <row r="262" spans="1:5" ht="15.75" customHeight="1">
      <c r="A262" s="9" t="s">
        <v>586</v>
      </c>
      <c r="B262" s="9" t="s">
        <v>917</v>
      </c>
      <c r="C262" s="28">
        <v>67627.259999999995</v>
      </c>
      <c r="D262" s="28">
        <v>159512.03</v>
      </c>
      <c r="E262" s="28">
        <v>437553.41</v>
      </c>
    </row>
    <row r="263" spans="1:5" ht="15.75" customHeight="1">
      <c r="A263" s="9" t="s">
        <v>211</v>
      </c>
      <c r="B263" s="9" t="s">
        <v>210</v>
      </c>
      <c r="C263" s="28">
        <v>7659.91</v>
      </c>
      <c r="D263" s="28">
        <v>64858.2</v>
      </c>
      <c r="E263" s="28">
        <v>170485.64</v>
      </c>
    </row>
    <row r="264" spans="1:5" ht="15.75" customHeight="1">
      <c r="A264" s="9" t="s">
        <v>252</v>
      </c>
      <c r="B264" s="9" t="s">
        <v>253</v>
      </c>
      <c r="C264" s="28">
        <v>31500</v>
      </c>
      <c r="D264" s="28">
        <v>50907</v>
      </c>
      <c r="E264" s="28">
        <v>158857.44</v>
      </c>
    </row>
    <row r="265" spans="1:5" ht="15.75" customHeight="1">
      <c r="A265" s="9" t="s">
        <v>343</v>
      </c>
      <c r="B265" s="9" t="s">
        <v>341</v>
      </c>
      <c r="C265" s="28">
        <v>181315.72</v>
      </c>
      <c r="D265" s="28">
        <v>345465.59999999998</v>
      </c>
      <c r="E265" s="28">
        <v>794313.46</v>
      </c>
    </row>
    <row r="266" spans="1:5" ht="15.75" customHeight="1">
      <c r="A266" s="9" t="s">
        <v>350</v>
      </c>
      <c r="B266" s="9" t="s">
        <v>347</v>
      </c>
      <c r="C266" s="28">
        <v>148234.19</v>
      </c>
      <c r="D266" s="28">
        <v>246103.6</v>
      </c>
      <c r="E266" s="28">
        <v>440776.28</v>
      </c>
    </row>
    <row r="267" spans="1:5" ht="15.75" customHeight="1">
      <c r="A267" s="9" t="s">
        <v>450</v>
      </c>
      <c r="B267" s="9" t="s">
        <v>451</v>
      </c>
      <c r="C267" s="29" t="e">
        <v>#N/A</v>
      </c>
      <c r="D267" s="28">
        <v>9000</v>
      </c>
      <c r="E267" s="28">
        <v>85400</v>
      </c>
    </row>
    <row r="268" spans="1:5" ht="15.75" customHeight="1">
      <c r="A268" s="9" t="s">
        <v>467</v>
      </c>
      <c r="B268" s="9" t="s">
        <v>468</v>
      </c>
      <c r="C268" s="28">
        <v>290805.81</v>
      </c>
      <c r="D268" s="28">
        <v>493871.72</v>
      </c>
      <c r="E268" s="28">
        <v>705228.32</v>
      </c>
    </row>
    <row r="269" spans="1:5" ht="15.75" customHeight="1">
      <c r="A269" s="9" t="s">
        <v>516</v>
      </c>
      <c r="B269" s="9" t="s">
        <v>517</v>
      </c>
      <c r="C269" s="28">
        <v>185012</v>
      </c>
      <c r="D269" s="28">
        <v>381561.59999999998</v>
      </c>
      <c r="E269" s="28">
        <v>746913.28000000003</v>
      </c>
    </row>
    <row r="270" spans="1:5" ht="15.75" customHeight="1">
      <c r="A270" s="9" t="s">
        <v>523</v>
      </c>
      <c r="B270" s="9" t="s">
        <v>524</v>
      </c>
      <c r="C270" s="28">
        <v>139979.73000000001</v>
      </c>
      <c r="D270" s="28">
        <v>185689.16</v>
      </c>
      <c r="E270" s="28">
        <v>360667.66</v>
      </c>
    </row>
    <row r="271" spans="1:5" ht="15.75" customHeight="1">
      <c r="A271" s="9" t="s">
        <v>570</v>
      </c>
      <c r="B271" s="9" t="s">
        <v>568</v>
      </c>
      <c r="C271" s="28">
        <v>120143.06</v>
      </c>
      <c r="D271" s="28">
        <v>225421.2</v>
      </c>
      <c r="E271" s="28">
        <v>318617.46000000002</v>
      </c>
    </row>
    <row r="272" spans="1:5" ht="15.75" customHeight="1">
      <c r="A272" s="9" t="s">
        <v>582</v>
      </c>
      <c r="B272" s="9" t="s">
        <v>577</v>
      </c>
      <c r="C272" s="28">
        <v>13979.73</v>
      </c>
      <c r="D272" s="28">
        <v>28662</v>
      </c>
      <c r="E272" s="28">
        <v>109548.82</v>
      </c>
    </row>
    <row r="273" spans="1:5" ht="15.75" customHeight="1">
      <c r="A273" s="9" t="s">
        <v>588</v>
      </c>
      <c r="B273" s="9" t="s">
        <v>589</v>
      </c>
      <c r="C273" s="28">
        <v>68459.460000000006</v>
      </c>
      <c r="D273" s="28">
        <v>139792.79999999999</v>
      </c>
      <c r="E273" s="28">
        <v>263467.78000000003</v>
      </c>
    </row>
    <row r="274" spans="1:5" ht="15.75" customHeight="1">
      <c r="A274" s="9" t="s">
        <v>631</v>
      </c>
      <c r="B274" s="9" t="s">
        <v>632</v>
      </c>
      <c r="C274" s="28">
        <v>138639.64000000001</v>
      </c>
      <c r="D274" s="28">
        <v>268742.89</v>
      </c>
      <c r="E274" s="28">
        <v>726734.33</v>
      </c>
    </row>
    <row r="275" spans="1:5" ht="15.75" customHeight="1">
      <c r="A275" s="9" t="s">
        <v>698</v>
      </c>
      <c r="B275" s="9" t="s">
        <v>699</v>
      </c>
      <c r="C275" s="28">
        <v>36375</v>
      </c>
      <c r="D275" s="28">
        <v>21750</v>
      </c>
      <c r="E275" s="28">
        <v>54753.32</v>
      </c>
    </row>
    <row r="276" spans="1:5" ht="15.75" customHeight="1">
      <c r="A276" s="9" t="s">
        <v>238</v>
      </c>
      <c r="B276" s="9" t="s">
        <v>918</v>
      </c>
      <c r="C276" s="29" t="e">
        <v>#N/A</v>
      </c>
      <c r="D276" s="29" t="e">
        <v>#N/A</v>
      </c>
      <c r="E276" s="28">
        <v>212384.89</v>
      </c>
    </row>
    <row r="277" spans="1:5" ht="15.75" customHeight="1">
      <c r="A277" s="9" t="s">
        <v>316</v>
      </c>
      <c r="B277" s="9" t="s">
        <v>317</v>
      </c>
      <c r="C277" s="28">
        <v>36054.910000000003</v>
      </c>
      <c r="D277" s="28">
        <v>96439.69</v>
      </c>
      <c r="E277" s="28">
        <v>178835.36</v>
      </c>
    </row>
    <row r="278" spans="1:5" ht="15.75" customHeight="1">
      <c r="A278" s="9" t="s">
        <v>428</v>
      </c>
      <c r="B278" s="9" t="s">
        <v>429</v>
      </c>
      <c r="C278" s="29" t="e">
        <v>#N/A</v>
      </c>
      <c r="D278" s="28">
        <v>3140.4</v>
      </c>
      <c r="E278" s="28">
        <v>70132.479999999996</v>
      </c>
    </row>
    <row r="279" spans="1:5" ht="15.75" customHeight="1">
      <c r="A279" s="9" t="s">
        <v>313</v>
      </c>
      <c r="B279" s="9" t="s">
        <v>919</v>
      </c>
      <c r="C279" s="28">
        <v>34256.980000000003</v>
      </c>
      <c r="D279" s="28">
        <v>139993.15</v>
      </c>
      <c r="E279" s="28">
        <v>236053.48</v>
      </c>
    </row>
    <row r="280" spans="1:5" ht="15.75" customHeight="1">
      <c r="A280" s="9" t="s">
        <v>583</v>
      </c>
      <c r="B280" s="9" t="s">
        <v>577</v>
      </c>
      <c r="C280" s="28">
        <v>24500</v>
      </c>
      <c r="D280" s="28">
        <v>61000</v>
      </c>
      <c r="E280" s="28">
        <v>119162.39</v>
      </c>
    </row>
    <row r="281" spans="1:5" ht="15.75" customHeight="1">
      <c r="A281" s="9" t="s">
        <v>712</v>
      </c>
      <c r="B281" s="9" t="s">
        <v>713</v>
      </c>
      <c r="C281" s="28">
        <v>53175.12</v>
      </c>
      <c r="D281" s="28">
        <v>71606.240000000005</v>
      </c>
      <c r="E281" s="28">
        <v>112532.92</v>
      </c>
    </row>
    <row r="282" spans="1:5" ht="15.75" customHeight="1">
      <c r="A282" s="9" t="s">
        <v>659</v>
      </c>
      <c r="B282" s="9" t="s">
        <v>658</v>
      </c>
      <c r="C282" s="28">
        <v>2485</v>
      </c>
      <c r="D282" s="28">
        <v>18900</v>
      </c>
      <c r="E282" s="28">
        <v>24185</v>
      </c>
    </row>
    <row r="283" spans="1:5" ht="15.75" customHeight="1">
      <c r="A283" s="9" t="s">
        <v>200</v>
      </c>
      <c r="B283" s="9" t="s">
        <v>920</v>
      </c>
      <c r="C283" s="28">
        <v>13321.22</v>
      </c>
      <c r="D283" s="28">
        <v>61003.15</v>
      </c>
      <c r="E283" s="28">
        <v>213206.22</v>
      </c>
    </row>
    <row r="284" spans="1:5" ht="15.75" customHeight="1">
      <c r="A284" s="9" t="s">
        <v>534</v>
      </c>
      <c r="B284" s="9" t="s">
        <v>535</v>
      </c>
      <c r="C284" s="28">
        <v>31219.86</v>
      </c>
      <c r="D284" s="28">
        <v>45240.84</v>
      </c>
      <c r="E284" s="28">
        <v>150049.18</v>
      </c>
    </row>
    <row r="285" spans="1:5" ht="15.75" customHeight="1">
      <c r="A285" s="9" t="s">
        <v>593</v>
      </c>
      <c r="B285" s="9" t="s">
        <v>594</v>
      </c>
      <c r="C285" s="28">
        <v>5067.8599999999997</v>
      </c>
      <c r="D285" s="28">
        <v>61882.79</v>
      </c>
      <c r="E285" s="28">
        <v>178947.31</v>
      </c>
    </row>
    <row r="286" spans="1:5" ht="15.75" customHeight="1">
      <c r="A286" s="9" t="s">
        <v>611</v>
      </c>
      <c r="B286" s="9" t="s">
        <v>612</v>
      </c>
      <c r="C286" s="28">
        <v>32164.49</v>
      </c>
      <c r="D286" s="28">
        <v>99811.83</v>
      </c>
      <c r="E286" s="28">
        <v>254851.4</v>
      </c>
    </row>
    <row r="287" spans="1:5" ht="15.75" customHeight="1">
      <c r="A287" s="9" t="s">
        <v>548</v>
      </c>
      <c r="B287" s="9" t="s">
        <v>549</v>
      </c>
      <c r="C287" s="28">
        <v>5067.8599999999997</v>
      </c>
      <c r="D287" s="28">
        <v>35459.980000000003</v>
      </c>
      <c r="E287" s="28">
        <v>79905.3</v>
      </c>
    </row>
    <row r="288" spans="1:5" ht="15.75" customHeight="1">
      <c r="A288" s="9" t="s">
        <v>397</v>
      </c>
      <c r="B288" s="9" t="s">
        <v>398</v>
      </c>
      <c r="C288" s="29" t="e">
        <v>#N/A</v>
      </c>
      <c r="D288" s="28">
        <v>92175.55</v>
      </c>
      <c r="E288" s="28">
        <v>270784.81</v>
      </c>
    </row>
    <row r="289" spans="1:5" ht="15.75" customHeight="1">
      <c r="A289" s="9" t="s">
        <v>302</v>
      </c>
      <c r="B289" s="9" t="s">
        <v>300</v>
      </c>
      <c r="C289" s="28">
        <v>81569.89</v>
      </c>
      <c r="D289" s="28">
        <v>274404.34999999998</v>
      </c>
      <c r="E289" s="28">
        <v>489580.63</v>
      </c>
    </row>
    <row r="290" spans="1:5" ht="15.75" customHeight="1">
      <c r="A290" s="9" t="s">
        <v>786</v>
      </c>
      <c r="B290" s="9" t="s">
        <v>787</v>
      </c>
      <c r="C290" s="28">
        <v>30713.18</v>
      </c>
      <c r="D290" s="29" t="e">
        <v>#N/A</v>
      </c>
      <c r="E290" s="29" t="e">
        <v>#N/A</v>
      </c>
    </row>
    <row r="291" spans="1:5" ht="15.75" customHeight="1">
      <c r="A291" s="9" t="s">
        <v>571</v>
      </c>
      <c r="B291" s="9" t="s">
        <v>568</v>
      </c>
      <c r="C291" s="28">
        <v>16232.95</v>
      </c>
      <c r="D291" s="28">
        <v>32991.01</v>
      </c>
      <c r="E291" s="28">
        <v>62329.88</v>
      </c>
    </row>
    <row r="292" spans="1:5" ht="15.75" customHeight="1">
      <c r="A292" s="9" t="s">
        <v>289</v>
      </c>
      <c r="B292" s="9" t="s">
        <v>290</v>
      </c>
      <c r="C292" s="28">
        <v>44898.31</v>
      </c>
      <c r="D292" s="28">
        <v>216205.02</v>
      </c>
      <c r="E292" s="28">
        <v>690852.37</v>
      </c>
    </row>
    <row r="293" spans="1:5" ht="15.75" customHeight="1">
      <c r="A293" s="9" t="s">
        <v>291</v>
      </c>
      <c r="B293" s="9" t="s">
        <v>292</v>
      </c>
      <c r="C293" s="28">
        <v>2807.24</v>
      </c>
      <c r="D293" s="28">
        <v>13597.83</v>
      </c>
      <c r="E293" s="28">
        <v>17103.86</v>
      </c>
    </row>
    <row r="294" spans="1:5" ht="15.75" customHeight="1">
      <c r="A294" s="9" t="s">
        <v>293</v>
      </c>
      <c r="B294" s="9" t="s">
        <v>294</v>
      </c>
      <c r="C294" s="28">
        <v>10114.48</v>
      </c>
      <c r="D294" s="28">
        <v>41164.400000000001</v>
      </c>
      <c r="E294" s="28">
        <v>83751.929999999993</v>
      </c>
    </row>
    <row r="295" spans="1:5" ht="15.75" customHeight="1">
      <c r="A295" s="9" t="s">
        <v>426</v>
      </c>
      <c r="B295" s="9" t="s">
        <v>427</v>
      </c>
      <c r="C295" s="28">
        <v>28072.34</v>
      </c>
      <c r="D295" s="28">
        <v>52125.04</v>
      </c>
      <c r="E295" s="28">
        <v>110375.39</v>
      </c>
    </row>
    <row r="296" spans="1:5" ht="15.75" customHeight="1">
      <c r="A296" s="9" t="s">
        <v>501</v>
      </c>
      <c r="B296" s="9" t="s">
        <v>502</v>
      </c>
      <c r="C296" s="28">
        <v>60833.97</v>
      </c>
      <c r="D296" s="28">
        <v>112643.2</v>
      </c>
      <c r="E296" s="28">
        <v>216050.59</v>
      </c>
    </row>
    <row r="297" spans="1:5" ht="15.75" customHeight="1">
      <c r="A297" s="9" t="s">
        <v>213</v>
      </c>
      <c r="B297" s="9" t="s">
        <v>210</v>
      </c>
      <c r="C297" s="28">
        <v>17848.240000000002</v>
      </c>
      <c r="D297" s="28">
        <v>58942</v>
      </c>
      <c r="E297" s="28">
        <v>131338.01</v>
      </c>
    </row>
    <row r="298" spans="1:5" ht="15.75" customHeight="1">
      <c r="A298" s="9" t="s">
        <v>254</v>
      </c>
      <c r="B298" s="9" t="s">
        <v>253</v>
      </c>
      <c r="C298" s="29" t="e">
        <v>#N/A</v>
      </c>
      <c r="D298" s="28">
        <v>11114</v>
      </c>
      <c r="E298" s="28">
        <v>32872.51</v>
      </c>
    </row>
    <row r="299" spans="1:5" ht="15.75" customHeight="1">
      <c r="A299" s="9" t="s">
        <v>311</v>
      </c>
      <c r="B299" s="9" t="s">
        <v>312</v>
      </c>
      <c r="C299" s="28">
        <v>8747.24</v>
      </c>
      <c r="D299" s="28">
        <v>39815.760000000002</v>
      </c>
      <c r="E299" s="28">
        <v>184109.76</v>
      </c>
    </row>
    <row r="300" spans="1:5" ht="15.75" customHeight="1">
      <c r="A300" s="9" t="s">
        <v>353</v>
      </c>
      <c r="B300" s="9" t="s">
        <v>354</v>
      </c>
      <c r="C300" s="28">
        <v>46114.48</v>
      </c>
      <c r="D300" s="28">
        <v>100663.03999999999</v>
      </c>
      <c r="E300" s="28">
        <v>157103.32</v>
      </c>
    </row>
    <row r="301" spans="1:5" ht="15.75" customHeight="1">
      <c r="A301" s="9" t="s">
        <v>355</v>
      </c>
      <c r="B301" s="9" t="s">
        <v>356</v>
      </c>
      <c r="C301" s="28">
        <v>15317</v>
      </c>
      <c r="D301" s="28">
        <v>56596.3</v>
      </c>
      <c r="E301" s="28">
        <v>244880.5</v>
      </c>
    </row>
    <row r="302" spans="1:5" ht="15.75" customHeight="1">
      <c r="A302" s="9" t="s">
        <v>359</v>
      </c>
      <c r="B302" s="9" t="s">
        <v>358</v>
      </c>
      <c r="C302" s="28">
        <v>78152</v>
      </c>
      <c r="D302" s="28">
        <v>187813.69</v>
      </c>
      <c r="E302" s="28">
        <v>570857.54</v>
      </c>
    </row>
    <row r="303" spans="1:5" ht="15.75" customHeight="1">
      <c r="A303" s="9" t="s">
        <v>817</v>
      </c>
      <c r="B303" s="9" t="s">
        <v>818</v>
      </c>
      <c r="C303" s="28">
        <v>13500</v>
      </c>
      <c r="D303" s="28">
        <v>68164.399999999994</v>
      </c>
      <c r="E303" s="28">
        <v>252557.12</v>
      </c>
    </row>
    <row r="304" spans="1:5" ht="15.75" customHeight="1">
      <c r="A304" s="9" t="s">
        <v>710</v>
      </c>
      <c r="B304" s="9" t="s">
        <v>711</v>
      </c>
      <c r="C304" s="28">
        <v>16307.24</v>
      </c>
      <c r="D304" s="28">
        <v>36567.5</v>
      </c>
      <c r="E304" s="28">
        <v>203248.26</v>
      </c>
    </row>
    <row r="305" spans="1:5" ht="15.75" customHeight="1">
      <c r="A305" s="9" t="s">
        <v>585</v>
      </c>
      <c r="B305" s="9" t="s">
        <v>577</v>
      </c>
      <c r="C305" s="28">
        <v>2920</v>
      </c>
      <c r="D305" s="28">
        <v>22702.880000000001</v>
      </c>
      <c r="E305" s="28">
        <v>52864.08</v>
      </c>
    </row>
    <row r="306" spans="1:5" ht="15.75" customHeight="1">
      <c r="A306" s="9" t="s">
        <v>503</v>
      </c>
      <c r="B306" s="9" t="s">
        <v>504</v>
      </c>
      <c r="C306" s="28">
        <v>4040</v>
      </c>
      <c r="D306" s="28">
        <v>18605</v>
      </c>
      <c r="E306" s="28">
        <v>112028</v>
      </c>
    </row>
    <row r="307" spans="1:5" ht="15.75" customHeight="1">
      <c r="A307" s="9" t="s">
        <v>751</v>
      </c>
      <c r="B307" s="9" t="s">
        <v>752</v>
      </c>
      <c r="C307" s="28">
        <v>72000</v>
      </c>
      <c r="D307" s="28">
        <v>139500</v>
      </c>
      <c r="E307" s="28">
        <v>262761.18</v>
      </c>
    </row>
    <row r="308" spans="1:5" ht="15.75" customHeight="1">
      <c r="A308" s="9" t="s">
        <v>295</v>
      </c>
      <c r="B308" s="9" t="s">
        <v>296</v>
      </c>
      <c r="C308" s="28">
        <v>66921.72</v>
      </c>
      <c r="D308" s="28">
        <v>147998.64000000001</v>
      </c>
      <c r="E308" s="28">
        <v>350715.58</v>
      </c>
    </row>
    <row r="309" spans="1:5" ht="15.75" customHeight="1">
      <c r="A309" s="9" t="s">
        <v>646</v>
      </c>
      <c r="B309" s="9" t="s">
        <v>645</v>
      </c>
      <c r="C309" s="28">
        <v>71504.399999999994</v>
      </c>
      <c r="D309" s="28">
        <v>181689.62</v>
      </c>
      <c r="E309" s="28">
        <v>349099.75</v>
      </c>
    </row>
    <row r="310" spans="1:5" ht="15.75" customHeight="1">
      <c r="A310" s="9" t="s">
        <v>393</v>
      </c>
      <c r="B310" s="9" t="s">
        <v>921</v>
      </c>
      <c r="C310" s="28">
        <v>3843</v>
      </c>
      <c r="D310" s="28">
        <v>11144</v>
      </c>
      <c r="E310" s="28">
        <v>24448</v>
      </c>
    </row>
    <row r="311" spans="1:5" ht="15.75" customHeight="1">
      <c r="A311" s="9" t="s">
        <v>344</v>
      </c>
      <c r="B311" s="9" t="s">
        <v>341</v>
      </c>
      <c r="C311" s="28">
        <v>40500</v>
      </c>
      <c r="D311" s="28">
        <v>18000</v>
      </c>
      <c r="E311" s="29" t="e">
        <v>#N/A</v>
      </c>
    </row>
    <row r="312" spans="1:5" ht="15.75" customHeight="1">
      <c r="A312" s="9" t="s">
        <v>772</v>
      </c>
      <c r="B312" s="9" t="s">
        <v>773</v>
      </c>
      <c r="C312" s="28">
        <v>36000</v>
      </c>
      <c r="D312" s="28">
        <v>31500</v>
      </c>
      <c r="E312" s="28">
        <v>55400</v>
      </c>
    </row>
    <row r="313" spans="1:5" ht="15.75" customHeight="1">
      <c r="A313" s="9" t="s">
        <v>531</v>
      </c>
      <c r="B313" s="9" t="s">
        <v>532</v>
      </c>
      <c r="C313" s="28">
        <v>9000</v>
      </c>
      <c r="D313" s="28">
        <v>34453.03</v>
      </c>
      <c r="E313" s="28">
        <v>86248.960000000006</v>
      </c>
    </row>
    <row r="314" spans="1:5" ht="15.75" customHeight="1">
      <c r="A314" s="9" t="s">
        <v>572</v>
      </c>
      <c r="B314" s="9" t="s">
        <v>568</v>
      </c>
      <c r="C314" s="28">
        <v>4398.3100000000004</v>
      </c>
      <c r="D314" s="28">
        <v>34876.22</v>
      </c>
      <c r="E314" s="28">
        <v>103485.12</v>
      </c>
    </row>
    <row r="315" spans="1:5" ht="15.75" customHeight="1">
      <c r="A315" s="9" t="s">
        <v>715</v>
      </c>
      <c r="B315" s="9" t="s">
        <v>716</v>
      </c>
      <c r="C315" s="28">
        <v>25999</v>
      </c>
      <c r="D315" s="28">
        <v>198179.38</v>
      </c>
      <c r="E315" s="28">
        <v>407473.94</v>
      </c>
    </row>
    <row r="316" spans="1:5" ht="15.75" customHeight="1">
      <c r="A316" s="9" t="s">
        <v>690</v>
      </c>
      <c r="B316" s="9" t="s">
        <v>691</v>
      </c>
      <c r="C316" s="28">
        <v>28797.41</v>
      </c>
      <c r="D316" s="28">
        <v>67081.38</v>
      </c>
      <c r="E316" s="28">
        <v>179298.7</v>
      </c>
    </row>
    <row r="317" spans="1:5" ht="15.75" customHeight="1">
      <c r="A317" s="9" t="s">
        <v>505</v>
      </c>
      <c r="B317" s="9" t="s">
        <v>506</v>
      </c>
      <c r="C317" s="28">
        <v>63500</v>
      </c>
      <c r="D317" s="28">
        <v>78395.759999999995</v>
      </c>
      <c r="E317" s="28">
        <v>64882.93</v>
      </c>
    </row>
    <row r="318" spans="1:5" ht="15.75" customHeight="1">
      <c r="A318" s="9" t="s">
        <v>241</v>
      </c>
      <c r="B318" s="9" t="s">
        <v>922</v>
      </c>
      <c r="C318" s="28">
        <v>11384</v>
      </c>
      <c r="D318" s="28">
        <v>47052.82</v>
      </c>
      <c r="E318" s="28">
        <v>126964.44</v>
      </c>
    </row>
    <row r="319" spans="1:5" ht="15.75" customHeight="1">
      <c r="A319" s="9" t="s">
        <v>767</v>
      </c>
      <c r="B319" s="9" t="s">
        <v>768</v>
      </c>
      <c r="C319" s="29" t="e">
        <v>#N/A</v>
      </c>
      <c r="D319" s="28">
        <v>54824.56</v>
      </c>
      <c r="E319" s="28">
        <v>66741.36</v>
      </c>
    </row>
    <row r="320" spans="1:5" ht="15.75" customHeight="1">
      <c r="C320" s="25"/>
      <c r="D320" s="25"/>
      <c r="E320" s="25"/>
    </row>
    <row r="321" spans="3:5" ht="15.75" customHeight="1">
      <c r="C321" s="25"/>
      <c r="D321" s="25"/>
      <c r="E321" s="25"/>
    </row>
    <row r="322" spans="3:5" ht="15.75" customHeight="1">
      <c r="C322" s="25"/>
      <c r="D322" s="25"/>
      <c r="E322" s="25"/>
    </row>
    <row r="323" spans="3:5" ht="15.75" customHeight="1">
      <c r="C323" s="25"/>
      <c r="D323" s="25"/>
      <c r="E323" s="25"/>
    </row>
    <row r="324" spans="3:5" ht="15.75" customHeight="1">
      <c r="C324" s="25"/>
      <c r="D324" s="25"/>
      <c r="E324" s="25"/>
    </row>
    <row r="325" spans="3:5" ht="15.75" customHeight="1">
      <c r="C325" s="25"/>
      <c r="D325" s="25"/>
      <c r="E325" s="25"/>
    </row>
    <row r="326" spans="3:5" ht="15.75" customHeight="1">
      <c r="C326" s="25"/>
      <c r="D326" s="25"/>
      <c r="E326" s="25"/>
    </row>
    <row r="327" spans="3:5" ht="15.75" customHeight="1">
      <c r="C327" s="25"/>
      <c r="D327" s="25"/>
      <c r="E327" s="25"/>
    </row>
    <row r="328" spans="3:5" ht="15.75" customHeight="1">
      <c r="C328" s="25"/>
      <c r="D328" s="25"/>
      <c r="E328" s="25"/>
    </row>
    <row r="329" spans="3:5" ht="15.75" customHeight="1">
      <c r="C329" s="25"/>
      <c r="D329" s="25"/>
      <c r="E329" s="25"/>
    </row>
    <row r="330" spans="3:5" ht="15.75" customHeight="1">
      <c r="C330" s="25"/>
      <c r="D330" s="25"/>
      <c r="E330" s="25"/>
    </row>
    <row r="331" spans="3:5" ht="15.75" customHeight="1">
      <c r="C331" s="25"/>
      <c r="D331" s="25"/>
      <c r="E331" s="25"/>
    </row>
    <row r="332" spans="3:5" ht="15.75" customHeight="1">
      <c r="C332" s="25"/>
      <c r="D332" s="25"/>
      <c r="E332" s="25"/>
    </row>
    <row r="333" spans="3:5" ht="15.75" customHeight="1">
      <c r="C333" s="25"/>
      <c r="D333" s="25"/>
      <c r="E333" s="25"/>
    </row>
    <row r="334" spans="3:5" ht="15.75" customHeight="1">
      <c r="C334" s="25"/>
      <c r="D334" s="25"/>
      <c r="E334" s="25"/>
    </row>
    <row r="335" spans="3:5" ht="15.75" customHeight="1">
      <c r="C335" s="25"/>
      <c r="D335" s="25"/>
      <c r="E335" s="25"/>
    </row>
    <row r="336" spans="3:5" ht="15.75" customHeight="1">
      <c r="C336" s="25"/>
      <c r="D336" s="25"/>
      <c r="E336" s="25"/>
    </row>
    <row r="337" spans="3:5" ht="15.75" customHeight="1">
      <c r="C337" s="25"/>
      <c r="D337" s="25"/>
      <c r="E337" s="25"/>
    </row>
    <row r="338" spans="3:5" ht="15.75" customHeight="1">
      <c r="C338" s="25"/>
      <c r="D338" s="25"/>
      <c r="E338" s="25"/>
    </row>
    <row r="339" spans="3:5" ht="15.75" customHeight="1">
      <c r="C339" s="25"/>
      <c r="D339" s="25"/>
      <c r="E339" s="25"/>
    </row>
    <row r="340" spans="3:5" ht="15.75" customHeight="1">
      <c r="C340" s="25"/>
      <c r="D340" s="25"/>
      <c r="E340" s="25"/>
    </row>
    <row r="341" spans="3:5" ht="15.75" customHeight="1">
      <c r="C341" s="25"/>
      <c r="D341" s="25"/>
      <c r="E341" s="25"/>
    </row>
    <row r="342" spans="3:5" ht="15.75" customHeight="1">
      <c r="C342" s="25"/>
      <c r="D342" s="25"/>
      <c r="E342" s="25"/>
    </row>
    <row r="343" spans="3:5" ht="15.75" customHeight="1">
      <c r="C343" s="25"/>
      <c r="D343" s="25"/>
      <c r="E343" s="25"/>
    </row>
    <row r="344" spans="3:5" ht="15.75" customHeight="1">
      <c r="C344" s="25"/>
      <c r="D344" s="25"/>
      <c r="E344" s="25"/>
    </row>
    <row r="345" spans="3:5" ht="15.75" customHeight="1">
      <c r="C345" s="25"/>
      <c r="D345" s="25"/>
      <c r="E345" s="25"/>
    </row>
    <row r="346" spans="3:5" ht="15.75" customHeight="1">
      <c r="C346" s="25"/>
      <c r="D346" s="25"/>
      <c r="E346" s="25"/>
    </row>
    <row r="347" spans="3:5" ht="15.75" customHeight="1">
      <c r="C347" s="25"/>
      <c r="D347" s="25"/>
      <c r="E347" s="25"/>
    </row>
    <row r="348" spans="3:5" ht="15.75" customHeight="1">
      <c r="C348" s="25"/>
      <c r="D348" s="25"/>
      <c r="E348" s="25"/>
    </row>
    <row r="349" spans="3:5" ht="15.75" customHeight="1">
      <c r="C349" s="25"/>
      <c r="D349" s="25"/>
      <c r="E349" s="25"/>
    </row>
    <row r="350" spans="3:5" ht="15.75" customHeight="1">
      <c r="C350" s="25"/>
      <c r="D350" s="25"/>
      <c r="E350" s="25"/>
    </row>
    <row r="351" spans="3:5" ht="15.75" customHeight="1">
      <c r="C351" s="25"/>
      <c r="D351" s="25"/>
      <c r="E351" s="25"/>
    </row>
    <row r="352" spans="3:5" ht="15.75" customHeight="1">
      <c r="C352" s="25"/>
      <c r="D352" s="25"/>
      <c r="E352" s="25"/>
    </row>
    <row r="353" spans="3:5" ht="15.75" customHeight="1">
      <c r="C353" s="25"/>
      <c r="D353" s="25"/>
      <c r="E353" s="25"/>
    </row>
    <row r="354" spans="3:5" ht="15.75" customHeight="1">
      <c r="C354" s="25"/>
      <c r="D354" s="25"/>
      <c r="E354" s="25"/>
    </row>
    <row r="355" spans="3:5" ht="15.75" customHeight="1">
      <c r="C355" s="25"/>
      <c r="D355" s="25"/>
      <c r="E355" s="25"/>
    </row>
    <row r="356" spans="3:5" ht="15.75" customHeight="1">
      <c r="C356" s="25"/>
      <c r="D356" s="25"/>
      <c r="E356" s="25"/>
    </row>
    <row r="357" spans="3:5" ht="15.75" customHeight="1">
      <c r="C357" s="25"/>
      <c r="D357" s="25"/>
      <c r="E357" s="25"/>
    </row>
    <row r="358" spans="3:5" ht="15.75" customHeight="1">
      <c r="C358" s="25"/>
      <c r="D358" s="25"/>
      <c r="E358" s="25"/>
    </row>
    <row r="359" spans="3:5" ht="15.75" customHeight="1">
      <c r="C359" s="25"/>
      <c r="D359" s="25"/>
      <c r="E359" s="25"/>
    </row>
    <row r="360" spans="3:5" ht="15.75" customHeight="1">
      <c r="C360" s="25"/>
      <c r="D360" s="25"/>
      <c r="E360" s="25"/>
    </row>
    <row r="361" spans="3:5" ht="15.75" customHeight="1">
      <c r="C361" s="25"/>
      <c r="D361" s="25"/>
      <c r="E361" s="25"/>
    </row>
    <row r="362" spans="3:5" ht="15.75" customHeight="1">
      <c r="C362" s="25"/>
      <c r="D362" s="25"/>
      <c r="E362" s="25"/>
    </row>
    <row r="363" spans="3:5" ht="15.75" customHeight="1">
      <c r="C363" s="25"/>
      <c r="D363" s="25"/>
      <c r="E363" s="25"/>
    </row>
    <row r="364" spans="3:5" ht="15.75" customHeight="1">
      <c r="C364" s="25"/>
      <c r="D364" s="25"/>
      <c r="E364" s="25"/>
    </row>
    <row r="365" spans="3:5" ht="15.75" customHeight="1">
      <c r="C365" s="25"/>
      <c r="D365" s="25"/>
      <c r="E365" s="25"/>
    </row>
    <row r="366" spans="3:5" ht="15.75" customHeight="1">
      <c r="C366" s="25"/>
      <c r="D366" s="25"/>
      <c r="E366" s="25"/>
    </row>
    <row r="367" spans="3:5" ht="15.75" customHeight="1">
      <c r="C367" s="25"/>
      <c r="D367" s="25"/>
      <c r="E367" s="25"/>
    </row>
    <row r="368" spans="3:5" ht="15.75" customHeight="1">
      <c r="C368" s="25"/>
      <c r="D368" s="25"/>
      <c r="E368" s="25"/>
    </row>
    <row r="369" spans="3:5" ht="15.75" customHeight="1">
      <c r="C369" s="25"/>
      <c r="D369" s="25"/>
      <c r="E369" s="25"/>
    </row>
    <row r="370" spans="3:5" ht="15.75" customHeight="1">
      <c r="C370" s="25"/>
      <c r="D370" s="25"/>
      <c r="E370" s="25"/>
    </row>
    <row r="371" spans="3:5" ht="15.75" customHeight="1">
      <c r="C371" s="25"/>
      <c r="D371" s="25"/>
      <c r="E371" s="25"/>
    </row>
    <row r="372" spans="3:5" ht="15.75" customHeight="1">
      <c r="C372" s="25"/>
      <c r="D372" s="25"/>
      <c r="E372" s="25"/>
    </row>
    <row r="373" spans="3:5" ht="15.75" customHeight="1">
      <c r="C373" s="25"/>
      <c r="D373" s="25"/>
      <c r="E373" s="25"/>
    </row>
    <row r="374" spans="3:5" ht="15.75" customHeight="1">
      <c r="C374" s="25"/>
      <c r="D374" s="25"/>
      <c r="E374" s="25"/>
    </row>
    <row r="375" spans="3:5" ht="15.75" customHeight="1">
      <c r="C375" s="25"/>
      <c r="D375" s="25"/>
      <c r="E375" s="25"/>
    </row>
    <row r="376" spans="3:5" ht="15.75" customHeight="1">
      <c r="C376" s="25"/>
      <c r="D376" s="25"/>
      <c r="E376" s="25"/>
    </row>
    <row r="377" spans="3:5" ht="15.75" customHeight="1">
      <c r="C377" s="25"/>
      <c r="D377" s="25"/>
      <c r="E377" s="25"/>
    </row>
    <row r="378" spans="3:5" ht="15.75" customHeight="1">
      <c r="C378" s="25"/>
      <c r="D378" s="25"/>
      <c r="E378" s="25"/>
    </row>
    <row r="379" spans="3:5" ht="15.75" customHeight="1">
      <c r="C379" s="25"/>
      <c r="D379" s="25"/>
      <c r="E379" s="25"/>
    </row>
    <row r="380" spans="3:5" ht="15.75" customHeight="1">
      <c r="C380" s="25"/>
      <c r="D380" s="25"/>
      <c r="E380" s="25"/>
    </row>
    <row r="381" spans="3:5" ht="15.75" customHeight="1">
      <c r="C381" s="25"/>
      <c r="D381" s="25"/>
      <c r="E381" s="25"/>
    </row>
    <row r="382" spans="3:5" ht="15.75" customHeight="1">
      <c r="C382" s="25"/>
      <c r="D382" s="25"/>
      <c r="E382" s="25"/>
    </row>
    <row r="383" spans="3:5" ht="15.75" customHeight="1">
      <c r="C383" s="25"/>
      <c r="D383" s="25"/>
      <c r="E383" s="25"/>
    </row>
    <row r="384" spans="3:5" ht="15.75" customHeight="1">
      <c r="C384" s="25"/>
      <c r="D384" s="25"/>
      <c r="E384" s="25"/>
    </row>
    <row r="385" spans="3:5" ht="15.75" customHeight="1">
      <c r="C385" s="25"/>
      <c r="D385" s="25"/>
      <c r="E385" s="25"/>
    </row>
    <row r="386" spans="3:5" ht="15.75" customHeight="1">
      <c r="C386" s="25"/>
      <c r="D386" s="25"/>
      <c r="E386" s="25"/>
    </row>
    <row r="387" spans="3:5" ht="15.75" customHeight="1">
      <c r="C387" s="25"/>
      <c r="D387" s="25"/>
      <c r="E387" s="25"/>
    </row>
    <row r="388" spans="3:5" ht="15.75" customHeight="1">
      <c r="C388" s="25"/>
      <c r="D388" s="25"/>
      <c r="E388" s="25"/>
    </row>
    <row r="389" spans="3:5" ht="15.75" customHeight="1">
      <c r="C389" s="25"/>
      <c r="D389" s="25"/>
      <c r="E389" s="25"/>
    </row>
    <row r="390" spans="3:5" ht="15.75" customHeight="1">
      <c r="C390" s="25"/>
      <c r="D390" s="25"/>
      <c r="E390" s="25"/>
    </row>
    <row r="391" spans="3:5" ht="15.75" customHeight="1">
      <c r="C391" s="25"/>
      <c r="D391" s="25"/>
      <c r="E391" s="25"/>
    </row>
    <row r="392" spans="3:5" ht="15.75" customHeight="1">
      <c r="C392" s="25"/>
      <c r="D392" s="25"/>
      <c r="E392" s="25"/>
    </row>
    <row r="393" spans="3:5" ht="15.75" customHeight="1">
      <c r="C393" s="25"/>
      <c r="D393" s="25"/>
      <c r="E393" s="25"/>
    </row>
    <row r="394" spans="3:5" ht="15.75" customHeight="1">
      <c r="C394" s="25"/>
      <c r="D394" s="25"/>
      <c r="E394" s="25"/>
    </row>
    <row r="395" spans="3:5" ht="15.75" customHeight="1">
      <c r="C395" s="25"/>
      <c r="D395" s="25"/>
      <c r="E395" s="25"/>
    </row>
    <row r="396" spans="3:5" ht="15.75" customHeight="1">
      <c r="C396" s="25"/>
      <c r="D396" s="25"/>
      <c r="E396" s="25"/>
    </row>
    <row r="397" spans="3:5" ht="15.75" customHeight="1">
      <c r="C397" s="25"/>
      <c r="D397" s="25"/>
      <c r="E397" s="25"/>
    </row>
    <row r="398" spans="3:5" ht="15.75" customHeight="1">
      <c r="C398" s="25"/>
      <c r="D398" s="25"/>
      <c r="E398" s="25"/>
    </row>
    <row r="399" spans="3:5" ht="15.75" customHeight="1">
      <c r="C399" s="25"/>
      <c r="D399" s="25"/>
      <c r="E399" s="25"/>
    </row>
    <row r="400" spans="3:5" ht="15.75" customHeight="1">
      <c r="C400" s="25"/>
      <c r="D400" s="25"/>
      <c r="E400" s="25"/>
    </row>
    <row r="401" spans="3:5" ht="15.75" customHeight="1">
      <c r="C401" s="25"/>
      <c r="D401" s="25"/>
      <c r="E401" s="25"/>
    </row>
    <row r="402" spans="3:5" ht="15.75" customHeight="1">
      <c r="C402" s="25"/>
      <c r="D402" s="25"/>
      <c r="E402" s="25"/>
    </row>
    <row r="403" spans="3:5" ht="15.75" customHeight="1">
      <c r="C403" s="25"/>
      <c r="D403" s="25"/>
      <c r="E403" s="25"/>
    </row>
    <row r="404" spans="3:5" ht="15.75" customHeight="1">
      <c r="C404" s="25"/>
      <c r="D404" s="25"/>
      <c r="E404" s="25"/>
    </row>
    <row r="405" spans="3:5" ht="15.75" customHeight="1">
      <c r="C405" s="25"/>
      <c r="D405" s="25"/>
      <c r="E405" s="25"/>
    </row>
    <row r="406" spans="3:5" ht="15.75" customHeight="1">
      <c r="C406" s="25"/>
      <c r="D406" s="25"/>
      <c r="E406" s="25"/>
    </row>
    <row r="407" spans="3:5" ht="15.75" customHeight="1">
      <c r="C407" s="25"/>
      <c r="D407" s="25"/>
      <c r="E407" s="25"/>
    </row>
    <row r="408" spans="3:5" ht="15.75" customHeight="1">
      <c r="C408" s="25"/>
      <c r="D408" s="25"/>
      <c r="E408" s="25"/>
    </row>
    <row r="409" spans="3:5" ht="15.75" customHeight="1">
      <c r="C409" s="25"/>
      <c r="D409" s="25"/>
      <c r="E409" s="25"/>
    </row>
    <row r="410" spans="3:5" ht="15.75" customHeight="1">
      <c r="C410" s="25"/>
      <c r="D410" s="25"/>
      <c r="E410" s="25"/>
    </row>
    <row r="411" spans="3:5" ht="15.75" customHeight="1">
      <c r="C411" s="25"/>
      <c r="D411" s="25"/>
      <c r="E411" s="25"/>
    </row>
    <row r="412" spans="3:5" ht="15.75" customHeight="1">
      <c r="C412" s="25"/>
      <c r="D412" s="25"/>
      <c r="E412" s="25"/>
    </row>
    <row r="413" spans="3:5" ht="15.75" customHeight="1">
      <c r="C413" s="25"/>
      <c r="D413" s="25"/>
      <c r="E413" s="25"/>
    </row>
    <row r="414" spans="3:5" ht="15.75" customHeight="1">
      <c r="C414" s="25"/>
      <c r="D414" s="25"/>
      <c r="E414" s="25"/>
    </row>
    <row r="415" spans="3:5" ht="15.75" customHeight="1">
      <c r="C415" s="25"/>
      <c r="D415" s="25"/>
      <c r="E415" s="25"/>
    </row>
    <row r="416" spans="3:5" ht="15.75" customHeight="1">
      <c r="C416" s="25"/>
      <c r="D416" s="25"/>
      <c r="E416" s="25"/>
    </row>
    <row r="417" spans="3:5" ht="15.75" customHeight="1">
      <c r="C417" s="25"/>
      <c r="D417" s="25"/>
      <c r="E417" s="25"/>
    </row>
    <row r="418" spans="3:5" ht="15.75" customHeight="1">
      <c r="C418" s="25"/>
      <c r="D418" s="25"/>
      <c r="E418" s="25"/>
    </row>
    <row r="419" spans="3:5" ht="15.75" customHeight="1">
      <c r="C419" s="25"/>
      <c r="D419" s="25"/>
      <c r="E419" s="25"/>
    </row>
    <row r="420" spans="3:5" ht="15.75" customHeight="1">
      <c r="C420" s="25"/>
      <c r="D420" s="25"/>
      <c r="E420" s="25"/>
    </row>
    <row r="421" spans="3:5" ht="15.75" customHeight="1">
      <c r="C421" s="25"/>
      <c r="D421" s="25"/>
      <c r="E421" s="25"/>
    </row>
    <row r="422" spans="3:5" ht="15.75" customHeight="1">
      <c r="C422" s="25"/>
      <c r="D422" s="25"/>
      <c r="E422" s="25"/>
    </row>
    <row r="423" spans="3:5" ht="15.75" customHeight="1">
      <c r="C423" s="25"/>
      <c r="D423" s="25"/>
      <c r="E423" s="25"/>
    </row>
    <row r="424" spans="3:5" ht="15.75" customHeight="1">
      <c r="C424" s="25"/>
      <c r="D424" s="25"/>
      <c r="E424" s="25"/>
    </row>
    <row r="425" spans="3:5" ht="15.75" customHeight="1">
      <c r="C425" s="25"/>
      <c r="D425" s="25"/>
      <c r="E425" s="25"/>
    </row>
    <row r="426" spans="3:5" ht="15.75" customHeight="1">
      <c r="C426" s="25"/>
      <c r="D426" s="25"/>
      <c r="E426" s="25"/>
    </row>
    <row r="427" spans="3:5" ht="15.75" customHeight="1">
      <c r="C427" s="25"/>
      <c r="D427" s="25"/>
      <c r="E427" s="25"/>
    </row>
    <row r="428" spans="3:5" ht="15.75" customHeight="1">
      <c r="C428" s="25"/>
      <c r="D428" s="25"/>
      <c r="E428" s="25"/>
    </row>
    <row r="429" spans="3:5" ht="15.75" customHeight="1">
      <c r="C429" s="25"/>
      <c r="D429" s="25"/>
      <c r="E429" s="25"/>
    </row>
    <row r="430" spans="3:5" ht="15.75" customHeight="1">
      <c r="C430" s="25"/>
      <c r="D430" s="25"/>
      <c r="E430" s="25"/>
    </row>
    <row r="431" spans="3:5" ht="15.75" customHeight="1">
      <c r="C431" s="25"/>
      <c r="D431" s="25"/>
      <c r="E431" s="25"/>
    </row>
    <row r="432" spans="3:5" ht="15.75" customHeight="1">
      <c r="C432" s="25"/>
      <c r="D432" s="25"/>
      <c r="E432" s="25"/>
    </row>
    <row r="433" spans="3:5" ht="15.75" customHeight="1">
      <c r="C433" s="25"/>
      <c r="D433" s="25"/>
      <c r="E433" s="25"/>
    </row>
    <row r="434" spans="3:5" ht="15.75" customHeight="1">
      <c r="C434" s="25"/>
      <c r="D434" s="25"/>
      <c r="E434" s="25"/>
    </row>
    <row r="435" spans="3:5" ht="15.75" customHeight="1">
      <c r="C435" s="25"/>
      <c r="D435" s="25"/>
      <c r="E435" s="25"/>
    </row>
    <row r="436" spans="3:5" ht="15.75" customHeight="1">
      <c r="C436" s="25"/>
      <c r="D436" s="25"/>
      <c r="E436" s="25"/>
    </row>
    <row r="437" spans="3:5" ht="15.75" customHeight="1">
      <c r="C437" s="25"/>
      <c r="D437" s="25"/>
      <c r="E437" s="25"/>
    </row>
    <row r="438" spans="3:5" ht="15.75" customHeight="1">
      <c r="C438" s="25"/>
      <c r="D438" s="25"/>
      <c r="E438" s="25"/>
    </row>
    <row r="439" spans="3:5" ht="15.75" customHeight="1">
      <c r="C439" s="25"/>
      <c r="D439" s="25"/>
      <c r="E439" s="25"/>
    </row>
    <row r="440" spans="3:5" ht="15.75" customHeight="1">
      <c r="C440" s="25"/>
      <c r="D440" s="25"/>
      <c r="E440" s="25"/>
    </row>
    <row r="441" spans="3:5" ht="15.75" customHeight="1">
      <c r="C441" s="25"/>
      <c r="D441" s="25"/>
      <c r="E441" s="25"/>
    </row>
    <row r="442" spans="3:5" ht="15.75" customHeight="1">
      <c r="C442" s="25"/>
      <c r="D442" s="25"/>
      <c r="E442" s="25"/>
    </row>
    <row r="443" spans="3:5" ht="15.75" customHeight="1">
      <c r="C443" s="25"/>
      <c r="D443" s="25"/>
      <c r="E443" s="25"/>
    </row>
    <row r="444" spans="3:5" ht="15.75" customHeight="1">
      <c r="C444" s="25"/>
      <c r="D444" s="25"/>
      <c r="E444" s="25"/>
    </row>
    <row r="445" spans="3:5" ht="15.75" customHeight="1">
      <c r="C445" s="25"/>
      <c r="D445" s="25"/>
      <c r="E445" s="25"/>
    </row>
    <row r="446" spans="3:5" ht="15.75" customHeight="1">
      <c r="C446" s="25"/>
      <c r="D446" s="25"/>
      <c r="E446" s="25"/>
    </row>
    <row r="447" spans="3:5" ht="15.75" customHeight="1">
      <c r="C447" s="25"/>
      <c r="D447" s="25"/>
      <c r="E447" s="25"/>
    </row>
    <row r="448" spans="3:5" ht="15.75" customHeight="1">
      <c r="C448" s="25"/>
      <c r="D448" s="25"/>
      <c r="E448" s="25"/>
    </row>
    <row r="449" spans="3:5" ht="15.75" customHeight="1">
      <c r="C449" s="25"/>
      <c r="D449" s="25"/>
      <c r="E449" s="25"/>
    </row>
    <row r="450" spans="3:5" ht="15.75" customHeight="1">
      <c r="C450" s="25"/>
      <c r="D450" s="25"/>
      <c r="E450" s="25"/>
    </row>
    <row r="451" spans="3:5" ht="15.75" customHeight="1">
      <c r="C451" s="25"/>
      <c r="D451" s="25"/>
      <c r="E451" s="25"/>
    </row>
    <row r="452" spans="3:5" ht="15.75" customHeight="1">
      <c r="C452" s="25"/>
      <c r="D452" s="25"/>
      <c r="E452" s="25"/>
    </row>
    <row r="453" spans="3:5" ht="15.75" customHeight="1">
      <c r="C453" s="25"/>
      <c r="D453" s="25"/>
      <c r="E453" s="25"/>
    </row>
    <row r="454" spans="3:5" ht="15.75" customHeight="1">
      <c r="C454" s="25"/>
      <c r="D454" s="25"/>
      <c r="E454" s="25"/>
    </row>
    <row r="455" spans="3:5" ht="15.75" customHeight="1">
      <c r="C455" s="25"/>
      <c r="D455" s="25"/>
      <c r="E455" s="25"/>
    </row>
    <row r="456" spans="3:5" ht="15.75" customHeight="1">
      <c r="C456" s="25"/>
      <c r="D456" s="25"/>
      <c r="E456" s="25"/>
    </row>
    <row r="457" spans="3:5" ht="15.75" customHeight="1">
      <c r="C457" s="25"/>
      <c r="D457" s="25"/>
      <c r="E457" s="25"/>
    </row>
    <row r="458" spans="3:5" ht="15.75" customHeight="1">
      <c r="C458" s="25"/>
      <c r="D458" s="25"/>
      <c r="E458" s="25"/>
    </row>
    <row r="459" spans="3:5" ht="15.75" customHeight="1">
      <c r="C459" s="25"/>
      <c r="D459" s="25"/>
      <c r="E459" s="25"/>
    </row>
    <row r="460" spans="3:5" ht="15.75" customHeight="1">
      <c r="C460" s="25"/>
      <c r="D460" s="25"/>
      <c r="E460" s="25"/>
    </row>
    <row r="461" spans="3:5" ht="15.75" customHeight="1">
      <c r="C461" s="25"/>
      <c r="D461" s="25"/>
      <c r="E461" s="25"/>
    </row>
    <row r="462" spans="3:5" ht="15.75" customHeight="1">
      <c r="C462" s="25"/>
      <c r="D462" s="25"/>
      <c r="E462" s="25"/>
    </row>
    <row r="463" spans="3:5" ht="15.75" customHeight="1">
      <c r="C463" s="25"/>
      <c r="D463" s="25"/>
      <c r="E463" s="25"/>
    </row>
    <row r="464" spans="3:5" ht="15.75" customHeight="1">
      <c r="C464" s="25"/>
      <c r="D464" s="25"/>
      <c r="E464" s="25"/>
    </row>
    <row r="465" spans="3:5" ht="15.75" customHeight="1">
      <c r="C465" s="25"/>
      <c r="D465" s="25"/>
      <c r="E465" s="25"/>
    </row>
    <row r="466" spans="3:5" ht="15.75" customHeight="1">
      <c r="C466" s="25"/>
      <c r="D466" s="25"/>
      <c r="E466" s="25"/>
    </row>
    <row r="467" spans="3:5" ht="15.75" customHeight="1">
      <c r="C467" s="25"/>
      <c r="D467" s="25"/>
      <c r="E467" s="25"/>
    </row>
    <row r="468" spans="3:5" ht="15.75" customHeight="1">
      <c r="C468" s="25"/>
      <c r="D468" s="25"/>
      <c r="E468" s="25"/>
    </row>
    <row r="469" spans="3:5" ht="15.75" customHeight="1">
      <c r="C469" s="25"/>
      <c r="D469" s="25"/>
      <c r="E469" s="25"/>
    </row>
    <row r="470" spans="3:5" ht="15.75" customHeight="1">
      <c r="C470" s="25"/>
      <c r="D470" s="25"/>
      <c r="E470" s="25"/>
    </row>
    <row r="471" spans="3:5" ht="15.75" customHeight="1">
      <c r="C471" s="25"/>
      <c r="D471" s="25"/>
      <c r="E471" s="25"/>
    </row>
    <row r="472" spans="3:5" ht="15.75" customHeight="1">
      <c r="C472" s="25"/>
      <c r="D472" s="25"/>
      <c r="E472" s="25"/>
    </row>
    <row r="473" spans="3:5" ht="15.75" customHeight="1">
      <c r="C473" s="25"/>
      <c r="D473" s="25"/>
      <c r="E473" s="25"/>
    </row>
    <row r="474" spans="3:5" ht="15.75" customHeight="1">
      <c r="C474" s="25"/>
      <c r="D474" s="25"/>
      <c r="E474" s="25"/>
    </row>
    <row r="475" spans="3:5" ht="15.75" customHeight="1">
      <c r="C475" s="25"/>
      <c r="D475" s="25"/>
      <c r="E475" s="25"/>
    </row>
    <row r="476" spans="3:5" ht="15.75" customHeight="1">
      <c r="C476" s="25"/>
      <c r="D476" s="25"/>
      <c r="E476" s="25"/>
    </row>
    <row r="477" spans="3:5" ht="15.75" customHeight="1">
      <c r="C477" s="25"/>
      <c r="D477" s="25"/>
      <c r="E477" s="25"/>
    </row>
    <row r="478" spans="3:5" ht="15.75" customHeight="1">
      <c r="C478" s="25"/>
      <c r="D478" s="25"/>
      <c r="E478" s="25"/>
    </row>
    <row r="479" spans="3:5" ht="15.75" customHeight="1">
      <c r="C479" s="25"/>
      <c r="D479" s="25"/>
      <c r="E479" s="25"/>
    </row>
    <row r="480" spans="3:5" ht="15.75" customHeight="1">
      <c r="C480" s="25"/>
      <c r="D480" s="25"/>
      <c r="E480" s="25"/>
    </row>
    <row r="481" spans="3:5" ht="15.75" customHeight="1">
      <c r="C481" s="25"/>
      <c r="D481" s="25"/>
      <c r="E481" s="25"/>
    </row>
    <row r="482" spans="3:5" ht="15.75" customHeight="1">
      <c r="C482" s="25"/>
      <c r="D482" s="25"/>
      <c r="E482" s="25"/>
    </row>
    <row r="483" spans="3:5" ht="15.75" customHeight="1">
      <c r="C483" s="25"/>
      <c r="D483" s="25"/>
      <c r="E483" s="25"/>
    </row>
    <row r="484" spans="3:5" ht="15.75" customHeight="1">
      <c r="C484" s="25"/>
      <c r="D484" s="25"/>
      <c r="E484" s="25"/>
    </row>
    <row r="485" spans="3:5" ht="15.75" customHeight="1">
      <c r="C485" s="25"/>
      <c r="D485" s="25"/>
      <c r="E485" s="25"/>
    </row>
    <row r="486" spans="3:5" ht="15.75" customHeight="1">
      <c r="C486" s="25"/>
      <c r="D486" s="25"/>
      <c r="E486" s="25"/>
    </row>
    <row r="487" spans="3:5" ht="15.75" customHeight="1">
      <c r="C487" s="25"/>
      <c r="D487" s="25"/>
      <c r="E487" s="25"/>
    </row>
    <row r="488" spans="3:5" ht="15.75" customHeight="1">
      <c r="C488" s="25"/>
      <c r="D488" s="25"/>
      <c r="E488" s="25"/>
    </row>
    <row r="489" spans="3:5" ht="15.75" customHeight="1">
      <c r="C489" s="25"/>
      <c r="D489" s="25"/>
      <c r="E489" s="25"/>
    </row>
    <row r="490" spans="3:5" ht="15.75" customHeight="1">
      <c r="C490" s="25"/>
      <c r="D490" s="25"/>
      <c r="E490" s="25"/>
    </row>
    <row r="491" spans="3:5" ht="15.75" customHeight="1">
      <c r="C491" s="25"/>
      <c r="D491" s="25"/>
      <c r="E491" s="25"/>
    </row>
    <row r="492" spans="3:5" ht="15.75" customHeight="1">
      <c r="C492" s="25"/>
      <c r="D492" s="25"/>
      <c r="E492" s="25"/>
    </row>
    <row r="493" spans="3:5" ht="15.75" customHeight="1">
      <c r="C493" s="25"/>
      <c r="D493" s="25"/>
      <c r="E493" s="25"/>
    </row>
    <row r="494" spans="3:5" ht="15.75" customHeight="1">
      <c r="C494" s="25"/>
      <c r="D494" s="25"/>
      <c r="E494" s="25"/>
    </row>
    <row r="495" spans="3:5" ht="15.75" customHeight="1">
      <c r="C495" s="25"/>
      <c r="D495" s="25"/>
      <c r="E495" s="25"/>
    </row>
    <row r="496" spans="3:5" ht="15.75" customHeight="1">
      <c r="C496" s="25"/>
      <c r="D496" s="25"/>
      <c r="E496" s="25"/>
    </row>
    <row r="497" spans="3:5" ht="15.75" customHeight="1">
      <c r="C497" s="25"/>
      <c r="D497" s="25"/>
      <c r="E497" s="25"/>
    </row>
    <row r="498" spans="3:5" ht="15.75" customHeight="1">
      <c r="C498" s="25"/>
      <c r="D498" s="25"/>
      <c r="E498" s="25"/>
    </row>
    <row r="499" spans="3:5" ht="15.75" customHeight="1">
      <c r="C499" s="25"/>
      <c r="D499" s="25"/>
      <c r="E499" s="25"/>
    </row>
    <row r="500" spans="3:5" ht="15.75" customHeight="1">
      <c r="C500" s="25"/>
      <c r="D500" s="25"/>
      <c r="E500" s="25"/>
    </row>
    <row r="501" spans="3:5" ht="15.75" customHeight="1">
      <c r="C501" s="25"/>
      <c r="D501" s="25"/>
      <c r="E501" s="25"/>
    </row>
    <row r="502" spans="3:5" ht="15.75" customHeight="1">
      <c r="C502" s="25"/>
      <c r="D502" s="25"/>
      <c r="E502" s="25"/>
    </row>
    <row r="503" spans="3:5" ht="15.75" customHeight="1">
      <c r="C503" s="25"/>
      <c r="D503" s="25"/>
      <c r="E503" s="25"/>
    </row>
    <row r="504" spans="3:5" ht="15.75" customHeight="1">
      <c r="C504" s="25"/>
      <c r="D504" s="25"/>
      <c r="E504" s="25"/>
    </row>
    <row r="505" spans="3:5" ht="15.75" customHeight="1">
      <c r="C505" s="25"/>
      <c r="D505" s="25"/>
      <c r="E505" s="25"/>
    </row>
    <row r="506" spans="3:5" ht="15.75" customHeight="1">
      <c r="C506" s="25"/>
      <c r="D506" s="25"/>
      <c r="E506" s="25"/>
    </row>
    <row r="507" spans="3:5" ht="15.75" customHeight="1">
      <c r="C507" s="25"/>
      <c r="D507" s="25"/>
      <c r="E507" s="25"/>
    </row>
    <row r="508" spans="3:5" ht="15.75" customHeight="1">
      <c r="C508" s="25"/>
      <c r="D508" s="25"/>
      <c r="E508" s="25"/>
    </row>
    <row r="509" spans="3:5" ht="15.75" customHeight="1">
      <c r="C509" s="25"/>
      <c r="D509" s="25"/>
      <c r="E509" s="25"/>
    </row>
    <row r="510" spans="3:5" ht="15.75" customHeight="1">
      <c r="C510" s="25"/>
      <c r="D510" s="25"/>
      <c r="E510" s="25"/>
    </row>
    <row r="511" spans="3:5" ht="15.75" customHeight="1">
      <c r="C511" s="25"/>
      <c r="D511" s="25"/>
      <c r="E511" s="25"/>
    </row>
    <row r="512" spans="3:5" ht="15.75" customHeight="1">
      <c r="C512" s="25"/>
      <c r="D512" s="25"/>
      <c r="E512" s="25"/>
    </row>
    <row r="513" spans="3:5" ht="15.75" customHeight="1">
      <c r="C513" s="25"/>
      <c r="D513" s="25"/>
      <c r="E513" s="25"/>
    </row>
    <row r="514" spans="3:5" ht="15.75" customHeight="1">
      <c r="C514" s="25"/>
      <c r="D514" s="25"/>
      <c r="E514" s="25"/>
    </row>
    <row r="515" spans="3:5" ht="15.75" customHeight="1">
      <c r="C515" s="25"/>
      <c r="D515" s="25"/>
      <c r="E515" s="25"/>
    </row>
    <row r="516" spans="3:5" ht="15.75" customHeight="1">
      <c r="C516" s="25"/>
      <c r="D516" s="25"/>
      <c r="E516" s="25"/>
    </row>
    <row r="517" spans="3:5" ht="15.75" customHeight="1">
      <c r="C517" s="25"/>
      <c r="D517" s="25"/>
      <c r="E517" s="25"/>
    </row>
    <row r="518" spans="3:5" ht="15.75" customHeight="1">
      <c r="C518" s="25"/>
      <c r="D518" s="25"/>
      <c r="E518" s="25"/>
    </row>
    <row r="519" spans="3:5" ht="15.75" customHeight="1">
      <c r="C519" s="25"/>
      <c r="D519" s="25"/>
      <c r="E519" s="25"/>
    </row>
    <row r="520" spans="3:5" ht="15.75" customHeight="1">
      <c r="C520" s="25"/>
      <c r="D520" s="25"/>
      <c r="E520" s="25"/>
    </row>
    <row r="521" spans="3:5" ht="15.75" customHeight="1">
      <c r="C521" s="25"/>
      <c r="D521" s="25"/>
      <c r="E521" s="25"/>
    </row>
    <row r="522" spans="3:5" ht="15.75" customHeight="1">
      <c r="C522" s="25"/>
      <c r="D522" s="25"/>
      <c r="E522" s="25"/>
    </row>
    <row r="523" spans="3:5" ht="15.75" customHeight="1">
      <c r="C523" s="25"/>
      <c r="D523" s="25"/>
      <c r="E523" s="25"/>
    </row>
    <row r="524" spans="3:5" ht="15.75" customHeight="1">
      <c r="C524" s="25"/>
      <c r="D524" s="25"/>
      <c r="E524" s="25"/>
    </row>
    <row r="525" spans="3:5" ht="15.75" customHeight="1">
      <c r="C525" s="25"/>
      <c r="D525" s="25"/>
      <c r="E525" s="25"/>
    </row>
    <row r="526" spans="3:5" ht="15.75" customHeight="1">
      <c r="C526" s="25"/>
      <c r="D526" s="25"/>
      <c r="E526" s="25"/>
    </row>
    <row r="527" spans="3:5" ht="15.75" customHeight="1">
      <c r="C527" s="25"/>
      <c r="D527" s="25"/>
      <c r="E527" s="25"/>
    </row>
    <row r="528" spans="3:5" ht="15.75" customHeight="1">
      <c r="C528" s="25"/>
      <c r="D528" s="25"/>
      <c r="E528" s="25"/>
    </row>
    <row r="529" spans="3:5" ht="15.75" customHeight="1">
      <c r="C529" s="25"/>
      <c r="D529" s="25"/>
      <c r="E529" s="25"/>
    </row>
    <row r="530" spans="3:5" ht="15.75" customHeight="1">
      <c r="C530" s="25"/>
      <c r="D530" s="25"/>
      <c r="E530" s="25"/>
    </row>
    <row r="531" spans="3:5" ht="15.75" customHeight="1">
      <c r="C531" s="25"/>
      <c r="D531" s="25"/>
      <c r="E531" s="25"/>
    </row>
    <row r="532" spans="3:5" ht="15.75" customHeight="1">
      <c r="C532" s="25"/>
      <c r="D532" s="25"/>
      <c r="E532" s="25"/>
    </row>
    <row r="533" spans="3:5" ht="15.75" customHeight="1">
      <c r="C533" s="25"/>
      <c r="D533" s="25"/>
      <c r="E533" s="25"/>
    </row>
    <row r="534" spans="3:5" ht="15.75" customHeight="1">
      <c r="C534" s="25"/>
      <c r="D534" s="25"/>
      <c r="E534" s="25"/>
    </row>
    <row r="535" spans="3:5" ht="15.75" customHeight="1">
      <c r="C535" s="25"/>
      <c r="D535" s="25"/>
      <c r="E535" s="25"/>
    </row>
    <row r="536" spans="3:5" ht="15.75" customHeight="1">
      <c r="C536" s="25"/>
      <c r="D536" s="25"/>
      <c r="E536" s="25"/>
    </row>
    <row r="537" spans="3:5" ht="15.75" customHeight="1">
      <c r="C537" s="25"/>
      <c r="D537" s="25"/>
      <c r="E537" s="25"/>
    </row>
    <row r="538" spans="3:5" ht="15.75" customHeight="1">
      <c r="C538" s="25"/>
      <c r="D538" s="25"/>
      <c r="E538" s="25"/>
    </row>
    <row r="539" spans="3:5" ht="15.75" customHeight="1">
      <c r="C539" s="25"/>
      <c r="D539" s="25"/>
      <c r="E539" s="25"/>
    </row>
    <row r="540" spans="3:5" ht="15.75" customHeight="1">
      <c r="C540" s="25"/>
      <c r="D540" s="25"/>
      <c r="E540" s="25"/>
    </row>
    <row r="541" spans="3:5" ht="15.75" customHeight="1">
      <c r="C541" s="25"/>
      <c r="D541" s="25"/>
      <c r="E541" s="25"/>
    </row>
    <row r="542" spans="3:5" ht="15.75" customHeight="1">
      <c r="C542" s="25"/>
      <c r="D542" s="25"/>
      <c r="E542" s="25"/>
    </row>
    <row r="543" spans="3:5" ht="15.75" customHeight="1">
      <c r="C543" s="25"/>
      <c r="D543" s="25"/>
      <c r="E543" s="25"/>
    </row>
    <row r="544" spans="3:5" ht="15.75" customHeight="1">
      <c r="C544" s="25"/>
      <c r="D544" s="25"/>
      <c r="E544" s="25"/>
    </row>
    <row r="545" spans="3:5" ht="15.75" customHeight="1">
      <c r="C545" s="25"/>
      <c r="D545" s="25"/>
      <c r="E545" s="25"/>
    </row>
    <row r="546" spans="3:5" ht="15.75" customHeight="1">
      <c r="C546" s="25"/>
      <c r="D546" s="25"/>
      <c r="E546" s="25"/>
    </row>
    <row r="547" spans="3:5" ht="15.75" customHeight="1">
      <c r="C547" s="25"/>
      <c r="D547" s="25"/>
      <c r="E547" s="25"/>
    </row>
    <row r="548" spans="3:5" ht="15.75" customHeight="1">
      <c r="C548" s="25"/>
      <c r="D548" s="25"/>
      <c r="E548" s="25"/>
    </row>
    <row r="549" spans="3:5" ht="15.75" customHeight="1">
      <c r="C549" s="25"/>
      <c r="D549" s="25"/>
      <c r="E549" s="25"/>
    </row>
    <row r="550" spans="3:5" ht="15.75" customHeight="1">
      <c r="C550" s="25"/>
      <c r="D550" s="25"/>
      <c r="E550" s="25"/>
    </row>
    <row r="551" spans="3:5" ht="15.75" customHeight="1">
      <c r="C551" s="25"/>
      <c r="D551" s="25"/>
      <c r="E551" s="25"/>
    </row>
    <row r="552" spans="3:5" ht="15.75" customHeight="1">
      <c r="C552" s="25"/>
      <c r="D552" s="25"/>
      <c r="E552" s="25"/>
    </row>
    <row r="553" spans="3:5" ht="15.75" customHeight="1">
      <c r="C553" s="25"/>
      <c r="D553" s="25"/>
      <c r="E553" s="25"/>
    </row>
    <row r="554" spans="3:5" ht="15.75" customHeight="1">
      <c r="C554" s="25"/>
      <c r="D554" s="25"/>
      <c r="E554" s="25"/>
    </row>
    <row r="555" spans="3:5" ht="15.75" customHeight="1">
      <c r="C555" s="25"/>
      <c r="D555" s="25"/>
      <c r="E555" s="25"/>
    </row>
    <row r="556" spans="3:5" ht="15.75" customHeight="1">
      <c r="C556" s="25"/>
      <c r="D556" s="25"/>
      <c r="E556" s="25"/>
    </row>
    <row r="557" spans="3:5" ht="15.75" customHeight="1">
      <c r="C557" s="25"/>
      <c r="D557" s="25"/>
      <c r="E557" s="25"/>
    </row>
    <row r="558" spans="3:5" ht="15.75" customHeight="1">
      <c r="C558" s="25"/>
      <c r="D558" s="25"/>
      <c r="E558" s="25"/>
    </row>
    <row r="559" spans="3:5" ht="15.75" customHeight="1">
      <c r="C559" s="25"/>
      <c r="D559" s="25"/>
      <c r="E559" s="25"/>
    </row>
    <row r="560" spans="3:5" ht="15.75" customHeight="1">
      <c r="C560" s="25"/>
      <c r="D560" s="25"/>
      <c r="E560" s="25"/>
    </row>
    <row r="561" spans="3:5" ht="15.75" customHeight="1">
      <c r="C561" s="25"/>
      <c r="D561" s="25"/>
      <c r="E561" s="25"/>
    </row>
    <row r="562" spans="3:5" ht="15.75" customHeight="1">
      <c r="C562" s="25"/>
      <c r="D562" s="25"/>
      <c r="E562" s="25"/>
    </row>
    <row r="563" spans="3:5" ht="15.75" customHeight="1">
      <c r="C563" s="25"/>
      <c r="D563" s="25"/>
      <c r="E563" s="25"/>
    </row>
    <row r="564" spans="3:5" ht="15.75" customHeight="1">
      <c r="C564" s="25"/>
      <c r="D564" s="25"/>
      <c r="E564" s="25"/>
    </row>
    <row r="565" spans="3:5" ht="15.75" customHeight="1">
      <c r="C565" s="25"/>
      <c r="D565" s="25"/>
      <c r="E565" s="25"/>
    </row>
    <row r="566" spans="3:5" ht="15.75" customHeight="1">
      <c r="C566" s="25"/>
      <c r="D566" s="25"/>
      <c r="E566" s="25"/>
    </row>
    <row r="567" spans="3:5" ht="15.75" customHeight="1">
      <c r="C567" s="25"/>
      <c r="D567" s="25"/>
      <c r="E567" s="25"/>
    </row>
    <row r="568" spans="3:5" ht="15.75" customHeight="1">
      <c r="C568" s="25"/>
      <c r="D568" s="25"/>
      <c r="E568" s="25"/>
    </row>
    <row r="569" spans="3:5" ht="15.75" customHeight="1">
      <c r="C569" s="25"/>
      <c r="D569" s="25"/>
      <c r="E569" s="25"/>
    </row>
    <row r="570" spans="3:5" ht="15.75" customHeight="1">
      <c r="C570" s="25"/>
      <c r="D570" s="25"/>
      <c r="E570" s="25"/>
    </row>
    <row r="571" spans="3:5" ht="15.75" customHeight="1">
      <c r="C571" s="25"/>
      <c r="D571" s="25"/>
      <c r="E571" s="25"/>
    </row>
    <row r="572" spans="3:5" ht="15.75" customHeight="1">
      <c r="C572" s="25"/>
      <c r="D572" s="25"/>
      <c r="E572" s="25"/>
    </row>
    <row r="573" spans="3:5" ht="15.75" customHeight="1">
      <c r="C573" s="25"/>
      <c r="D573" s="25"/>
      <c r="E573" s="25"/>
    </row>
    <row r="574" spans="3:5" ht="15.75" customHeight="1">
      <c r="C574" s="25"/>
      <c r="D574" s="25"/>
      <c r="E574" s="25"/>
    </row>
    <row r="575" spans="3:5" ht="15.75" customHeight="1">
      <c r="C575" s="25"/>
      <c r="D575" s="25"/>
      <c r="E575" s="25"/>
    </row>
    <row r="576" spans="3:5" ht="15.75" customHeight="1">
      <c r="C576" s="25"/>
      <c r="D576" s="25"/>
      <c r="E576" s="25"/>
    </row>
    <row r="577" spans="3:5" ht="15.75" customHeight="1">
      <c r="C577" s="25"/>
      <c r="D577" s="25"/>
      <c r="E577" s="25"/>
    </row>
    <row r="578" spans="3:5" ht="15.75" customHeight="1">
      <c r="C578" s="25"/>
      <c r="D578" s="25"/>
      <c r="E578" s="25"/>
    </row>
    <row r="579" spans="3:5" ht="15.75" customHeight="1">
      <c r="C579" s="25"/>
      <c r="D579" s="25"/>
      <c r="E579" s="25"/>
    </row>
    <row r="580" spans="3:5" ht="15.75" customHeight="1">
      <c r="C580" s="25"/>
      <c r="D580" s="25"/>
      <c r="E580" s="25"/>
    </row>
    <row r="581" spans="3:5" ht="15.75" customHeight="1">
      <c r="C581" s="25"/>
      <c r="D581" s="25"/>
      <c r="E581" s="25"/>
    </row>
    <row r="582" spans="3:5" ht="15.75" customHeight="1">
      <c r="C582" s="25"/>
      <c r="D582" s="25"/>
      <c r="E582" s="25"/>
    </row>
    <row r="583" spans="3:5" ht="15.75" customHeight="1">
      <c r="C583" s="25"/>
      <c r="D583" s="25"/>
      <c r="E583" s="25"/>
    </row>
    <row r="584" spans="3:5" ht="15.75" customHeight="1">
      <c r="C584" s="25"/>
      <c r="D584" s="25"/>
      <c r="E584" s="25"/>
    </row>
    <row r="585" spans="3:5" ht="15.75" customHeight="1">
      <c r="C585" s="25"/>
      <c r="D585" s="25"/>
      <c r="E585" s="25"/>
    </row>
    <row r="586" spans="3:5" ht="15.75" customHeight="1">
      <c r="C586" s="25"/>
      <c r="D586" s="25"/>
      <c r="E586" s="25"/>
    </row>
    <row r="587" spans="3:5" ht="15.75" customHeight="1">
      <c r="C587" s="25"/>
      <c r="D587" s="25"/>
      <c r="E587" s="25"/>
    </row>
    <row r="588" spans="3:5" ht="15.75" customHeight="1">
      <c r="C588" s="25"/>
      <c r="D588" s="25"/>
      <c r="E588" s="25"/>
    </row>
    <row r="589" spans="3:5" ht="15.75" customHeight="1">
      <c r="C589" s="25"/>
      <c r="D589" s="25"/>
      <c r="E589" s="25"/>
    </row>
    <row r="590" spans="3:5" ht="15.75" customHeight="1">
      <c r="C590" s="25"/>
      <c r="D590" s="25"/>
      <c r="E590" s="25"/>
    </row>
    <row r="591" spans="3:5" ht="15.75" customHeight="1">
      <c r="C591" s="25"/>
      <c r="D591" s="25"/>
      <c r="E591" s="25"/>
    </row>
    <row r="592" spans="3:5" ht="15.75" customHeight="1">
      <c r="C592" s="25"/>
      <c r="D592" s="25"/>
      <c r="E592" s="25"/>
    </row>
    <row r="593" spans="3:5" ht="15.75" customHeight="1">
      <c r="C593" s="25"/>
      <c r="D593" s="25"/>
      <c r="E593" s="25"/>
    </row>
    <row r="594" spans="3:5" ht="15.75" customHeight="1">
      <c r="C594" s="25"/>
      <c r="D594" s="25"/>
      <c r="E594" s="25"/>
    </row>
    <row r="595" spans="3:5" ht="15.75" customHeight="1">
      <c r="C595" s="25"/>
      <c r="D595" s="25"/>
      <c r="E595" s="25"/>
    </row>
    <row r="596" spans="3:5" ht="15.75" customHeight="1">
      <c r="C596" s="25"/>
      <c r="D596" s="25"/>
      <c r="E596" s="25"/>
    </row>
    <row r="597" spans="3:5" ht="15.75" customHeight="1">
      <c r="C597" s="25"/>
      <c r="D597" s="25"/>
      <c r="E597" s="25"/>
    </row>
    <row r="598" spans="3:5" ht="15.75" customHeight="1">
      <c r="C598" s="25"/>
      <c r="D598" s="25"/>
      <c r="E598" s="25"/>
    </row>
    <row r="599" spans="3:5" ht="15.75" customHeight="1">
      <c r="C599" s="25"/>
      <c r="D599" s="25"/>
      <c r="E599" s="25"/>
    </row>
    <row r="600" spans="3:5" ht="15.75" customHeight="1">
      <c r="C600" s="25"/>
      <c r="D600" s="25"/>
      <c r="E600" s="25"/>
    </row>
    <row r="601" spans="3:5" ht="15.75" customHeight="1">
      <c r="C601" s="25"/>
      <c r="D601" s="25"/>
      <c r="E601" s="25"/>
    </row>
    <row r="602" spans="3:5" ht="15.75" customHeight="1">
      <c r="C602" s="25"/>
      <c r="D602" s="25"/>
      <c r="E602" s="25"/>
    </row>
    <row r="603" spans="3:5" ht="15.75" customHeight="1">
      <c r="C603" s="25"/>
      <c r="D603" s="25"/>
      <c r="E603" s="25"/>
    </row>
    <row r="604" spans="3:5" ht="15.75" customHeight="1">
      <c r="C604" s="25"/>
      <c r="D604" s="25"/>
      <c r="E604" s="25"/>
    </row>
    <row r="605" spans="3:5" ht="15.75" customHeight="1">
      <c r="C605" s="25"/>
      <c r="D605" s="25"/>
      <c r="E605" s="25"/>
    </row>
    <row r="606" spans="3:5" ht="15.75" customHeight="1">
      <c r="C606" s="25"/>
      <c r="D606" s="25"/>
      <c r="E606" s="25"/>
    </row>
    <row r="607" spans="3:5" ht="15.75" customHeight="1">
      <c r="C607" s="25"/>
      <c r="D607" s="25"/>
      <c r="E607" s="25"/>
    </row>
    <row r="608" spans="3:5" ht="15.75" customHeight="1">
      <c r="C608" s="25"/>
      <c r="D608" s="25"/>
      <c r="E608" s="25"/>
    </row>
    <row r="609" spans="3:5" ht="15.75" customHeight="1">
      <c r="C609" s="25"/>
      <c r="D609" s="25"/>
      <c r="E609" s="25"/>
    </row>
    <row r="610" spans="3:5" ht="15.75" customHeight="1">
      <c r="C610" s="25"/>
      <c r="D610" s="25"/>
      <c r="E610" s="25"/>
    </row>
    <row r="611" spans="3:5" ht="15.75" customHeight="1">
      <c r="C611" s="25"/>
      <c r="D611" s="25"/>
      <c r="E611" s="25"/>
    </row>
    <row r="612" spans="3:5" ht="15.75" customHeight="1">
      <c r="C612" s="25"/>
      <c r="D612" s="25"/>
      <c r="E612" s="25"/>
    </row>
    <row r="613" spans="3:5" ht="15.75" customHeight="1">
      <c r="C613" s="25"/>
      <c r="D613" s="25"/>
      <c r="E613" s="25"/>
    </row>
    <row r="614" spans="3:5" ht="15.75" customHeight="1">
      <c r="C614" s="25"/>
      <c r="D614" s="25"/>
      <c r="E614" s="25"/>
    </row>
    <row r="615" spans="3:5" ht="15.75" customHeight="1">
      <c r="C615" s="25"/>
      <c r="D615" s="25"/>
      <c r="E615" s="25"/>
    </row>
    <row r="616" spans="3:5" ht="15.75" customHeight="1">
      <c r="C616" s="25"/>
      <c r="D616" s="25"/>
      <c r="E616" s="25"/>
    </row>
    <row r="617" spans="3:5" ht="15.75" customHeight="1">
      <c r="C617" s="25"/>
      <c r="D617" s="25"/>
      <c r="E617" s="25"/>
    </row>
    <row r="618" spans="3:5" ht="15.75" customHeight="1">
      <c r="C618" s="25"/>
      <c r="D618" s="25"/>
      <c r="E618" s="25"/>
    </row>
    <row r="619" spans="3:5" ht="15.75" customHeight="1">
      <c r="C619" s="25"/>
      <c r="D619" s="25"/>
      <c r="E619" s="25"/>
    </row>
    <row r="620" spans="3:5" ht="15.75" customHeight="1">
      <c r="C620" s="25"/>
      <c r="D620" s="25"/>
      <c r="E620" s="25"/>
    </row>
    <row r="621" spans="3:5" ht="15.75" customHeight="1">
      <c r="C621" s="25"/>
      <c r="D621" s="25"/>
      <c r="E621" s="25"/>
    </row>
    <row r="622" spans="3:5" ht="15.75" customHeight="1">
      <c r="C622" s="25"/>
      <c r="D622" s="25"/>
      <c r="E622" s="25"/>
    </row>
    <row r="623" spans="3:5" ht="15.75" customHeight="1">
      <c r="C623" s="25"/>
      <c r="D623" s="25"/>
      <c r="E623" s="25"/>
    </row>
    <row r="624" spans="3:5" ht="15.75" customHeight="1">
      <c r="C624" s="25"/>
      <c r="D624" s="25"/>
      <c r="E624" s="25"/>
    </row>
    <row r="625" spans="3:5" ht="15.75" customHeight="1">
      <c r="C625" s="25"/>
      <c r="D625" s="25"/>
      <c r="E625" s="25"/>
    </row>
    <row r="626" spans="3:5" ht="15.75" customHeight="1">
      <c r="C626" s="25"/>
      <c r="D626" s="25"/>
      <c r="E626" s="25"/>
    </row>
    <row r="627" spans="3:5" ht="15.75" customHeight="1">
      <c r="C627" s="25"/>
      <c r="D627" s="25"/>
      <c r="E627" s="25"/>
    </row>
    <row r="628" spans="3:5" ht="15.75" customHeight="1">
      <c r="C628" s="25"/>
      <c r="D628" s="25"/>
      <c r="E628" s="25"/>
    </row>
    <row r="629" spans="3:5" ht="15.75" customHeight="1">
      <c r="C629" s="25"/>
      <c r="D629" s="25"/>
      <c r="E629" s="25"/>
    </row>
    <row r="630" spans="3:5" ht="15.75" customHeight="1">
      <c r="C630" s="25"/>
      <c r="D630" s="25"/>
      <c r="E630" s="25"/>
    </row>
    <row r="631" spans="3:5" ht="15.75" customHeight="1">
      <c r="C631" s="25"/>
      <c r="D631" s="25"/>
      <c r="E631" s="25"/>
    </row>
    <row r="632" spans="3:5" ht="15.75" customHeight="1">
      <c r="C632" s="25"/>
      <c r="D632" s="25"/>
      <c r="E632" s="25"/>
    </row>
    <row r="633" spans="3:5" ht="15.75" customHeight="1">
      <c r="C633" s="25"/>
      <c r="D633" s="25"/>
      <c r="E633" s="25"/>
    </row>
    <row r="634" spans="3:5" ht="15.75" customHeight="1">
      <c r="C634" s="25"/>
      <c r="D634" s="25"/>
      <c r="E634" s="25"/>
    </row>
    <row r="635" spans="3:5" ht="15.75" customHeight="1">
      <c r="C635" s="25"/>
      <c r="D635" s="25"/>
      <c r="E635" s="25"/>
    </row>
    <row r="636" spans="3:5" ht="15.75" customHeight="1">
      <c r="C636" s="25"/>
      <c r="D636" s="25"/>
      <c r="E636" s="25"/>
    </row>
    <row r="637" spans="3:5" ht="15.75" customHeight="1">
      <c r="C637" s="25"/>
      <c r="D637" s="25"/>
      <c r="E637" s="25"/>
    </row>
    <row r="638" spans="3:5" ht="15.75" customHeight="1">
      <c r="C638" s="25"/>
      <c r="D638" s="25"/>
      <c r="E638" s="25"/>
    </row>
    <row r="639" spans="3:5" ht="15.75" customHeight="1">
      <c r="C639" s="25"/>
      <c r="D639" s="25"/>
      <c r="E639" s="25"/>
    </row>
    <row r="640" spans="3:5" ht="15.75" customHeight="1">
      <c r="C640" s="25"/>
      <c r="D640" s="25"/>
      <c r="E640" s="25"/>
    </row>
    <row r="641" spans="3:5" ht="15.75" customHeight="1">
      <c r="C641" s="25"/>
      <c r="D641" s="25"/>
      <c r="E641" s="25"/>
    </row>
    <row r="642" spans="3:5" ht="15.75" customHeight="1">
      <c r="C642" s="25"/>
      <c r="D642" s="25"/>
      <c r="E642" s="25"/>
    </row>
    <row r="643" spans="3:5" ht="15.75" customHeight="1">
      <c r="C643" s="25"/>
      <c r="D643" s="25"/>
      <c r="E643" s="25"/>
    </row>
    <row r="644" spans="3:5" ht="15.75" customHeight="1">
      <c r="C644" s="25"/>
      <c r="D644" s="25"/>
      <c r="E644" s="25"/>
    </row>
    <row r="645" spans="3:5" ht="15.75" customHeight="1">
      <c r="C645" s="25"/>
      <c r="D645" s="25"/>
      <c r="E645" s="25"/>
    </row>
    <row r="646" spans="3:5" ht="15.75" customHeight="1">
      <c r="C646" s="25"/>
      <c r="D646" s="25"/>
      <c r="E646" s="25"/>
    </row>
    <row r="647" spans="3:5" ht="15.75" customHeight="1">
      <c r="C647" s="25"/>
      <c r="D647" s="25"/>
      <c r="E647" s="25"/>
    </row>
    <row r="648" spans="3:5" ht="15.75" customHeight="1">
      <c r="C648" s="25"/>
      <c r="D648" s="25"/>
      <c r="E648" s="25"/>
    </row>
    <row r="649" spans="3:5" ht="15.75" customHeight="1">
      <c r="C649" s="25"/>
      <c r="D649" s="25"/>
      <c r="E649" s="25"/>
    </row>
    <row r="650" spans="3:5" ht="15.75" customHeight="1">
      <c r="C650" s="25"/>
      <c r="D650" s="25"/>
      <c r="E650" s="25"/>
    </row>
    <row r="651" spans="3:5" ht="15.75" customHeight="1">
      <c r="C651" s="25"/>
      <c r="D651" s="25"/>
      <c r="E651" s="25"/>
    </row>
    <row r="652" spans="3:5" ht="15.75" customHeight="1">
      <c r="C652" s="25"/>
      <c r="D652" s="25"/>
      <c r="E652" s="25"/>
    </row>
    <row r="653" spans="3:5" ht="15.75" customHeight="1">
      <c r="C653" s="25"/>
      <c r="D653" s="25"/>
      <c r="E653" s="25"/>
    </row>
    <row r="654" spans="3:5" ht="15.75" customHeight="1">
      <c r="C654" s="25"/>
      <c r="D654" s="25"/>
      <c r="E654" s="25"/>
    </row>
    <row r="655" spans="3:5" ht="15.75" customHeight="1">
      <c r="C655" s="25"/>
      <c r="D655" s="25"/>
      <c r="E655" s="25"/>
    </row>
    <row r="656" spans="3:5" ht="15.75" customHeight="1">
      <c r="C656" s="25"/>
      <c r="D656" s="25"/>
      <c r="E656" s="25"/>
    </row>
    <row r="657" spans="3:5" ht="15.75" customHeight="1">
      <c r="C657" s="25"/>
      <c r="D657" s="25"/>
      <c r="E657" s="25"/>
    </row>
    <row r="658" spans="3:5" ht="15.75" customHeight="1">
      <c r="C658" s="25"/>
      <c r="D658" s="25"/>
      <c r="E658" s="25"/>
    </row>
    <row r="659" spans="3:5" ht="15.75" customHeight="1">
      <c r="C659" s="25"/>
      <c r="D659" s="25"/>
      <c r="E659" s="25"/>
    </row>
    <row r="660" spans="3:5" ht="15.75" customHeight="1">
      <c r="C660" s="25"/>
      <c r="D660" s="25"/>
      <c r="E660" s="25"/>
    </row>
    <row r="661" spans="3:5" ht="15.75" customHeight="1">
      <c r="C661" s="25"/>
      <c r="D661" s="25"/>
      <c r="E661" s="25"/>
    </row>
    <row r="662" spans="3:5" ht="15.75" customHeight="1">
      <c r="C662" s="25"/>
      <c r="D662" s="25"/>
      <c r="E662" s="25"/>
    </row>
    <row r="663" spans="3:5" ht="15.75" customHeight="1">
      <c r="C663" s="25"/>
      <c r="D663" s="25"/>
      <c r="E663" s="25"/>
    </row>
    <row r="664" spans="3:5" ht="15.75" customHeight="1">
      <c r="C664" s="25"/>
      <c r="D664" s="25"/>
      <c r="E664" s="25"/>
    </row>
    <row r="665" spans="3:5" ht="15.75" customHeight="1">
      <c r="C665" s="25"/>
      <c r="D665" s="25"/>
      <c r="E665" s="25"/>
    </row>
    <row r="666" spans="3:5" ht="15.75" customHeight="1">
      <c r="C666" s="25"/>
      <c r="D666" s="25"/>
      <c r="E666" s="25"/>
    </row>
    <row r="667" spans="3:5" ht="15.75" customHeight="1">
      <c r="C667" s="25"/>
      <c r="D667" s="25"/>
      <c r="E667" s="25"/>
    </row>
    <row r="668" spans="3:5" ht="15.75" customHeight="1">
      <c r="C668" s="25"/>
      <c r="D668" s="25"/>
      <c r="E668" s="25"/>
    </row>
    <row r="669" spans="3:5" ht="15.75" customHeight="1">
      <c r="C669" s="25"/>
      <c r="D669" s="25"/>
      <c r="E669" s="25"/>
    </row>
    <row r="670" spans="3:5" ht="15.75" customHeight="1">
      <c r="C670" s="25"/>
      <c r="D670" s="25"/>
      <c r="E670" s="25"/>
    </row>
    <row r="671" spans="3:5" ht="15.75" customHeight="1">
      <c r="C671" s="25"/>
      <c r="D671" s="25"/>
      <c r="E671" s="25"/>
    </row>
    <row r="672" spans="3:5" ht="15.75" customHeight="1">
      <c r="C672" s="25"/>
      <c r="D672" s="25"/>
      <c r="E672" s="25"/>
    </row>
    <row r="673" spans="3:5" ht="15.75" customHeight="1">
      <c r="C673" s="25"/>
      <c r="D673" s="25"/>
      <c r="E673" s="25"/>
    </row>
    <row r="674" spans="3:5" ht="15.75" customHeight="1">
      <c r="C674" s="25"/>
      <c r="D674" s="25"/>
      <c r="E674" s="25"/>
    </row>
    <row r="675" spans="3:5" ht="15.75" customHeight="1">
      <c r="C675" s="25"/>
      <c r="D675" s="25"/>
      <c r="E675" s="25"/>
    </row>
    <row r="676" spans="3:5" ht="15.75" customHeight="1">
      <c r="C676" s="25"/>
      <c r="D676" s="25"/>
      <c r="E676" s="25"/>
    </row>
    <row r="677" spans="3:5" ht="15.75" customHeight="1">
      <c r="C677" s="25"/>
      <c r="D677" s="25"/>
      <c r="E677" s="25"/>
    </row>
    <row r="678" spans="3:5" ht="15.75" customHeight="1">
      <c r="C678" s="25"/>
      <c r="D678" s="25"/>
      <c r="E678" s="25"/>
    </row>
    <row r="679" spans="3:5" ht="15.75" customHeight="1">
      <c r="C679" s="25"/>
      <c r="D679" s="25"/>
      <c r="E679" s="25"/>
    </row>
    <row r="680" spans="3:5" ht="15.75" customHeight="1">
      <c r="C680" s="25"/>
      <c r="D680" s="25"/>
      <c r="E680" s="25"/>
    </row>
    <row r="681" spans="3:5" ht="15.75" customHeight="1">
      <c r="C681" s="25"/>
      <c r="D681" s="25"/>
      <c r="E681" s="25"/>
    </row>
    <row r="682" spans="3:5" ht="15.75" customHeight="1">
      <c r="C682" s="25"/>
      <c r="D682" s="25"/>
      <c r="E682" s="25"/>
    </row>
    <row r="683" spans="3:5" ht="15.75" customHeight="1">
      <c r="C683" s="25"/>
      <c r="D683" s="25"/>
      <c r="E683" s="25"/>
    </row>
    <row r="684" spans="3:5" ht="15.75" customHeight="1">
      <c r="C684" s="25"/>
      <c r="D684" s="25"/>
      <c r="E684" s="25"/>
    </row>
    <row r="685" spans="3:5" ht="15.75" customHeight="1">
      <c r="C685" s="25"/>
      <c r="D685" s="25"/>
      <c r="E685" s="25"/>
    </row>
    <row r="686" spans="3:5" ht="15.75" customHeight="1">
      <c r="C686" s="25"/>
      <c r="D686" s="25"/>
      <c r="E686" s="25"/>
    </row>
    <row r="687" spans="3:5" ht="15.75" customHeight="1">
      <c r="C687" s="25"/>
      <c r="D687" s="25"/>
      <c r="E687" s="25"/>
    </row>
    <row r="688" spans="3:5" ht="15.75" customHeight="1">
      <c r="C688" s="25"/>
      <c r="D688" s="25"/>
      <c r="E688" s="25"/>
    </row>
    <row r="689" spans="3:5" ht="15.75" customHeight="1">
      <c r="C689" s="25"/>
      <c r="D689" s="25"/>
      <c r="E689" s="25"/>
    </row>
    <row r="690" spans="3:5" ht="15.75" customHeight="1">
      <c r="C690" s="25"/>
      <c r="D690" s="25"/>
      <c r="E690" s="25"/>
    </row>
    <row r="691" spans="3:5" ht="15.75" customHeight="1">
      <c r="C691" s="25"/>
      <c r="D691" s="25"/>
      <c r="E691" s="25"/>
    </row>
    <row r="692" spans="3:5" ht="15.75" customHeight="1">
      <c r="C692" s="25"/>
      <c r="D692" s="25"/>
      <c r="E692" s="25"/>
    </row>
    <row r="693" spans="3:5" ht="15.75" customHeight="1">
      <c r="C693" s="25"/>
      <c r="D693" s="25"/>
      <c r="E693" s="25"/>
    </row>
    <row r="694" spans="3:5" ht="15.75" customHeight="1">
      <c r="C694" s="25"/>
      <c r="D694" s="25"/>
      <c r="E694" s="25"/>
    </row>
    <row r="695" spans="3:5" ht="15.75" customHeight="1">
      <c r="C695" s="25"/>
      <c r="D695" s="25"/>
      <c r="E695" s="25"/>
    </row>
    <row r="696" spans="3:5" ht="15.75" customHeight="1">
      <c r="C696" s="25"/>
      <c r="D696" s="25"/>
      <c r="E696" s="25"/>
    </row>
    <row r="697" spans="3:5" ht="15.75" customHeight="1">
      <c r="C697" s="25"/>
      <c r="D697" s="25"/>
      <c r="E697" s="25"/>
    </row>
    <row r="698" spans="3:5" ht="15.75" customHeight="1">
      <c r="C698" s="25"/>
      <c r="D698" s="25"/>
      <c r="E698" s="25"/>
    </row>
    <row r="699" spans="3:5" ht="15.75" customHeight="1">
      <c r="C699" s="25"/>
      <c r="D699" s="25"/>
      <c r="E699" s="25"/>
    </row>
    <row r="700" spans="3:5" ht="15.75" customHeight="1">
      <c r="C700" s="25"/>
      <c r="D700" s="25"/>
      <c r="E700" s="25"/>
    </row>
    <row r="701" spans="3:5" ht="15.75" customHeight="1">
      <c r="C701" s="25"/>
      <c r="D701" s="25"/>
      <c r="E701" s="25"/>
    </row>
    <row r="702" spans="3:5" ht="15.75" customHeight="1">
      <c r="C702" s="25"/>
      <c r="D702" s="25"/>
      <c r="E702" s="25"/>
    </row>
    <row r="703" spans="3:5" ht="15.75" customHeight="1">
      <c r="C703" s="25"/>
      <c r="D703" s="25"/>
      <c r="E703" s="25"/>
    </row>
    <row r="704" spans="3:5" ht="15.75" customHeight="1">
      <c r="C704" s="25"/>
      <c r="D704" s="25"/>
      <c r="E704" s="25"/>
    </row>
    <row r="705" spans="3:5" ht="15.75" customHeight="1">
      <c r="C705" s="25"/>
      <c r="D705" s="25"/>
      <c r="E705" s="25"/>
    </row>
    <row r="706" spans="3:5" ht="15.75" customHeight="1">
      <c r="C706" s="25"/>
      <c r="D706" s="25"/>
      <c r="E706" s="25"/>
    </row>
    <row r="707" spans="3:5" ht="15.75" customHeight="1">
      <c r="C707" s="25"/>
      <c r="D707" s="25"/>
      <c r="E707" s="25"/>
    </row>
    <row r="708" spans="3:5" ht="15.75" customHeight="1">
      <c r="C708" s="25"/>
      <c r="D708" s="25"/>
      <c r="E708" s="25"/>
    </row>
    <row r="709" spans="3:5" ht="15.75" customHeight="1">
      <c r="C709" s="25"/>
      <c r="D709" s="25"/>
      <c r="E709" s="25"/>
    </row>
    <row r="710" spans="3:5" ht="15.75" customHeight="1">
      <c r="C710" s="25"/>
      <c r="D710" s="25"/>
      <c r="E710" s="25"/>
    </row>
    <row r="711" spans="3:5" ht="15.75" customHeight="1">
      <c r="C711" s="25"/>
      <c r="D711" s="25"/>
      <c r="E711" s="25"/>
    </row>
    <row r="712" spans="3:5" ht="15.75" customHeight="1">
      <c r="C712" s="25"/>
      <c r="D712" s="25"/>
      <c r="E712" s="25"/>
    </row>
    <row r="713" spans="3:5" ht="15.75" customHeight="1">
      <c r="C713" s="25"/>
      <c r="D713" s="25"/>
      <c r="E713" s="25"/>
    </row>
    <row r="714" spans="3:5" ht="15.75" customHeight="1">
      <c r="C714" s="25"/>
      <c r="D714" s="25"/>
      <c r="E714" s="25"/>
    </row>
    <row r="715" spans="3:5" ht="15.75" customHeight="1">
      <c r="C715" s="25"/>
      <c r="D715" s="25"/>
      <c r="E715" s="25"/>
    </row>
    <row r="716" spans="3:5" ht="15.75" customHeight="1">
      <c r="C716" s="25"/>
      <c r="D716" s="25"/>
      <c r="E716" s="25"/>
    </row>
    <row r="717" spans="3:5" ht="15.75" customHeight="1">
      <c r="C717" s="25"/>
      <c r="D717" s="25"/>
      <c r="E717" s="25"/>
    </row>
    <row r="718" spans="3:5" ht="15.75" customHeight="1">
      <c r="C718" s="25"/>
      <c r="D718" s="25"/>
      <c r="E718" s="25"/>
    </row>
    <row r="719" spans="3:5" ht="15.75" customHeight="1">
      <c r="C719" s="25"/>
      <c r="D719" s="25"/>
      <c r="E719" s="25"/>
    </row>
    <row r="720" spans="3:5" ht="15.75" customHeight="1">
      <c r="C720" s="25"/>
      <c r="D720" s="25"/>
      <c r="E720" s="25"/>
    </row>
    <row r="721" spans="3:5" ht="15.75" customHeight="1">
      <c r="C721" s="25"/>
      <c r="D721" s="25"/>
      <c r="E721" s="25"/>
    </row>
    <row r="722" spans="3:5" ht="15.75" customHeight="1">
      <c r="C722" s="25"/>
      <c r="D722" s="25"/>
      <c r="E722" s="25"/>
    </row>
    <row r="723" spans="3:5" ht="15.75" customHeight="1">
      <c r="C723" s="25"/>
      <c r="D723" s="25"/>
      <c r="E723" s="25"/>
    </row>
    <row r="724" spans="3:5" ht="15.75" customHeight="1">
      <c r="C724" s="25"/>
      <c r="D724" s="25"/>
      <c r="E724" s="25"/>
    </row>
    <row r="725" spans="3:5" ht="15.75" customHeight="1">
      <c r="C725" s="25"/>
      <c r="D725" s="25"/>
      <c r="E725" s="25"/>
    </row>
    <row r="726" spans="3:5" ht="15.75" customHeight="1">
      <c r="C726" s="25"/>
      <c r="D726" s="25"/>
      <c r="E726" s="25"/>
    </row>
    <row r="727" spans="3:5" ht="15.75" customHeight="1">
      <c r="C727" s="25"/>
      <c r="D727" s="25"/>
      <c r="E727" s="25"/>
    </row>
    <row r="728" spans="3:5" ht="15.75" customHeight="1">
      <c r="C728" s="25"/>
      <c r="D728" s="25"/>
      <c r="E728" s="25"/>
    </row>
    <row r="729" spans="3:5" ht="15.75" customHeight="1">
      <c r="C729" s="25"/>
      <c r="D729" s="25"/>
      <c r="E729" s="25"/>
    </row>
    <row r="730" spans="3:5" ht="15.75" customHeight="1">
      <c r="C730" s="25"/>
      <c r="D730" s="25"/>
      <c r="E730" s="25"/>
    </row>
    <row r="731" spans="3:5" ht="15.75" customHeight="1">
      <c r="C731" s="25"/>
      <c r="D731" s="25"/>
      <c r="E731" s="25"/>
    </row>
    <row r="732" spans="3:5" ht="15.75" customHeight="1">
      <c r="C732" s="25"/>
      <c r="D732" s="25"/>
      <c r="E732" s="25"/>
    </row>
    <row r="733" spans="3:5" ht="15.75" customHeight="1">
      <c r="C733" s="25"/>
      <c r="D733" s="25"/>
      <c r="E733" s="25"/>
    </row>
    <row r="734" spans="3:5" ht="15.75" customHeight="1">
      <c r="C734" s="25"/>
      <c r="D734" s="25"/>
      <c r="E734" s="25"/>
    </row>
    <row r="735" spans="3:5" ht="15.75" customHeight="1">
      <c r="C735" s="25"/>
      <c r="D735" s="25"/>
      <c r="E735" s="25"/>
    </row>
    <row r="736" spans="3:5" ht="15.75" customHeight="1">
      <c r="C736" s="25"/>
      <c r="D736" s="25"/>
      <c r="E736" s="25"/>
    </row>
    <row r="737" spans="3:5" ht="15.75" customHeight="1">
      <c r="C737" s="25"/>
      <c r="D737" s="25"/>
      <c r="E737" s="25"/>
    </row>
    <row r="738" spans="3:5" ht="15.75" customHeight="1">
      <c r="C738" s="25"/>
      <c r="D738" s="25"/>
      <c r="E738" s="25"/>
    </row>
    <row r="739" spans="3:5" ht="15.75" customHeight="1">
      <c r="C739" s="25"/>
      <c r="D739" s="25"/>
      <c r="E739" s="25"/>
    </row>
    <row r="740" spans="3:5" ht="15.75" customHeight="1">
      <c r="C740" s="25"/>
      <c r="D740" s="25"/>
      <c r="E740" s="25"/>
    </row>
    <row r="741" spans="3:5" ht="15.75" customHeight="1">
      <c r="C741" s="25"/>
      <c r="D741" s="25"/>
      <c r="E741" s="25"/>
    </row>
    <row r="742" spans="3:5" ht="15.75" customHeight="1">
      <c r="C742" s="25"/>
      <c r="D742" s="25"/>
      <c r="E742" s="25"/>
    </row>
    <row r="743" spans="3:5" ht="15.75" customHeight="1">
      <c r="C743" s="25"/>
      <c r="D743" s="25"/>
      <c r="E743" s="25"/>
    </row>
    <row r="744" spans="3:5" ht="15.75" customHeight="1">
      <c r="C744" s="25"/>
      <c r="D744" s="25"/>
      <c r="E744" s="25"/>
    </row>
    <row r="745" spans="3:5" ht="15.75" customHeight="1">
      <c r="C745" s="25"/>
      <c r="D745" s="25"/>
      <c r="E745" s="25"/>
    </row>
    <row r="746" spans="3:5" ht="15.75" customHeight="1">
      <c r="C746" s="25"/>
      <c r="D746" s="25"/>
      <c r="E746" s="25"/>
    </row>
    <row r="747" spans="3:5" ht="15.75" customHeight="1">
      <c r="C747" s="25"/>
      <c r="D747" s="25"/>
      <c r="E747" s="25"/>
    </row>
    <row r="748" spans="3:5" ht="15.75" customHeight="1">
      <c r="C748" s="25"/>
      <c r="D748" s="25"/>
      <c r="E748" s="25"/>
    </row>
    <row r="749" spans="3:5" ht="15.75" customHeight="1">
      <c r="C749" s="25"/>
      <c r="D749" s="25"/>
      <c r="E749" s="25"/>
    </row>
    <row r="750" spans="3:5" ht="15.75" customHeight="1">
      <c r="C750" s="25"/>
      <c r="D750" s="25"/>
      <c r="E750" s="25"/>
    </row>
    <row r="751" spans="3:5" ht="15.75" customHeight="1">
      <c r="C751" s="25"/>
      <c r="D751" s="25"/>
      <c r="E751" s="25"/>
    </row>
    <row r="752" spans="3:5" ht="15.75" customHeight="1">
      <c r="C752" s="25"/>
      <c r="D752" s="25"/>
      <c r="E752" s="25"/>
    </row>
    <row r="753" spans="3:5" ht="15.75" customHeight="1">
      <c r="C753" s="25"/>
      <c r="D753" s="25"/>
      <c r="E753" s="25"/>
    </row>
    <row r="754" spans="3:5" ht="15.75" customHeight="1">
      <c r="C754" s="25"/>
      <c r="D754" s="25"/>
      <c r="E754" s="25"/>
    </row>
    <row r="755" spans="3:5" ht="15.75" customHeight="1">
      <c r="C755" s="25"/>
      <c r="D755" s="25"/>
      <c r="E755" s="25"/>
    </row>
    <row r="756" spans="3:5" ht="15.75" customHeight="1">
      <c r="C756" s="25"/>
      <c r="D756" s="25"/>
      <c r="E756" s="25"/>
    </row>
    <row r="757" spans="3:5" ht="15.75" customHeight="1">
      <c r="C757" s="25"/>
      <c r="D757" s="25"/>
      <c r="E757" s="25"/>
    </row>
    <row r="758" spans="3:5" ht="15.75" customHeight="1">
      <c r="C758" s="25"/>
      <c r="D758" s="25"/>
      <c r="E758" s="25"/>
    </row>
    <row r="759" spans="3:5" ht="15.75" customHeight="1">
      <c r="C759" s="25"/>
      <c r="D759" s="25"/>
      <c r="E759" s="25"/>
    </row>
    <row r="760" spans="3:5" ht="15.75" customHeight="1">
      <c r="C760" s="25"/>
      <c r="D760" s="25"/>
      <c r="E760" s="25"/>
    </row>
    <row r="761" spans="3:5" ht="15.75" customHeight="1">
      <c r="C761" s="25"/>
      <c r="D761" s="25"/>
      <c r="E761" s="25"/>
    </row>
    <row r="762" spans="3:5" ht="15.75" customHeight="1">
      <c r="C762" s="25"/>
      <c r="D762" s="25"/>
      <c r="E762" s="25"/>
    </row>
    <row r="763" spans="3:5" ht="15.75" customHeight="1">
      <c r="C763" s="25"/>
      <c r="D763" s="25"/>
      <c r="E763" s="25"/>
    </row>
    <row r="764" spans="3:5" ht="15.75" customHeight="1">
      <c r="C764" s="25"/>
      <c r="D764" s="25"/>
      <c r="E764" s="25"/>
    </row>
    <row r="765" spans="3:5" ht="15.75" customHeight="1">
      <c r="C765" s="25"/>
      <c r="D765" s="25"/>
      <c r="E765" s="25"/>
    </row>
    <row r="766" spans="3:5" ht="15.75" customHeight="1">
      <c r="C766" s="25"/>
      <c r="D766" s="25"/>
      <c r="E766" s="25"/>
    </row>
    <row r="767" spans="3:5" ht="15.75" customHeight="1">
      <c r="C767" s="25"/>
      <c r="D767" s="25"/>
      <c r="E767" s="25"/>
    </row>
    <row r="768" spans="3:5" ht="15.75" customHeight="1">
      <c r="C768" s="25"/>
      <c r="D768" s="25"/>
      <c r="E768" s="25"/>
    </row>
    <row r="769" spans="3:5" ht="15.75" customHeight="1">
      <c r="C769" s="25"/>
      <c r="D769" s="25"/>
      <c r="E769" s="25"/>
    </row>
    <row r="770" spans="3:5" ht="15.75" customHeight="1">
      <c r="C770" s="25"/>
      <c r="D770" s="25"/>
      <c r="E770" s="25"/>
    </row>
    <row r="771" spans="3:5" ht="15.75" customHeight="1">
      <c r="C771" s="25"/>
      <c r="D771" s="25"/>
      <c r="E771" s="25"/>
    </row>
    <row r="772" spans="3:5" ht="15.75" customHeight="1">
      <c r="C772" s="25"/>
      <c r="D772" s="25"/>
      <c r="E772" s="25"/>
    </row>
    <row r="773" spans="3:5" ht="15.75" customHeight="1">
      <c r="C773" s="25"/>
      <c r="D773" s="25"/>
      <c r="E773" s="25"/>
    </row>
    <row r="774" spans="3:5" ht="15.75" customHeight="1">
      <c r="C774" s="25"/>
      <c r="D774" s="25"/>
      <c r="E774" s="25"/>
    </row>
    <row r="775" spans="3:5" ht="15.75" customHeight="1">
      <c r="C775" s="25"/>
      <c r="D775" s="25"/>
      <c r="E775" s="25"/>
    </row>
    <row r="776" spans="3:5" ht="15.75" customHeight="1">
      <c r="C776" s="25"/>
      <c r="D776" s="25"/>
      <c r="E776" s="25"/>
    </row>
    <row r="777" spans="3:5" ht="15.75" customHeight="1">
      <c r="C777" s="25"/>
      <c r="D777" s="25"/>
      <c r="E777" s="25"/>
    </row>
    <row r="778" spans="3:5" ht="15.75" customHeight="1">
      <c r="C778" s="25"/>
      <c r="D778" s="25"/>
      <c r="E778" s="25"/>
    </row>
    <row r="779" spans="3:5" ht="15.75" customHeight="1">
      <c r="C779" s="25"/>
      <c r="D779" s="25"/>
      <c r="E779" s="25"/>
    </row>
    <row r="780" spans="3:5" ht="15.75" customHeight="1">
      <c r="C780" s="25"/>
      <c r="D780" s="25"/>
      <c r="E780" s="25"/>
    </row>
    <row r="781" spans="3:5" ht="15.75" customHeight="1">
      <c r="C781" s="25"/>
      <c r="D781" s="25"/>
      <c r="E781" s="25"/>
    </row>
    <row r="782" spans="3:5" ht="15.75" customHeight="1">
      <c r="C782" s="25"/>
      <c r="D782" s="25"/>
      <c r="E782" s="25"/>
    </row>
    <row r="783" spans="3:5" ht="15.75" customHeight="1">
      <c r="C783" s="25"/>
      <c r="D783" s="25"/>
      <c r="E783" s="25"/>
    </row>
    <row r="784" spans="3:5" ht="15.75" customHeight="1">
      <c r="C784" s="25"/>
      <c r="D784" s="25"/>
      <c r="E784" s="25"/>
    </row>
    <row r="785" spans="3:5" ht="15.75" customHeight="1">
      <c r="C785" s="25"/>
      <c r="D785" s="25"/>
      <c r="E785" s="25"/>
    </row>
    <row r="786" spans="3:5" ht="15.75" customHeight="1">
      <c r="C786" s="25"/>
      <c r="D786" s="25"/>
      <c r="E786" s="25"/>
    </row>
    <row r="787" spans="3:5" ht="15.75" customHeight="1">
      <c r="C787" s="25"/>
      <c r="D787" s="25"/>
      <c r="E787" s="25"/>
    </row>
    <row r="788" spans="3:5" ht="15.75" customHeight="1">
      <c r="C788" s="25"/>
      <c r="D788" s="25"/>
      <c r="E788" s="25"/>
    </row>
    <row r="789" spans="3:5" ht="15.75" customHeight="1">
      <c r="C789" s="25"/>
      <c r="D789" s="25"/>
      <c r="E789" s="25"/>
    </row>
    <row r="790" spans="3:5" ht="15.75" customHeight="1">
      <c r="C790" s="25"/>
      <c r="D790" s="25"/>
      <c r="E790" s="25"/>
    </row>
    <row r="791" spans="3:5" ht="15.75" customHeight="1">
      <c r="C791" s="25"/>
      <c r="D791" s="25"/>
      <c r="E791" s="25"/>
    </row>
    <row r="792" spans="3:5" ht="15.75" customHeight="1">
      <c r="C792" s="25"/>
      <c r="D792" s="25"/>
      <c r="E792" s="25"/>
    </row>
    <row r="793" spans="3:5" ht="15.75" customHeight="1">
      <c r="C793" s="25"/>
      <c r="D793" s="25"/>
      <c r="E793" s="25"/>
    </row>
    <row r="794" spans="3:5" ht="15.75" customHeight="1">
      <c r="C794" s="25"/>
      <c r="D794" s="25"/>
      <c r="E794" s="25"/>
    </row>
    <row r="795" spans="3:5" ht="15.75" customHeight="1">
      <c r="C795" s="25"/>
      <c r="D795" s="25"/>
      <c r="E795" s="25"/>
    </row>
    <row r="796" spans="3:5" ht="15.75" customHeight="1">
      <c r="C796" s="25"/>
      <c r="D796" s="25"/>
      <c r="E796" s="25"/>
    </row>
    <row r="797" spans="3:5" ht="15.75" customHeight="1">
      <c r="C797" s="25"/>
      <c r="D797" s="25"/>
      <c r="E797" s="25"/>
    </row>
    <row r="798" spans="3:5" ht="15.75" customHeight="1">
      <c r="C798" s="25"/>
      <c r="D798" s="25"/>
      <c r="E798" s="25"/>
    </row>
    <row r="799" spans="3:5" ht="15.75" customHeight="1">
      <c r="C799" s="25"/>
      <c r="D799" s="25"/>
      <c r="E799" s="25"/>
    </row>
    <row r="800" spans="3:5" ht="15.75" customHeight="1">
      <c r="C800" s="25"/>
      <c r="D800" s="25"/>
      <c r="E800" s="25"/>
    </row>
    <row r="801" spans="3:5" ht="15.75" customHeight="1">
      <c r="C801" s="25"/>
      <c r="D801" s="25"/>
      <c r="E801" s="25"/>
    </row>
    <row r="802" spans="3:5" ht="15.75" customHeight="1">
      <c r="C802" s="25"/>
      <c r="D802" s="25"/>
      <c r="E802" s="25"/>
    </row>
    <row r="803" spans="3:5" ht="15.75" customHeight="1">
      <c r="C803" s="25"/>
      <c r="D803" s="25"/>
      <c r="E803" s="25"/>
    </row>
    <row r="804" spans="3:5" ht="15.75" customHeight="1">
      <c r="C804" s="25"/>
      <c r="D804" s="25"/>
      <c r="E804" s="25"/>
    </row>
    <row r="805" spans="3:5" ht="15.75" customHeight="1">
      <c r="C805" s="25"/>
      <c r="D805" s="25"/>
      <c r="E805" s="25"/>
    </row>
    <row r="806" spans="3:5" ht="15.75" customHeight="1">
      <c r="C806" s="25"/>
      <c r="D806" s="25"/>
      <c r="E806" s="25"/>
    </row>
    <row r="807" spans="3:5" ht="15.75" customHeight="1">
      <c r="C807" s="25"/>
      <c r="D807" s="25"/>
      <c r="E807" s="25"/>
    </row>
    <row r="808" spans="3:5" ht="15.75" customHeight="1">
      <c r="C808" s="25"/>
      <c r="D808" s="25"/>
      <c r="E808" s="25"/>
    </row>
    <row r="809" spans="3:5" ht="15.75" customHeight="1">
      <c r="C809" s="25"/>
      <c r="D809" s="25"/>
      <c r="E809" s="25"/>
    </row>
    <row r="810" spans="3:5" ht="15.75" customHeight="1">
      <c r="C810" s="25"/>
      <c r="D810" s="25"/>
      <c r="E810" s="25"/>
    </row>
    <row r="811" spans="3:5" ht="15.75" customHeight="1">
      <c r="C811" s="25"/>
      <c r="D811" s="25"/>
      <c r="E811" s="25"/>
    </row>
    <row r="812" spans="3:5" ht="15.75" customHeight="1">
      <c r="C812" s="25"/>
      <c r="D812" s="25"/>
      <c r="E812" s="25"/>
    </row>
    <row r="813" spans="3:5" ht="15.75" customHeight="1">
      <c r="C813" s="25"/>
      <c r="D813" s="25"/>
      <c r="E813" s="25"/>
    </row>
    <row r="814" spans="3:5" ht="15.75" customHeight="1">
      <c r="C814" s="25"/>
      <c r="D814" s="25"/>
      <c r="E814" s="25"/>
    </row>
    <row r="815" spans="3:5" ht="15.75" customHeight="1">
      <c r="C815" s="25"/>
      <c r="D815" s="25"/>
      <c r="E815" s="25"/>
    </row>
    <row r="816" spans="3:5" ht="15.75" customHeight="1">
      <c r="C816" s="25"/>
      <c r="D816" s="25"/>
      <c r="E816" s="25"/>
    </row>
    <row r="817" spans="3:5" ht="15.75" customHeight="1">
      <c r="C817" s="25"/>
      <c r="D817" s="25"/>
      <c r="E817" s="25"/>
    </row>
    <row r="818" spans="3:5" ht="15.75" customHeight="1">
      <c r="C818" s="25"/>
      <c r="D818" s="25"/>
      <c r="E818" s="25"/>
    </row>
    <row r="819" spans="3:5" ht="15.75" customHeight="1">
      <c r="C819" s="25"/>
      <c r="D819" s="25"/>
      <c r="E819" s="25"/>
    </row>
    <row r="820" spans="3:5" ht="15.75" customHeight="1">
      <c r="C820" s="25"/>
      <c r="D820" s="25"/>
      <c r="E820" s="25"/>
    </row>
    <row r="821" spans="3:5" ht="15.75" customHeight="1">
      <c r="C821" s="25"/>
      <c r="D821" s="25"/>
      <c r="E821" s="25"/>
    </row>
    <row r="822" spans="3:5" ht="15.75" customHeight="1">
      <c r="C822" s="25"/>
      <c r="D822" s="25"/>
      <c r="E822" s="25"/>
    </row>
    <row r="823" spans="3:5" ht="15.75" customHeight="1">
      <c r="C823" s="25"/>
      <c r="D823" s="25"/>
      <c r="E823" s="25"/>
    </row>
    <row r="824" spans="3:5" ht="15.75" customHeight="1">
      <c r="C824" s="25"/>
      <c r="D824" s="25"/>
      <c r="E824" s="25"/>
    </row>
    <row r="825" spans="3:5" ht="15.75" customHeight="1">
      <c r="C825" s="25"/>
      <c r="D825" s="25"/>
      <c r="E825" s="25"/>
    </row>
    <row r="826" spans="3:5" ht="15.75" customHeight="1">
      <c r="C826" s="25"/>
      <c r="D826" s="25"/>
      <c r="E826" s="25"/>
    </row>
    <row r="827" spans="3:5" ht="15.75" customHeight="1">
      <c r="C827" s="25"/>
      <c r="D827" s="25"/>
      <c r="E827" s="25"/>
    </row>
    <row r="828" spans="3:5" ht="15.75" customHeight="1">
      <c r="C828" s="25"/>
      <c r="D828" s="25"/>
      <c r="E828" s="25"/>
    </row>
    <row r="829" spans="3:5" ht="15.75" customHeight="1">
      <c r="C829" s="25"/>
      <c r="D829" s="25"/>
      <c r="E829" s="25"/>
    </row>
    <row r="830" spans="3:5" ht="15.75" customHeight="1">
      <c r="C830" s="25"/>
      <c r="D830" s="25"/>
      <c r="E830" s="25"/>
    </row>
    <row r="831" spans="3:5" ht="15.75" customHeight="1">
      <c r="C831" s="25"/>
      <c r="D831" s="25"/>
      <c r="E831" s="25"/>
    </row>
    <row r="832" spans="3:5" ht="15.75" customHeight="1">
      <c r="C832" s="25"/>
      <c r="D832" s="25"/>
      <c r="E832" s="25"/>
    </row>
    <row r="833" spans="3:5" ht="15.75" customHeight="1">
      <c r="C833" s="25"/>
      <c r="D833" s="25"/>
      <c r="E833" s="25"/>
    </row>
    <row r="834" spans="3:5" ht="15.75" customHeight="1">
      <c r="C834" s="25"/>
      <c r="D834" s="25"/>
      <c r="E834" s="25"/>
    </row>
    <row r="835" spans="3:5" ht="15.75" customHeight="1">
      <c r="C835" s="25"/>
      <c r="D835" s="25"/>
      <c r="E835" s="25"/>
    </row>
    <row r="836" spans="3:5" ht="15.75" customHeight="1">
      <c r="C836" s="25"/>
      <c r="D836" s="25"/>
      <c r="E836" s="25"/>
    </row>
    <row r="837" spans="3:5" ht="15.75" customHeight="1">
      <c r="C837" s="25"/>
      <c r="D837" s="25"/>
      <c r="E837" s="25"/>
    </row>
    <row r="838" spans="3:5" ht="15.75" customHeight="1">
      <c r="C838" s="25"/>
      <c r="D838" s="25"/>
      <c r="E838" s="25"/>
    </row>
    <row r="839" spans="3:5" ht="15.75" customHeight="1">
      <c r="C839" s="25"/>
      <c r="D839" s="25"/>
      <c r="E839" s="25"/>
    </row>
    <row r="840" spans="3:5" ht="15.75" customHeight="1">
      <c r="C840" s="25"/>
      <c r="D840" s="25"/>
      <c r="E840" s="25"/>
    </row>
    <row r="841" spans="3:5" ht="15.75" customHeight="1">
      <c r="C841" s="25"/>
      <c r="D841" s="25"/>
      <c r="E841" s="25"/>
    </row>
    <row r="842" spans="3:5" ht="15.75" customHeight="1">
      <c r="C842" s="25"/>
      <c r="D842" s="25"/>
      <c r="E842" s="25"/>
    </row>
    <row r="843" spans="3:5" ht="15.75" customHeight="1">
      <c r="C843" s="25"/>
      <c r="D843" s="25"/>
      <c r="E843" s="25"/>
    </row>
    <row r="844" spans="3:5" ht="15.75" customHeight="1">
      <c r="C844" s="25"/>
      <c r="D844" s="25"/>
      <c r="E844" s="25"/>
    </row>
    <row r="845" spans="3:5" ht="15.75" customHeight="1">
      <c r="C845" s="25"/>
      <c r="D845" s="25"/>
      <c r="E845" s="25"/>
    </row>
    <row r="846" spans="3:5" ht="15.75" customHeight="1">
      <c r="C846" s="25"/>
      <c r="D846" s="25"/>
      <c r="E846" s="25"/>
    </row>
    <row r="847" spans="3:5" ht="15.75" customHeight="1">
      <c r="C847" s="25"/>
      <c r="D847" s="25"/>
      <c r="E847" s="25"/>
    </row>
    <row r="848" spans="3:5" ht="15.75" customHeight="1">
      <c r="C848" s="25"/>
      <c r="D848" s="25"/>
      <c r="E848" s="25"/>
    </row>
    <row r="849" spans="3:5" ht="15.75" customHeight="1">
      <c r="C849" s="25"/>
      <c r="D849" s="25"/>
      <c r="E849" s="25"/>
    </row>
    <row r="850" spans="3:5" ht="15.75" customHeight="1">
      <c r="C850" s="25"/>
      <c r="D850" s="25"/>
      <c r="E850" s="25"/>
    </row>
    <row r="851" spans="3:5" ht="15.75" customHeight="1">
      <c r="C851" s="25"/>
      <c r="D851" s="25"/>
      <c r="E851" s="25"/>
    </row>
    <row r="852" spans="3:5" ht="15.75" customHeight="1">
      <c r="C852" s="25"/>
      <c r="D852" s="25"/>
      <c r="E852" s="25"/>
    </row>
    <row r="853" spans="3:5" ht="15.75" customHeight="1">
      <c r="C853" s="25"/>
      <c r="D853" s="25"/>
      <c r="E853" s="25"/>
    </row>
    <row r="854" spans="3:5" ht="15.75" customHeight="1">
      <c r="C854" s="25"/>
      <c r="D854" s="25"/>
      <c r="E854" s="25"/>
    </row>
    <row r="855" spans="3:5" ht="15.75" customHeight="1">
      <c r="C855" s="25"/>
      <c r="D855" s="25"/>
      <c r="E855" s="25"/>
    </row>
    <row r="856" spans="3:5" ht="15.75" customHeight="1">
      <c r="C856" s="25"/>
      <c r="D856" s="25"/>
      <c r="E856" s="25"/>
    </row>
    <row r="857" spans="3:5" ht="15.75" customHeight="1">
      <c r="C857" s="25"/>
      <c r="D857" s="25"/>
      <c r="E857" s="25"/>
    </row>
    <row r="858" spans="3:5" ht="15.75" customHeight="1">
      <c r="C858" s="25"/>
      <c r="D858" s="25"/>
      <c r="E858" s="25"/>
    </row>
    <row r="859" spans="3:5" ht="15.75" customHeight="1">
      <c r="C859" s="25"/>
      <c r="D859" s="25"/>
      <c r="E859" s="25"/>
    </row>
    <row r="860" spans="3:5" ht="15.75" customHeight="1">
      <c r="C860" s="25"/>
      <c r="D860" s="25"/>
      <c r="E860" s="25"/>
    </row>
    <row r="861" spans="3:5" ht="15.75" customHeight="1">
      <c r="C861" s="25"/>
      <c r="D861" s="25"/>
      <c r="E861" s="25"/>
    </row>
    <row r="862" spans="3:5" ht="15.75" customHeight="1">
      <c r="C862" s="25"/>
      <c r="D862" s="25"/>
      <c r="E862" s="25"/>
    </row>
    <row r="863" spans="3:5" ht="15.75" customHeight="1">
      <c r="C863" s="25"/>
      <c r="D863" s="25"/>
      <c r="E863" s="25"/>
    </row>
    <row r="864" spans="3:5" ht="15.75" customHeight="1">
      <c r="C864" s="25"/>
      <c r="D864" s="25"/>
      <c r="E864" s="25"/>
    </row>
    <row r="865" spans="3:5" ht="15.75" customHeight="1">
      <c r="C865" s="25"/>
      <c r="D865" s="25"/>
      <c r="E865" s="25"/>
    </row>
    <row r="866" spans="3:5" ht="15.75" customHeight="1">
      <c r="C866" s="25"/>
      <c r="D866" s="25"/>
      <c r="E866" s="25"/>
    </row>
    <row r="867" spans="3:5" ht="15.75" customHeight="1">
      <c r="C867" s="25"/>
      <c r="D867" s="25"/>
      <c r="E867" s="25"/>
    </row>
    <row r="868" spans="3:5" ht="15.75" customHeight="1">
      <c r="C868" s="25"/>
      <c r="D868" s="25"/>
      <c r="E868" s="25"/>
    </row>
    <row r="869" spans="3:5" ht="15.75" customHeight="1">
      <c r="C869" s="25"/>
      <c r="D869" s="25"/>
      <c r="E869" s="25"/>
    </row>
    <row r="870" spans="3:5" ht="15.75" customHeight="1">
      <c r="C870" s="25"/>
      <c r="D870" s="25"/>
      <c r="E870" s="25"/>
    </row>
    <row r="871" spans="3:5" ht="15.75" customHeight="1">
      <c r="C871" s="25"/>
      <c r="D871" s="25"/>
      <c r="E871" s="25"/>
    </row>
    <row r="872" spans="3:5" ht="15.75" customHeight="1">
      <c r="C872" s="25"/>
      <c r="D872" s="25"/>
      <c r="E872" s="25"/>
    </row>
    <row r="873" spans="3:5" ht="15.75" customHeight="1">
      <c r="C873" s="25"/>
      <c r="D873" s="25"/>
      <c r="E873" s="25"/>
    </row>
    <row r="874" spans="3:5" ht="15.75" customHeight="1">
      <c r="C874" s="25"/>
      <c r="D874" s="25"/>
      <c r="E874" s="25"/>
    </row>
    <row r="875" spans="3:5" ht="15.75" customHeight="1">
      <c r="C875" s="25"/>
      <c r="D875" s="25"/>
      <c r="E875" s="25"/>
    </row>
    <row r="876" spans="3:5" ht="15.75" customHeight="1">
      <c r="C876" s="25"/>
      <c r="D876" s="25"/>
      <c r="E876" s="25"/>
    </row>
    <row r="877" spans="3:5" ht="15.75" customHeight="1">
      <c r="C877" s="25"/>
      <c r="D877" s="25"/>
      <c r="E877" s="25"/>
    </row>
    <row r="878" spans="3:5" ht="15.75" customHeight="1">
      <c r="C878" s="25"/>
      <c r="D878" s="25"/>
      <c r="E878" s="25"/>
    </row>
    <row r="879" spans="3:5" ht="15.75" customHeight="1">
      <c r="C879" s="25"/>
      <c r="D879" s="25"/>
      <c r="E879" s="25"/>
    </row>
    <row r="880" spans="3:5" ht="15.75" customHeight="1">
      <c r="C880" s="25"/>
      <c r="D880" s="25"/>
      <c r="E880" s="25"/>
    </row>
    <row r="881" spans="3:5" ht="15.75" customHeight="1">
      <c r="C881" s="25"/>
      <c r="D881" s="25"/>
      <c r="E881" s="25"/>
    </row>
    <row r="882" spans="3:5" ht="15.75" customHeight="1">
      <c r="C882" s="25"/>
      <c r="D882" s="25"/>
      <c r="E882" s="25"/>
    </row>
    <row r="883" spans="3:5" ht="15.75" customHeight="1">
      <c r="C883" s="25"/>
      <c r="D883" s="25"/>
      <c r="E883" s="25"/>
    </row>
    <row r="884" spans="3:5" ht="15.75" customHeight="1">
      <c r="C884" s="25"/>
      <c r="D884" s="25"/>
      <c r="E884" s="25"/>
    </row>
    <row r="885" spans="3:5" ht="15.75" customHeight="1">
      <c r="C885" s="25"/>
      <c r="D885" s="25"/>
      <c r="E885" s="25"/>
    </row>
    <row r="886" spans="3:5" ht="15.75" customHeight="1">
      <c r="C886" s="25"/>
      <c r="D886" s="25"/>
      <c r="E886" s="25"/>
    </row>
    <row r="887" spans="3:5" ht="15.75" customHeight="1">
      <c r="C887" s="25"/>
      <c r="D887" s="25"/>
      <c r="E887" s="25"/>
    </row>
    <row r="888" spans="3:5" ht="15.75" customHeight="1">
      <c r="C888" s="25"/>
      <c r="D888" s="25"/>
      <c r="E888" s="25"/>
    </row>
    <row r="889" spans="3:5" ht="15.75" customHeight="1">
      <c r="C889" s="25"/>
      <c r="D889" s="25"/>
      <c r="E889" s="25"/>
    </row>
    <row r="890" spans="3:5" ht="15.75" customHeight="1">
      <c r="C890" s="25"/>
      <c r="D890" s="25"/>
      <c r="E890" s="25"/>
    </row>
    <row r="891" spans="3:5" ht="15.75" customHeight="1">
      <c r="C891" s="25"/>
      <c r="D891" s="25"/>
      <c r="E891" s="25"/>
    </row>
    <row r="892" spans="3:5" ht="15.75" customHeight="1">
      <c r="C892" s="25"/>
      <c r="D892" s="25"/>
      <c r="E892" s="25"/>
    </row>
    <row r="893" spans="3:5" ht="15.75" customHeight="1">
      <c r="C893" s="25"/>
      <c r="D893" s="25"/>
      <c r="E893" s="25"/>
    </row>
    <row r="894" spans="3:5" ht="15.75" customHeight="1">
      <c r="C894" s="25"/>
      <c r="D894" s="25"/>
      <c r="E894" s="25"/>
    </row>
    <row r="895" spans="3:5" ht="15.75" customHeight="1">
      <c r="C895" s="25"/>
      <c r="D895" s="25"/>
      <c r="E895" s="25"/>
    </row>
    <row r="896" spans="3:5" ht="15.75" customHeight="1">
      <c r="C896" s="25"/>
      <c r="D896" s="25"/>
      <c r="E896" s="25"/>
    </row>
    <row r="897" spans="3:5" ht="15.75" customHeight="1">
      <c r="C897" s="25"/>
      <c r="D897" s="25"/>
      <c r="E897" s="25"/>
    </row>
    <row r="898" spans="3:5" ht="15.75" customHeight="1">
      <c r="C898" s="25"/>
      <c r="D898" s="25"/>
      <c r="E898" s="25"/>
    </row>
    <row r="899" spans="3:5" ht="15.75" customHeight="1">
      <c r="C899" s="25"/>
      <c r="D899" s="25"/>
      <c r="E899" s="25"/>
    </row>
    <row r="900" spans="3:5" ht="15.75" customHeight="1">
      <c r="C900" s="25"/>
      <c r="D900" s="25"/>
      <c r="E900" s="25"/>
    </row>
    <row r="901" spans="3:5" ht="15.75" customHeight="1">
      <c r="C901" s="25"/>
      <c r="D901" s="25"/>
      <c r="E901" s="25"/>
    </row>
    <row r="902" spans="3:5" ht="15.75" customHeight="1">
      <c r="C902" s="25"/>
      <c r="D902" s="25"/>
      <c r="E902" s="25"/>
    </row>
    <row r="903" spans="3:5" ht="15.75" customHeight="1">
      <c r="C903" s="25"/>
      <c r="D903" s="25"/>
      <c r="E903" s="25"/>
    </row>
    <row r="904" spans="3:5" ht="15.75" customHeight="1">
      <c r="C904" s="25"/>
      <c r="D904" s="25"/>
      <c r="E904" s="25"/>
    </row>
    <row r="905" spans="3:5" ht="15.75" customHeight="1">
      <c r="C905" s="25"/>
      <c r="D905" s="25"/>
      <c r="E905" s="25"/>
    </row>
    <row r="906" spans="3:5" ht="15.75" customHeight="1">
      <c r="C906" s="25"/>
      <c r="D906" s="25"/>
      <c r="E906" s="25"/>
    </row>
    <row r="907" spans="3:5" ht="15.75" customHeight="1">
      <c r="C907" s="25"/>
      <c r="D907" s="25"/>
      <c r="E907" s="25"/>
    </row>
    <row r="908" spans="3:5" ht="15.75" customHeight="1">
      <c r="C908" s="25"/>
      <c r="D908" s="25"/>
      <c r="E908" s="25"/>
    </row>
    <row r="909" spans="3:5" ht="15.75" customHeight="1">
      <c r="C909" s="25"/>
      <c r="D909" s="25"/>
      <c r="E909" s="25"/>
    </row>
    <row r="910" spans="3:5" ht="15.75" customHeight="1">
      <c r="C910" s="25"/>
      <c r="D910" s="25"/>
      <c r="E910" s="25"/>
    </row>
    <row r="911" spans="3:5" ht="15.75" customHeight="1">
      <c r="C911" s="25"/>
      <c r="D911" s="25"/>
      <c r="E911" s="25"/>
    </row>
    <row r="912" spans="3:5" ht="15.75" customHeight="1">
      <c r="C912" s="25"/>
      <c r="D912" s="25"/>
      <c r="E912" s="25"/>
    </row>
    <row r="913" spans="3:5" ht="15.75" customHeight="1">
      <c r="C913" s="25"/>
      <c r="D913" s="25"/>
      <c r="E913" s="25"/>
    </row>
    <row r="914" spans="3:5" ht="15.75" customHeight="1">
      <c r="C914" s="25"/>
      <c r="D914" s="25"/>
      <c r="E914" s="25"/>
    </row>
    <row r="915" spans="3:5" ht="15.75" customHeight="1">
      <c r="C915" s="25"/>
      <c r="D915" s="25"/>
      <c r="E915" s="25"/>
    </row>
    <row r="916" spans="3:5" ht="15.75" customHeight="1">
      <c r="C916" s="25"/>
      <c r="D916" s="25"/>
      <c r="E916" s="25"/>
    </row>
    <row r="917" spans="3:5" ht="15.75" customHeight="1">
      <c r="C917" s="25"/>
      <c r="D917" s="25"/>
      <c r="E917" s="25"/>
    </row>
    <row r="918" spans="3:5" ht="15.75" customHeight="1">
      <c r="C918" s="25"/>
      <c r="D918" s="25"/>
      <c r="E918" s="25"/>
    </row>
    <row r="919" spans="3:5" ht="15.75" customHeight="1">
      <c r="C919" s="25"/>
      <c r="D919" s="25"/>
      <c r="E919" s="25"/>
    </row>
    <row r="920" spans="3:5" ht="15.75" customHeight="1">
      <c r="C920" s="25"/>
      <c r="D920" s="25"/>
      <c r="E920" s="25"/>
    </row>
    <row r="921" spans="3:5" ht="15.75" customHeight="1">
      <c r="C921" s="25"/>
      <c r="D921" s="25"/>
      <c r="E921" s="25"/>
    </row>
    <row r="922" spans="3:5" ht="15.75" customHeight="1">
      <c r="C922" s="25"/>
      <c r="D922" s="25"/>
      <c r="E922" s="25"/>
    </row>
    <row r="923" spans="3:5" ht="15.75" customHeight="1">
      <c r="C923" s="25"/>
      <c r="D923" s="25"/>
      <c r="E923" s="25"/>
    </row>
    <row r="924" spans="3:5" ht="15.75" customHeight="1">
      <c r="C924" s="25"/>
      <c r="D924" s="25"/>
      <c r="E924" s="25"/>
    </row>
    <row r="925" spans="3:5" ht="15.75" customHeight="1">
      <c r="C925" s="25"/>
      <c r="D925" s="25"/>
      <c r="E925" s="25"/>
    </row>
    <row r="926" spans="3:5" ht="15.75" customHeight="1">
      <c r="C926" s="25"/>
      <c r="D926" s="25"/>
      <c r="E926" s="25"/>
    </row>
    <row r="927" spans="3:5" ht="15.75" customHeight="1">
      <c r="C927" s="25"/>
      <c r="D927" s="25"/>
      <c r="E927" s="25"/>
    </row>
    <row r="928" spans="3:5" ht="15.75" customHeight="1">
      <c r="C928" s="25"/>
      <c r="D928" s="25"/>
      <c r="E928" s="25"/>
    </row>
    <row r="929" spans="3:5" ht="15.75" customHeight="1">
      <c r="C929" s="25"/>
      <c r="D929" s="25"/>
      <c r="E929" s="25"/>
    </row>
    <row r="930" spans="3:5" ht="15.75" customHeight="1">
      <c r="C930" s="25"/>
      <c r="D930" s="25"/>
      <c r="E930" s="25"/>
    </row>
    <row r="931" spans="3:5" ht="15.75" customHeight="1">
      <c r="C931" s="25"/>
      <c r="D931" s="25"/>
      <c r="E931" s="25"/>
    </row>
    <row r="932" spans="3:5" ht="15.75" customHeight="1">
      <c r="C932" s="25"/>
      <c r="D932" s="25"/>
      <c r="E932" s="25"/>
    </row>
    <row r="933" spans="3:5" ht="15.75" customHeight="1">
      <c r="C933" s="25"/>
      <c r="D933" s="25"/>
      <c r="E933" s="25"/>
    </row>
    <row r="934" spans="3:5" ht="15.75" customHeight="1">
      <c r="C934" s="25"/>
      <c r="D934" s="25"/>
      <c r="E934" s="25"/>
    </row>
    <row r="935" spans="3:5" ht="15.75" customHeight="1">
      <c r="C935" s="25"/>
      <c r="D935" s="25"/>
      <c r="E935" s="25"/>
    </row>
    <row r="936" spans="3:5" ht="15.75" customHeight="1">
      <c r="C936" s="25"/>
      <c r="D936" s="25"/>
      <c r="E936" s="25"/>
    </row>
    <row r="937" spans="3:5" ht="15.75" customHeight="1">
      <c r="C937" s="25"/>
      <c r="D937" s="25"/>
      <c r="E937" s="25"/>
    </row>
    <row r="938" spans="3:5" ht="15.75" customHeight="1">
      <c r="C938" s="25"/>
      <c r="D938" s="25"/>
      <c r="E938" s="25"/>
    </row>
    <row r="939" spans="3:5" ht="15.75" customHeight="1">
      <c r="C939" s="25"/>
      <c r="D939" s="25"/>
      <c r="E939" s="25"/>
    </row>
    <row r="940" spans="3:5" ht="15.75" customHeight="1">
      <c r="C940" s="25"/>
      <c r="D940" s="25"/>
      <c r="E940" s="25"/>
    </row>
    <row r="941" spans="3:5" ht="15.75" customHeight="1">
      <c r="C941" s="25"/>
      <c r="D941" s="25"/>
      <c r="E941" s="25"/>
    </row>
    <row r="942" spans="3:5" ht="15.75" customHeight="1">
      <c r="C942" s="25"/>
      <c r="D942" s="25"/>
      <c r="E942" s="25"/>
    </row>
    <row r="943" spans="3:5" ht="15.75" customHeight="1">
      <c r="C943" s="25"/>
      <c r="D943" s="25"/>
      <c r="E943" s="25"/>
    </row>
    <row r="944" spans="3:5" ht="15.75" customHeight="1">
      <c r="C944" s="25"/>
      <c r="D944" s="25"/>
      <c r="E944" s="25"/>
    </row>
    <row r="945" spans="3:5" ht="15.75" customHeight="1">
      <c r="C945" s="25"/>
      <c r="D945" s="25"/>
      <c r="E945" s="25"/>
    </row>
    <row r="946" spans="3:5" ht="15.75" customHeight="1">
      <c r="C946" s="25"/>
      <c r="D946" s="25"/>
      <c r="E946" s="25"/>
    </row>
    <row r="947" spans="3:5" ht="15.75" customHeight="1">
      <c r="C947" s="25"/>
      <c r="D947" s="25"/>
      <c r="E947" s="25"/>
    </row>
    <row r="948" spans="3:5" ht="15.75" customHeight="1">
      <c r="C948" s="25"/>
      <c r="D948" s="25"/>
      <c r="E948" s="25"/>
    </row>
    <row r="949" spans="3:5" ht="15.75" customHeight="1">
      <c r="C949" s="25"/>
      <c r="D949" s="25"/>
      <c r="E949" s="25"/>
    </row>
    <row r="950" spans="3:5" ht="15.75" customHeight="1">
      <c r="C950" s="25"/>
      <c r="D950" s="25"/>
      <c r="E950" s="25"/>
    </row>
    <row r="951" spans="3:5" ht="15.75" customHeight="1">
      <c r="C951" s="25"/>
      <c r="D951" s="25"/>
      <c r="E951" s="25"/>
    </row>
    <row r="952" spans="3:5" ht="15.75" customHeight="1">
      <c r="C952" s="25"/>
      <c r="D952" s="25"/>
      <c r="E952" s="25"/>
    </row>
    <row r="953" spans="3:5" ht="15.75" customHeight="1">
      <c r="C953" s="25"/>
      <c r="D953" s="25"/>
      <c r="E953" s="25"/>
    </row>
    <row r="954" spans="3:5" ht="15.75" customHeight="1">
      <c r="C954" s="25"/>
      <c r="D954" s="25"/>
      <c r="E954" s="25"/>
    </row>
    <row r="955" spans="3:5" ht="15.75" customHeight="1">
      <c r="C955" s="25"/>
      <c r="D955" s="25"/>
      <c r="E955" s="25"/>
    </row>
    <row r="956" spans="3:5" ht="15.75" customHeight="1">
      <c r="C956" s="25"/>
      <c r="D956" s="25"/>
      <c r="E956" s="25"/>
    </row>
    <row r="957" spans="3:5" ht="15.75" customHeight="1">
      <c r="C957" s="25"/>
      <c r="D957" s="25"/>
      <c r="E957" s="25"/>
    </row>
    <row r="958" spans="3:5" ht="15.75" customHeight="1">
      <c r="C958" s="25"/>
      <c r="D958" s="25"/>
      <c r="E958" s="25"/>
    </row>
    <row r="959" spans="3:5" ht="15.75" customHeight="1">
      <c r="C959" s="25"/>
      <c r="D959" s="25"/>
      <c r="E959" s="25"/>
    </row>
    <row r="960" spans="3:5" ht="15.75" customHeight="1">
      <c r="C960" s="25"/>
      <c r="D960" s="25"/>
      <c r="E960" s="25"/>
    </row>
    <row r="961" spans="3:5" ht="15.75" customHeight="1">
      <c r="C961" s="25"/>
      <c r="D961" s="25"/>
      <c r="E961" s="25"/>
    </row>
    <row r="962" spans="3:5" ht="15.75" customHeight="1">
      <c r="C962" s="25"/>
      <c r="D962" s="25"/>
      <c r="E962" s="25"/>
    </row>
    <row r="963" spans="3:5" ht="15.75" customHeight="1">
      <c r="C963" s="25"/>
      <c r="D963" s="25"/>
      <c r="E963" s="25"/>
    </row>
    <row r="964" spans="3:5" ht="15.75" customHeight="1">
      <c r="C964" s="25"/>
      <c r="D964" s="25"/>
      <c r="E964" s="25"/>
    </row>
    <row r="965" spans="3:5" ht="15.75" customHeight="1">
      <c r="C965" s="25"/>
      <c r="D965" s="25"/>
      <c r="E965" s="25"/>
    </row>
    <row r="966" spans="3:5" ht="15.75" customHeight="1">
      <c r="C966" s="25"/>
      <c r="D966" s="25"/>
      <c r="E966" s="25"/>
    </row>
    <row r="967" spans="3:5" ht="15.75" customHeight="1">
      <c r="C967" s="25"/>
      <c r="D967" s="25"/>
      <c r="E967" s="25"/>
    </row>
    <row r="968" spans="3:5" ht="15.75" customHeight="1">
      <c r="C968" s="25"/>
      <c r="D968" s="25"/>
      <c r="E968" s="25"/>
    </row>
    <row r="969" spans="3:5" ht="15.75" customHeight="1">
      <c r="C969" s="25"/>
      <c r="D969" s="25"/>
      <c r="E969" s="25"/>
    </row>
    <row r="970" spans="3:5" ht="15.75" customHeight="1">
      <c r="C970" s="25"/>
      <c r="D970" s="25"/>
      <c r="E970" s="25"/>
    </row>
    <row r="971" spans="3:5" ht="15.75" customHeight="1">
      <c r="C971" s="25"/>
      <c r="D971" s="25"/>
      <c r="E971" s="25"/>
    </row>
    <row r="972" spans="3:5" ht="15.75" customHeight="1">
      <c r="C972" s="25"/>
      <c r="D972" s="25"/>
      <c r="E972" s="25"/>
    </row>
    <row r="973" spans="3:5" ht="15.75" customHeight="1">
      <c r="C973" s="25"/>
      <c r="D973" s="25"/>
      <c r="E973" s="25"/>
    </row>
    <row r="974" spans="3:5" ht="15.75" customHeight="1">
      <c r="C974" s="25"/>
      <c r="D974" s="25"/>
      <c r="E974" s="25"/>
    </row>
    <row r="975" spans="3:5" ht="15.75" customHeight="1">
      <c r="C975" s="25"/>
      <c r="D975" s="25"/>
      <c r="E975" s="25"/>
    </row>
    <row r="976" spans="3:5" ht="15.75" customHeight="1">
      <c r="C976" s="25"/>
      <c r="D976" s="25"/>
      <c r="E976" s="25"/>
    </row>
    <row r="977" spans="3:5" ht="15.75" customHeight="1">
      <c r="C977" s="25"/>
      <c r="D977" s="25"/>
      <c r="E977" s="25"/>
    </row>
    <row r="978" spans="3:5" ht="15.75" customHeight="1">
      <c r="C978" s="25"/>
      <c r="D978" s="25"/>
      <c r="E978" s="25"/>
    </row>
    <row r="979" spans="3:5" ht="15.75" customHeight="1">
      <c r="C979" s="25"/>
      <c r="D979" s="25"/>
      <c r="E979" s="25"/>
    </row>
    <row r="980" spans="3:5" ht="15.75" customHeight="1">
      <c r="C980" s="25"/>
      <c r="D980" s="25"/>
      <c r="E980" s="25"/>
    </row>
    <row r="981" spans="3:5" ht="15.75" customHeight="1">
      <c r="C981" s="25"/>
      <c r="D981" s="25"/>
      <c r="E981" s="25"/>
    </row>
    <row r="982" spans="3:5" ht="15.75" customHeight="1">
      <c r="C982" s="25"/>
      <c r="D982" s="25"/>
      <c r="E982" s="25"/>
    </row>
    <row r="983" spans="3:5" ht="15.75" customHeight="1">
      <c r="C983" s="25"/>
      <c r="D983" s="25"/>
      <c r="E983" s="25"/>
    </row>
    <row r="984" spans="3:5" ht="15.75" customHeight="1">
      <c r="C984" s="25"/>
      <c r="D984" s="25"/>
      <c r="E984" s="25"/>
    </row>
    <row r="985" spans="3:5" ht="15.75" customHeight="1">
      <c r="C985" s="25"/>
      <c r="D985" s="25"/>
      <c r="E985" s="25"/>
    </row>
    <row r="986" spans="3:5" ht="15.75" customHeight="1">
      <c r="C986" s="25"/>
      <c r="D986" s="25"/>
      <c r="E986" s="25"/>
    </row>
    <row r="987" spans="3:5" ht="15.75" customHeight="1">
      <c r="C987" s="25"/>
      <c r="D987" s="25"/>
      <c r="E987" s="25"/>
    </row>
    <row r="988" spans="3:5" ht="15.75" customHeight="1">
      <c r="C988" s="25"/>
      <c r="D988" s="25"/>
      <c r="E988" s="25"/>
    </row>
    <row r="989" spans="3:5" ht="15.75" customHeight="1">
      <c r="C989" s="25"/>
      <c r="D989" s="25"/>
      <c r="E989" s="25"/>
    </row>
    <row r="990" spans="3:5" ht="15.75" customHeight="1">
      <c r="C990" s="25"/>
      <c r="D990" s="25"/>
      <c r="E990" s="25"/>
    </row>
    <row r="991" spans="3:5" ht="15.75" customHeight="1">
      <c r="C991" s="25"/>
      <c r="D991" s="25"/>
      <c r="E991" s="25"/>
    </row>
    <row r="992" spans="3:5" ht="15.75" customHeight="1">
      <c r="C992" s="25"/>
      <c r="D992" s="25"/>
      <c r="E992" s="25"/>
    </row>
    <row r="993" spans="3:5" ht="15.75" customHeight="1">
      <c r="C993" s="25"/>
      <c r="D993" s="25"/>
      <c r="E993" s="25"/>
    </row>
    <row r="994" spans="3:5" ht="15.75" customHeight="1">
      <c r="C994" s="25"/>
      <c r="D994" s="25"/>
      <c r="E994" s="25"/>
    </row>
    <row r="995" spans="3:5" ht="15.75" customHeight="1">
      <c r="C995" s="25"/>
      <c r="D995" s="25"/>
      <c r="E995" s="25"/>
    </row>
    <row r="996" spans="3:5" ht="15.75" customHeight="1">
      <c r="C996" s="25"/>
      <c r="D996" s="25"/>
      <c r="E996" s="25"/>
    </row>
    <row r="997" spans="3:5" ht="15.75" customHeight="1">
      <c r="C997" s="25"/>
      <c r="D997" s="25"/>
      <c r="E997" s="25"/>
    </row>
    <row r="998" spans="3:5" ht="15.75" customHeight="1">
      <c r="C998" s="25"/>
      <c r="D998" s="25"/>
      <c r="E998" s="25"/>
    </row>
    <row r="999" spans="3:5" ht="15.75" customHeight="1">
      <c r="C999" s="25"/>
      <c r="D999" s="25"/>
      <c r="E999" s="25"/>
    </row>
    <row r="1000" spans="3:5" ht="15.75" customHeight="1">
      <c r="C1000" s="25"/>
      <c r="D1000" s="25"/>
      <c r="E1000" s="25"/>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7"/>
  <sheetViews>
    <sheetView workbookViewId="0"/>
  </sheetViews>
  <sheetFormatPr baseColWidth="10" defaultColWidth="14.5" defaultRowHeight="15.75" customHeight="1" x14ac:dyDescent="0"/>
  <cols>
    <col min="1" max="1" width="14.6640625" customWidth="1"/>
    <col min="2" max="2" width="42.5" customWidth="1"/>
    <col min="3" max="3" width="13.33203125" customWidth="1"/>
  </cols>
  <sheetData>
    <row r="1" spans="1:6" ht="15.75" customHeight="1">
      <c r="A1" s="1" t="s">
        <v>923</v>
      </c>
      <c r="B1" s="10" t="s">
        <v>137</v>
      </c>
      <c r="C1" s="1" t="s">
        <v>138</v>
      </c>
      <c r="D1" s="1" t="s">
        <v>8</v>
      </c>
      <c r="E1" s="1" t="s">
        <v>9</v>
      </c>
      <c r="F1" s="1" t="s">
        <v>10</v>
      </c>
    </row>
    <row r="2" spans="1:6" ht="15.75" customHeight="1">
      <c r="A2" s="1" t="s">
        <v>139</v>
      </c>
      <c r="B2" s="10" t="s">
        <v>140</v>
      </c>
      <c r="C2" s="1" t="s">
        <v>141</v>
      </c>
      <c r="D2" s="21" t="s">
        <v>45</v>
      </c>
      <c r="E2" s="21">
        <v>120159.69</v>
      </c>
      <c r="F2" s="21">
        <v>166017.44</v>
      </c>
    </row>
    <row r="3" spans="1:6" ht="15.75" customHeight="1">
      <c r="A3" s="1" t="s">
        <v>142</v>
      </c>
      <c r="B3" s="10" t="s">
        <v>143</v>
      </c>
      <c r="C3" s="1" t="s">
        <v>144</v>
      </c>
      <c r="D3" s="21" t="s">
        <v>6</v>
      </c>
      <c r="E3" s="21" t="s">
        <v>45</v>
      </c>
      <c r="F3" s="21">
        <v>36718.1</v>
      </c>
    </row>
    <row r="4" spans="1:6" ht="15.75" customHeight="1">
      <c r="A4" s="1" t="s">
        <v>145</v>
      </c>
      <c r="B4" s="10" t="s">
        <v>146</v>
      </c>
      <c r="C4" s="1" t="s">
        <v>147</v>
      </c>
      <c r="D4" s="21">
        <v>235478.39999999999</v>
      </c>
      <c r="E4" s="21">
        <v>198553.59</v>
      </c>
      <c r="F4" s="21" t="s">
        <v>6</v>
      </c>
    </row>
    <row r="5" spans="1:6" ht="15.75" customHeight="1">
      <c r="A5" s="1" t="s">
        <v>148</v>
      </c>
      <c r="B5" s="10" t="s">
        <v>149</v>
      </c>
      <c r="C5" s="1" t="s">
        <v>150</v>
      </c>
      <c r="D5" s="21">
        <v>1214772.1499999999</v>
      </c>
      <c r="E5" s="21">
        <v>991976.45</v>
      </c>
      <c r="F5" s="21">
        <v>1003858.37</v>
      </c>
    </row>
    <row r="6" spans="1:6" ht="15.75" customHeight="1">
      <c r="A6" s="1" t="s">
        <v>151</v>
      </c>
      <c r="B6" s="10" t="s">
        <v>152</v>
      </c>
      <c r="C6" s="1" t="s">
        <v>153</v>
      </c>
      <c r="D6" s="21">
        <v>122637.55</v>
      </c>
      <c r="E6" s="21">
        <v>107746.74</v>
      </c>
      <c r="F6" s="21">
        <v>169825.88</v>
      </c>
    </row>
    <row r="7" spans="1:6" ht="15.75" customHeight="1">
      <c r="A7" s="1" t="s">
        <v>154</v>
      </c>
      <c r="B7" s="10" t="s">
        <v>155</v>
      </c>
      <c r="C7" s="1" t="s">
        <v>150</v>
      </c>
      <c r="D7" s="21">
        <v>644151.31000000006</v>
      </c>
      <c r="E7" s="21">
        <v>709922.71</v>
      </c>
      <c r="F7" s="21">
        <v>866705.25</v>
      </c>
    </row>
    <row r="8" spans="1:6" ht="15.75" customHeight="1">
      <c r="A8" s="1" t="s">
        <v>156</v>
      </c>
      <c r="B8" s="10" t="s">
        <v>157</v>
      </c>
      <c r="C8" s="1" t="s">
        <v>150</v>
      </c>
      <c r="D8" s="21">
        <v>184374.49</v>
      </c>
      <c r="E8" s="21">
        <v>275155.65999999997</v>
      </c>
      <c r="F8" s="21">
        <v>341750.63</v>
      </c>
    </row>
    <row r="9" spans="1:6" ht="15.75" customHeight="1">
      <c r="A9" s="1" t="s">
        <v>158</v>
      </c>
      <c r="B9" s="10" t="s">
        <v>159</v>
      </c>
      <c r="C9" s="1" t="s">
        <v>160</v>
      </c>
      <c r="D9" s="21">
        <v>43851.9</v>
      </c>
      <c r="E9" s="21">
        <v>112877.61</v>
      </c>
      <c r="F9" s="21">
        <v>179773</v>
      </c>
    </row>
    <row r="10" spans="1:6" ht="15.75" customHeight="1">
      <c r="A10" s="1" t="s">
        <v>161</v>
      </c>
      <c r="B10" s="10" t="s">
        <v>162</v>
      </c>
      <c r="C10" s="1" t="s">
        <v>150</v>
      </c>
      <c r="D10" s="21">
        <v>52950</v>
      </c>
      <c r="E10" s="21">
        <v>98091.63</v>
      </c>
      <c r="F10" s="21">
        <v>131300.57999999999</v>
      </c>
    </row>
    <row r="11" spans="1:6" ht="15.75" customHeight="1">
      <c r="A11" s="1" t="s">
        <v>163</v>
      </c>
      <c r="B11" s="10" t="s">
        <v>164</v>
      </c>
      <c r="C11" s="1" t="s">
        <v>165</v>
      </c>
      <c r="D11" s="21">
        <v>534973.59</v>
      </c>
      <c r="E11" s="21">
        <v>615968.06000000006</v>
      </c>
      <c r="F11" s="21">
        <v>533081.67000000004</v>
      </c>
    </row>
    <row r="12" spans="1:6" ht="15.75" customHeight="1">
      <c r="A12" s="1" t="s">
        <v>166</v>
      </c>
      <c r="B12" s="10" t="s">
        <v>167</v>
      </c>
      <c r="C12" s="1" t="s">
        <v>168</v>
      </c>
      <c r="D12" s="21">
        <v>494234.26</v>
      </c>
      <c r="E12" s="21">
        <v>562537.16</v>
      </c>
      <c r="F12" s="21">
        <v>660672.96</v>
      </c>
    </row>
    <row r="13" spans="1:6" ht="15.75" customHeight="1">
      <c r="A13" s="1" t="s">
        <v>169</v>
      </c>
      <c r="B13" s="10" t="s">
        <v>170</v>
      </c>
      <c r="C13" s="1" t="s">
        <v>171</v>
      </c>
      <c r="D13" s="21">
        <v>154387.37</v>
      </c>
      <c r="E13" s="21">
        <v>325580</v>
      </c>
      <c r="F13" s="21">
        <v>358661.39</v>
      </c>
    </row>
    <row r="14" spans="1:6" ht="15.75" customHeight="1">
      <c r="A14" s="1" t="s">
        <v>172</v>
      </c>
      <c r="B14" s="10" t="s">
        <v>173</v>
      </c>
      <c r="C14" s="1" t="s">
        <v>165</v>
      </c>
      <c r="D14" s="21">
        <v>505278.54</v>
      </c>
      <c r="E14" s="21">
        <v>700515.32</v>
      </c>
      <c r="F14" s="21">
        <v>799674.42</v>
      </c>
    </row>
    <row r="15" spans="1:6" ht="15.75" customHeight="1">
      <c r="A15" s="1" t="s">
        <v>174</v>
      </c>
      <c r="B15" s="10" t="s">
        <v>175</v>
      </c>
      <c r="C15" s="1" t="s">
        <v>160</v>
      </c>
      <c r="D15" s="21">
        <v>687095.69</v>
      </c>
      <c r="E15" s="21">
        <v>1551338.24</v>
      </c>
      <c r="F15" s="21">
        <v>1825136</v>
      </c>
    </row>
    <row r="16" spans="1:6" ht="15.75" customHeight="1">
      <c r="A16" s="1" t="s">
        <v>176</v>
      </c>
      <c r="B16" s="10" t="s">
        <v>177</v>
      </c>
      <c r="C16" s="1" t="s">
        <v>160</v>
      </c>
      <c r="D16" s="21">
        <v>1072965.3700000001</v>
      </c>
      <c r="E16" s="21">
        <v>1534885.81</v>
      </c>
      <c r="F16" s="21">
        <v>1626777.69</v>
      </c>
    </row>
    <row r="17" spans="1:6" ht="15.75" customHeight="1">
      <c r="A17" s="1" t="s">
        <v>178</v>
      </c>
      <c r="B17" s="10" t="s">
        <v>179</v>
      </c>
      <c r="C17" s="1" t="s">
        <v>150</v>
      </c>
      <c r="D17" s="21">
        <v>846020</v>
      </c>
      <c r="E17" s="21">
        <v>1221205.5</v>
      </c>
      <c r="F17" s="21">
        <v>1458911.08</v>
      </c>
    </row>
    <row r="18" spans="1:6" ht="15.75" customHeight="1">
      <c r="A18" s="1" t="s">
        <v>180</v>
      </c>
      <c r="B18" s="10" t="s">
        <v>181</v>
      </c>
      <c r="C18" s="1" t="s">
        <v>160</v>
      </c>
      <c r="D18" s="21">
        <v>543386.69999999995</v>
      </c>
      <c r="E18" s="21">
        <v>690657.65</v>
      </c>
      <c r="F18" s="21">
        <v>848384.51</v>
      </c>
    </row>
    <row r="19" spans="1:6" ht="15.75" customHeight="1">
      <c r="A19" s="1" t="s">
        <v>182</v>
      </c>
      <c r="B19" s="10" t="s">
        <v>924</v>
      </c>
      <c r="C19" s="1" t="s">
        <v>160</v>
      </c>
      <c r="D19" s="21">
        <v>331955.23</v>
      </c>
      <c r="E19" s="21">
        <v>524210.38</v>
      </c>
      <c r="F19" s="21">
        <v>610335.27</v>
      </c>
    </row>
    <row r="20" spans="1:6" ht="15.75" customHeight="1">
      <c r="A20" s="1" t="s">
        <v>184</v>
      </c>
      <c r="B20" s="10" t="s">
        <v>185</v>
      </c>
      <c r="C20" s="1" t="s">
        <v>165</v>
      </c>
      <c r="D20" s="21">
        <v>134719.54999999999</v>
      </c>
      <c r="E20" s="21">
        <v>192932.86</v>
      </c>
      <c r="F20" s="21">
        <v>279105.39</v>
      </c>
    </row>
    <row r="21" spans="1:6" ht="15.75" customHeight="1">
      <c r="A21" s="1" t="s">
        <v>186</v>
      </c>
      <c r="B21" s="10" t="s">
        <v>187</v>
      </c>
      <c r="C21" s="1" t="s">
        <v>165</v>
      </c>
      <c r="D21" s="21" t="s">
        <v>6</v>
      </c>
      <c r="E21" s="21">
        <v>149724.32999999999</v>
      </c>
      <c r="F21" s="21">
        <v>171142.96</v>
      </c>
    </row>
    <row r="22" spans="1:6" ht="15.75" customHeight="1">
      <c r="A22" s="1" t="s">
        <v>188</v>
      </c>
      <c r="B22" s="10" t="s">
        <v>189</v>
      </c>
      <c r="C22" s="1" t="s">
        <v>150</v>
      </c>
      <c r="D22" s="21">
        <v>91924.52</v>
      </c>
      <c r="E22" s="21">
        <v>154229.57</v>
      </c>
      <c r="F22" s="21">
        <v>314020.46999999997</v>
      </c>
    </row>
    <row r="23" spans="1:6" ht="15.75" customHeight="1">
      <c r="A23" s="1" t="s">
        <v>190</v>
      </c>
      <c r="B23" s="10" t="s">
        <v>191</v>
      </c>
      <c r="C23" s="1" t="s">
        <v>165</v>
      </c>
      <c r="D23" s="21">
        <v>410355.02</v>
      </c>
      <c r="E23" s="21">
        <v>514867.55</v>
      </c>
      <c r="F23" s="21">
        <v>533108.80000000005</v>
      </c>
    </row>
    <row r="24" spans="1:6" ht="15.75" customHeight="1">
      <c r="A24" s="1" t="s">
        <v>192</v>
      </c>
      <c r="B24" s="10" t="s">
        <v>193</v>
      </c>
      <c r="C24" s="1" t="s">
        <v>165</v>
      </c>
      <c r="D24" s="21">
        <v>300989.17</v>
      </c>
      <c r="E24" s="21">
        <v>432277.75</v>
      </c>
      <c r="F24" s="21">
        <v>474101.48</v>
      </c>
    </row>
    <row r="25" spans="1:6" ht="15.75" customHeight="1">
      <c r="A25" s="1" t="s">
        <v>194</v>
      </c>
      <c r="B25" s="10" t="s">
        <v>195</v>
      </c>
      <c r="C25" s="1" t="s">
        <v>165</v>
      </c>
      <c r="D25" s="21">
        <v>208346.99</v>
      </c>
      <c r="E25" s="21">
        <v>230083.96</v>
      </c>
      <c r="F25" s="21">
        <v>140442.56</v>
      </c>
    </row>
    <row r="26" spans="1:6" ht="15.75" customHeight="1">
      <c r="A26" s="1" t="s">
        <v>196</v>
      </c>
      <c r="B26" s="10" t="s">
        <v>197</v>
      </c>
      <c r="C26" s="1" t="s">
        <v>165</v>
      </c>
      <c r="D26" s="21">
        <v>1130703.33</v>
      </c>
      <c r="E26" s="21">
        <v>1270349.28</v>
      </c>
      <c r="F26" s="21">
        <v>1452470.79</v>
      </c>
    </row>
    <row r="27" spans="1:6" ht="15.75" customHeight="1">
      <c r="A27" s="1" t="s">
        <v>198</v>
      </c>
      <c r="B27" s="10" t="s">
        <v>199</v>
      </c>
      <c r="C27" s="1" t="s">
        <v>165</v>
      </c>
      <c r="D27" s="21">
        <v>662035.91</v>
      </c>
      <c r="E27" s="21">
        <v>945027.13</v>
      </c>
      <c r="F27" s="21">
        <v>1131281.93</v>
      </c>
    </row>
    <row r="28" spans="1:6" ht="15.75" customHeight="1">
      <c r="A28" s="1" t="s">
        <v>200</v>
      </c>
      <c r="B28" s="10" t="s">
        <v>201</v>
      </c>
      <c r="C28" s="1" t="s">
        <v>202</v>
      </c>
      <c r="D28" s="21">
        <v>213206.22</v>
      </c>
      <c r="E28" s="21">
        <v>488156.1</v>
      </c>
      <c r="F28" s="21">
        <v>614617.63</v>
      </c>
    </row>
    <row r="29" spans="1:6" ht="15.75" customHeight="1">
      <c r="A29" s="1" t="s">
        <v>203</v>
      </c>
      <c r="B29" s="10" t="s">
        <v>204</v>
      </c>
      <c r="C29" s="1" t="s">
        <v>165</v>
      </c>
      <c r="D29" s="21">
        <v>678579.94</v>
      </c>
      <c r="E29" s="21">
        <v>789499.28</v>
      </c>
      <c r="F29" s="21">
        <v>989093.8</v>
      </c>
    </row>
    <row r="30" spans="1:6" ht="15.75" customHeight="1">
      <c r="A30" s="1" t="s">
        <v>205</v>
      </c>
      <c r="B30" s="10" t="s">
        <v>206</v>
      </c>
      <c r="C30" s="1" t="s">
        <v>160</v>
      </c>
      <c r="D30" s="21">
        <v>328872.26</v>
      </c>
      <c r="E30" s="21">
        <v>376867.79</v>
      </c>
      <c r="F30" s="21">
        <v>364981.36</v>
      </c>
    </row>
    <row r="31" spans="1:6" ht="15.75" customHeight="1">
      <c r="A31" s="1" t="s">
        <v>207</v>
      </c>
      <c r="B31" s="10" t="s">
        <v>208</v>
      </c>
      <c r="C31" s="1" t="s">
        <v>160</v>
      </c>
      <c r="D31" s="21" t="s">
        <v>6</v>
      </c>
      <c r="E31" s="21">
        <v>380124.04</v>
      </c>
      <c r="F31" s="21">
        <v>564067.12</v>
      </c>
    </row>
    <row r="32" spans="1:6" ht="15.75" customHeight="1">
      <c r="A32" s="1" t="s">
        <v>209</v>
      </c>
      <c r="B32" s="10" t="s">
        <v>210</v>
      </c>
      <c r="C32" s="1" t="s">
        <v>165</v>
      </c>
      <c r="D32" s="21">
        <v>224621.47</v>
      </c>
      <c r="E32" s="21">
        <v>402496.21</v>
      </c>
      <c r="F32" s="21">
        <v>397437.1</v>
      </c>
    </row>
    <row r="33" spans="1:6" ht="15.75" customHeight="1">
      <c r="A33" s="1" t="s">
        <v>211</v>
      </c>
      <c r="B33" s="10" t="s">
        <v>210</v>
      </c>
      <c r="C33" s="1" t="s">
        <v>212</v>
      </c>
      <c r="D33" s="21">
        <v>170485.64</v>
      </c>
      <c r="E33" s="21">
        <v>346340.5</v>
      </c>
      <c r="F33" s="21">
        <v>468350.74</v>
      </c>
    </row>
    <row r="34" spans="1:6" ht="15.75" customHeight="1">
      <c r="A34" s="1" t="s">
        <v>213</v>
      </c>
      <c r="B34" s="10" t="s">
        <v>210</v>
      </c>
      <c r="C34" s="1" t="s">
        <v>214</v>
      </c>
      <c r="D34" s="21">
        <v>131338.01</v>
      </c>
      <c r="E34" s="21">
        <v>136228.88</v>
      </c>
      <c r="F34" s="21">
        <v>184072</v>
      </c>
    </row>
    <row r="35" spans="1:6" ht="15.75" customHeight="1">
      <c r="A35" s="1" t="s">
        <v>215</v>
      </c>
      <c r="B35" s="10" t="s">
        <v>216</v>
      </c>
      <c r="C35" s="1" t="s">
        <v>217</v>
      </c>
      <c r="D35" s="21">
        <v>421542.44</v>
      </c>
      <c r="E35" s="21">
        <v>702830.85</v>
      </c>
      <c r="F35" s="21">
        <v>852348.47</v>
      </c>
    </row>
    <row r="36" spans="1:6" ht="15.75" customHeight="1">
      <c r="A36" s="1" t="s">
        <v>218</v>
      </c>
      <c r="B36" s="10" t="s">
        <v>219</v>
      </c>
      <c r="C36" s="1" t="s">
        <v>220</v>
      </c>
      <c r="D36" s="21">
        <v>222346.81</v>
      </c>
      <c r="E36" s="21">
        <v>259195.58</v>
      </c>
      <c r="F36" s="21">
        <v>225024.73</v>
      </c>
    </row>
    <row r="37" spans="1:6" ht="15.75" customHeight="1">
      <c r="A37" s="1" t="s">
        <v>221</v>
      </c>
      <c r="B37" s="10" t="s">
        <v>222</v>
      </c>
      <c r="C37" s="1" t="s">
        <v>223</v>
      </c>
      <c r="D37" s="21" t="s">
        <v>45</v>
      </c>
      <c r="E37" s="21" t="s">
        <v>6</v>
      </c>
      <c r="F37" s="21" t="s">
        <v>6</v>
      </c>
    </row>
    <row r="38" spans="1:6" ht="15.75" customHeight="1">
      <c r="A38" s="1" t="s">
        <v>224</v>
      </c>
      <c r="B38" s="10" t="s">
        <v>225</v>
      </c>
      <c r="C38" s="1" t="s">
        <v>150</v>
      </c>
      <c r="D38" s="21" t="s">
        <v>6</v>
      </c>
      <c r="E38" s="21" t="s">
        <v>6</v>
      </c>
      <c r="F38" s="21" t="s">
        <v>6</v>
      </c>
    </row>
    <row r="39" spans="1:6" ht="15.75" customHeight="1">
      <c r="A39" s="1" t="s">
        <v>226</v>
      </c>
      <c r="B39" s="10" t="s">
        <v>227</v>
      </c>
      <c r="C39" s="1" t="s">
        <v>144</v>
      </c>
      <c r="D39" s="21">
        <v>81439.41</v>
      </c>
      <c r="E39" s="21">
        <v>129069.58</v>
      </c>
      <c r="F39" s="21">
        <v>150432.06</v>
      </c>
    </row>
    <row r="40" spans="1:6" ht="15.75" customHeight="1">
      <c r="A40" s="1" t="s">
        <v>228</v>
      </c>
      <c r="B40" s="10" t="s">
        <v>229</v>
      </c>
      <c r="C40" s="1" t="s">
        <v>230</v>
      </c>
      <c r="D40" s="21" t="s">
        <v>6</v>
      </c>
      <c r="E40" s="21" t="s">
        <v>6</v>
      </c>
      <c r="F40" s="21" t="s">
        <v>6</v>
      </c>
    </row>
    <row r="41" spans="1:6" ht="15.75" customHeight="1">
      <c r="A41" s="1" t="s">
        <v>231</v>
      </c>
      <c r="B41" s="10" t="s">
        <v>232</v>
      </c>
      <c r="C41" s="1" t="s">
        <v>168</v>
      </c>
      <c r="D41" s="21">
        <v>150622.82</v>
      </c>
      <c r="E41" s="21">
        <v>343419.18</v>
      </c>
      <c r="F41" s="21">
        <v>463063.59</v>
      </c>
    </row>
    <row r="42" spans="1:6" ht="15.75" customHeight="1">
      <c r="A42" s="1" t="s">
        <v>233</v>
      </c>
      <c r="B42" s="10" t="s">
        <v>234</v>
      </c>
      <c r="C42" s="1" t="s">
        <v>165</v>
      </c>
      <c r="D42" s="21">
        <v>77686.25</v>
      </c>
      <c r="E42" s="21">
        <v>228545.58</v>
      </c>
      <c r="F42" s="21">
        <v>339536.74</v>
      </c>
    </row>
    <row r="43" spans="1:6" ht="15.75" customHeight="1">
      <c r="A43" s="1" t="s">
        <v>235</v>
      </c>
      <c r="B43" s="10" t="s">
        <v>236</v>
      </c>
      <c r="C43" s="1" t="s">
        <v>237</v>
      </c>
      <c r="D43" s="21">
        <v>437016.37</v>
      </c>
      <c r="E43" s="21">
        <v>598088.98</v>
      </c>
      <c r="F43" s="21">
        <v>508157.11</v>
      </c>
    </row>
    <row r="44" spans="1:6" ht="15.75" customHeight="1">
      <c r="A44" s="1" t="s">
        <v>238</v>
      </c>
      <c r="B44" s="10" t="s">
        <v>239</v>
      </c>
      <c r="C44" s="1" t="s">
        <v>240</v>
      </c>
      <c r="D44" s="21">
        <v>212384.89</v>
      </c>
      <c r="E44" s="21">
        <v>378415.17</v>
      </c>
      <c r="F44" s="21">
        <v>428243.66</v>
      </c>
    </row>
    <row r="45" spans="1:6" ht="15.75" customHeight="1">
      <c r="A45" s="1" t="s">
        <v>241</v>
      </c>
      <c r="B45" s="10" t="s">
        <v>242</v>
      </c>
      <c r="C45" s="1" t="s">
        <v>243</v>
      </c>
      <c r="D45" s="21">
        <v>126964.44</v>
      </c>
      <c r="E45" s="21">
        <v>163354.94</v>
      </c>
      <c r="F45" s="21">
        <v>190664.97</v>
      </c>
    </row>
    <row r="46" spans="1:6" ht="15.75" customHeight="1">
      <c r="A46" s="1" t="s">
        <v>244</v>
      </c>
      <c r="B46" s="10" t="s">
        <v>245</v>
      </c>
      <c r="C46" s="1" t="s">
        <v>160</v>
      </c>
      <c r="D46" s="21">
        <v>299761.40000000002</v>
      </c>
      <c r="E46" s="21">
        <v>712400.07</v>
      </c>
      <c r="F46" s="21">
        <v>863062.67</v>
      </c>
    </row>
    <row r="47" spans="1:6" ht="15.75" customHeight="1">
      <c r="A47" s="1" t="s">
        <v>246</v>
      </c>
      <c r="B47" s="10" t="s">
        <v>247</v>
      </c>
      <c r="C47" s="1" t="s">
        <v>160</v>
      </c>
      <c r="D47" s="21">
        <v>440973.26</v>
      </c>
      <c r="E47" s="21">
        <v>1363284.94</v>
      </c>
      <c r="F47" s="21">
        <v>1630798.45</v>
      </c>
    </row>
    <row r="48" spans="1:6" ht="15.75" customHeight="1">
      <c r="A48" s="1" t="s">
        <v>248</v>
      </c>
      <c r="B48" s="10" t="s">
        <v>249</v>
      </c>
      <c r="C48" s="1" t="s">
        <v>165</v>
      </c>
      <c r="D48" s="21">
        <v>281636.92</v>
      </c>
      <c r="E48" s="21">
        <v>273681.28999999998</v>
      </c>
      <c r="F48" s="21">
        <v>368956.47</v>
      </c>
    </row>
    <row r="49" spans="1:6" ht="15.75" customHeight="1">
      <c r="A49" s="1" t="s">
        <v>250</v>
      </c>
      <c r="B49" s="10" t="s">
        <v>251</v>
      </c>
      <c r="C49" s="1" t="s">
        <v>160</v>
      </c>
      <c r="D49" s="21">
        <v>440147.82</v>
      </c>
      <c r="E49" s="21">
        <v>564037.92000000004</v>
      </c>
      <c r="F49" s="21">
        <v>631025.26</v>
      </c>
    </row>
    <row r="50" spans="1:6" ht="15.75" customHeight="1">
      <c r="A50" s="1" t="s">
        <v>252</v>
      </c>
      <c r="B50" s="10" t="s">
        <v>253</v>
      </c>
      <c r="C50" s="1" t="s">
        <v>212</v>
      </c>
      <c r="D50" s="21">
        <v>158857.44</v>
      </c>
      <c r="E50" s="21">
        <v>251297.5</v>
      </c>
      <c r="F50" s="21">
        <v>282538.3</v>
      </c>
    </row>
    <row r="51" spans="1:6" ht="15.75" customHeight="1">
      <c r="A51" s="1" t="s">
        <v>254</v>
      </c>
      <c r="B51" s="10" t="s">
        <v>253</v>
      </c>
      <c r="C51" s="1" t="s">
        <v>214</v>
      </c>
      <c r="D51" s="21">
        <v>32872.51</v>
      </c>
      <c r="E51" s="21">
        <v>71200</v>
      </c>
      <c r="F51" s="21">
        <v>103769</v>
      </c>
    </row>
    <row r="52" spans="1:6" ht="15.75" customHeight="1">
      <c r="A52" s="1" t="s">
        <v>255</v>
      </c>
      <c r="B52" s="10" t="s">
        <v>256</v>
      </c>
      <c r="C52" s="1" t="s">
        <v>257</v>
      </c>
      <c r="D52" s="21">
        <v>82651.73</v>
      </c>
      <c r="E52" s="21">
        <v>157063.14000000001</v>
      </c>
      <c r="F52" s="21">
        <v>190052.75</v>
      </c>
    </row>
    <row r="53" spans="1:6" ht="15.75" customHeight="1">
      <c r="A53" s="1" t="s">
        <v>258</v>
      </c>
      <c r="B53" s="10" t="s">
        <v>256</v>
      </c>
      <c r="C53" s="1" t="s">
        <v>165</v>
      </c>
      <c r="D53" s="21">
        <v>158686.76999999999</v>
      </c>
      <c r="E53" s="21">
        <v>326212.08</v>
      </c>
      <c r="F53" s="21">
        <v>352896.22</v>
      </c>
    </row>
    <row r="54" spans="1:6" ht="15.75" customHeight="1">
      <c r="A54" s="1" t="s">
        <v>259</v>
      </c>
      <c r="B54" s="10" t="s">
        <v>260</v>
      </c>
      <c r="C54" s="1" t="s">
        <v>212</v>
      </c>
      <c r="D54" s="21">
        <v>201734.79</v>
      </c>
      <c r="E54" s="21">
        <v>313486.87</v>
      </c>
      <c r="F54" s="21">
        <v>336710.81</v>
      </c>
    </row>
    <row r="55" spans="1:6" ht="15.75" customHeight="1">
      <c r="A55" s="1" t="s">
        <v>261</v>
      </c>
      <c r="B55" s="10" t="s">
        <v>262</v>
      </c>
      <c r="C55" s="1" t="s">
        <v>263</v>
      </c>
      <c r="D55" s="21">
        <v>101321.22</v>
      </c>
      <c r="E55" s="21">
        <v>118340.7</v>
      </c>
      <c r="F55" s="21">
        <v>102835.5</v>
      </c>
    </row>
    <row r="56" spans="1:6" ht="15.75" customHeight="1">
      <c r="A56" s="1" t="s">
        <v>264</v>
      </c>
      <c r="B56" s="10" t="s">
        <v>265</v>
      </c>
      <c r="C56" s="1" t="s">
        <v>153</v>
      </c>
      <c r="D56" s="21" t="s">
        <v>6</v>
      </c>
      <c r="E56" s="21" t="s">
        <v>45</v>
      </c>
      <c r="F56" s="21">
        <v>65700</v>
      </c>
    </row>
    <row r="57" spans="1:6" ht="15.75" customHeight="1">
      <c r="A57" s="1" t="s">
        <v>266</v>
      </c>
      <c r="B57" s="10" t="s">
        <v>267</v>
      </c>
      <c r="C57" s="1" t="s">
        <v>168</v>
      </c>
      <c r="D57" s="21">
        <v>202551.13</v>
      </c>
      <c r="E57" s="21">
        <v>593164.67000000004</v>
      </c>
      <c r="F57" s="21">
        <v>1497350.97</v>
      </c>
    </row>
    <row r="58" spans="1:6" ht="15.75" customHeight="1">
      <c r="A58" s="1" t="s">
        <v>268</v>
      </c>
      <c r="B58" s="10" t="s">
        <v>269</v>
      </c>
      <c r="C58" s="1" t="s">
        <v>165</v>
      </c>
      <c r="D58" s="21">
        <v>79311.490000000005</v>
      </c>
      <c r="E58" s="21">
        <v>177817.4</v>
      </c>
      <c r="F58" s="21">
        <v>224732.84</v>
      </c>
    </row>
    <row r="59" spans="1:6" ht="15.75" customHeight="1">
      <c r="A59" s="1" t="s">
        <v>270</v>
      </c>
      <c r="B59" s="10" t="s">
        <v>271</v>
      </c>
      <c r="C59" s="1" t="s">
        <v>150</v>
      </c>
      <c r="D59" s="21" t="s">
        <v>6</v>
      </c>
      <c r="E59" s="21">
        <v>321075.23</v>
      </c>
      <c r="F59" s="21">
        <v>352153.38</v>
      </c>
    </row>
    <row r="60" spans="1:6" ht="15.75" customHeight="1">
      <c r="A60" s="1" t="s">
        <v>272</v>
      </c>
      <c r="B60" s="10" t="s">
        <v>273</v>
      </c>
      <c r="C60" s="1" t="s">
        <v>274</v>
      </c>
      <c r="D60" s="21" t="s">
        <v>45</v>
      </c>
      <c r="E60" s="21">
        <v>350400</v>
      </c>
      <c r="F60" s="21">
        <v>496090.25</v>
      </c>
    </row>
    <row r="61" spans="1:6" ht="15.75" customHeight="1">
      <c r="A61" s="1" t="s">
        <v>275</v>
      </c>
      <c r="B61" s="10" t="s">
        <v>276</v>
      </c>
      <c r="C61" s="1" t="s">
        <v>257</v>
      </c>
      <c r="D61" s="21">
        <v>327184.15000000002</v>
      </c>
      <c r="E61" s="21">
        <v>547921.63</v>
      </c>
      <c r="F61" s="21">
        <v>582578.76</v>
      </c>
    </row>
    <row r="62" spans="1:6" ht="15.75" customHeight="1">
      <c r="A62" s="1" t="s">
        <v>277</v>
      </c>
      <c r="B62" s="10" t="s">
        <v>278</v>
      </c>
      <c r="C62" s="1" t="s">
        <v>279</v>
      </c>
      <c r="D62" s="21">
        <v>91360.14</v>
      </c>
      <c r="E62" s="21">
        <v>93289.34</v>
      </c>
      <c r="F62" s="21" t="s">
        <v>45</v>
      </c>
    </row>
    <row r="63" spans="1:6" ht="15.75" customHeight="1">
      <c r="A63" s="1" t="s">
        <v>280</v>
      </c>
      <c r="B63" s="10" t="s">
        <v>281</v>
      </c>
      <c r="C63" s="1" t="s">
        <v>168</v>
      </c>
      <c r="D63" s="21">
        <v>522233.59</v>
      </c>
      <c r="E63" s="21">
        <v>536718.87</v>
      </c>
      <c r="F63" s="21">
        <v>862444.81</v>
      </c>
    </row>
    <row r="64" spans="1:6" ht="15.75" customHeight="1">
      <c r="A64" s="1" t="s">
        <v>282</v>
      </c>
      <c r="B64" s="10" t="s">
        <v>283</v>
      </c>
      <c r="C64" s="1" t="s">
        <v>223</v>
      </c>
      <c r="D64" s="21">
        <v>343463.36</v>
      </c>
      <c r="E64" s="21">
        <v>400746.86</v>
      </c>
      <c r="F64" s="21">
        <v>479849.89</v>
      </c>
    </row>
    <row r="65" spans="1:6" ht="15.75" customHeight="1">
      <c r="A65" s="1" t="s">
        <v>284</v>
      </c>
      <c r="B65" s="10" t="s">
        <v>285</v>
      </c>
      <c r="C65" s="1" t="s">
        <v>160</v>
      </c>
      <c r="D65" s="21">
        <v>188186.38</v>
      </c>
      <c r="E65" s="21">
        <v>373728.89</v>
      </c>
      <c r="F65" s="21">
        <v>438022.67</v>
      </c>
    </row>
    <row r="66" spans="1:6" ht="15.75" customHeight="1">
      <c r="A66" s="1" t="s">
        <v>286</v>
      </c>
      <c r="B66" s="10" t="s">
        <v>287</v>
      </c>
      <c r="C66" s="1" t="s">
        <v>160</v>
      </c>
      <c r="D66" s="21">
        <v>215823.52</v>
      </c>
      <c r="E66" s="21">
        <v>293410.15000000002</v>
      </c>
      <c r="F66" s="21">
        <v>360548.68</v>
      </c>
    </row>
    <row r="67" spans="1:6" ht="15.75" customHeight="1">
      <c r="A67" s="1" t="s">
        <v>288</v>
      </c>
      <c r="B67" s="10" t="s">
        <v>287</v>
      </c>
      <c r="C67" s="1" t="s">
        <v>165</v>
      </c>
      <c r="D67" s="21">
        <v>70500</v>
      </c>
      <c r="E67" s="21">
        <v>78600</v>
      </c>
      <c r="F67" s="21">
        <v>70200</v>
      </c>
    </row>
    <row r="68" spans="1:6" ht="15.75" customHeight="1">
      <c r="A68" s="1" t="s">
        <v>289</v>
      </c>
      <c r="B68" s="10" t="s">
        <v>290</v>
      </c>
      <c r="C68" s="1" t="s">
        <v>214</v>
      </c>
      <c r="D68" s="21">
        <v>690852.37</v>
      </c>
      <c r="E68" s="21">
        <v>1125214.22</v>
      </c>
      <c r="F68" s="21">
        <v>1275987.56</v>
      </c>
    </row>
    <row r="69" spans="1:6" ht="15.75" customHeight="1">
      <c r="A69" s="1" t="s">
        <v>291</v>
      </c>
      <c r="B69" s="10" t="s">
        <v>292</v>
      </c>
      <c r="C69" s="1" t="s">
        <v>214</v>
      </c>
      <c r="D69" s="21" t="s">
        <v>45</v>
      </c>
      <c r="E69" s="21" t="s">
        <v>45</v>
      </c>
      <c r="F69" s="21">
        <v>180882.04</v>
      </c>
    </row>
    <row r="70" spans="1:6" ht="15.75" customHeight="1">
      <c r="A70" s="1" t="s">
        <v>293</v>
      </c>
      <c r="B70" s="10" t="s">
        <v>294</v>
      </c>
      <c r="C70" s="1" t="s">
        <v>214</v>
      </c>
      <c r="D70" s="21">
        <v>83751.929999999993</v>
      </c>
      <c r="E70" s="21">
        <v>112433.35</v>
      </c>
      <c r="F70" s="21" t="s">
        <v>6</v>
      </c>
    </row>
    <row r="71" spans="1:6" ht="15.75" customHeight="1">
      <c r="A71" s="1" t="s">
        <v>295</v>
      </c>
      <c r="B71" s="10" t="s">
        <v>296</v>
      </c>
      <c r="C71" s="1" t="s">
        <v>214</v>
      </c>
      <c r="D71" s="21">
        <v>350715.58</v>
      </c>
      <c r="E71" s="21">
        <v>430438.33</v>
      </c>
      <c r="F71" s="21">
        <v>510547.92</v>
      </c>
    </row>
    <row r="72" spans="1:6" ht="15.75" customHeight="1">
      <c r="A72" s="1" t="s">
        <v>297</v>
      </c>
      <c r="B72" s="10" t="s">
        <v>298</v>
      </c>
      <c r="C72" s="1" t="s">
        <v>150</v>
      </c>
      <c r="D72" s="21">
        <v>198300.73</v>
      </c>
      <c r="E72" s="21">
        <v>336157.16</v>
      </c>
      <c r="F72" s="21">
        <v>197915.12</v>
      </c>
    </row>
    <row r="73" spans="1:6" ht="15.75" customHeight="1">
      <c r="A73" s="1" t="s">
        <v>299</v>
      </c>
      <c r="B73" s="10" t="s">
        <v>300</v>
      </c>
      <c r="C73" s="1" t="s">
        <v>301</v>
      </c>
      <c r="D73" s="21" t="s">
        <v>6</v>
      </c>
      <c r="E73" s="21" t="s">
        <v>6</v>
      </c>
      <c r="F73" s="21" t="s">
        <v>45</v>
      </c>
    </row>
    <row r="74" spans="1:6" ht="15.75" customHeight="1">
      <c r="A74" s="1" t="s">
        <v>302</v>
      </c>
      <c r="B74" s="10" t="s">
        <v>300</v>
      </c>
      <c r="C74" s="1" t="s">
        <v>202</v>
      </c>
      <c r="D74" s="21">
        <v>489580.63</v>
      </c>
      <c r="E74" s="21">
        <v>753385.02</v>
      </c>
      <c r="F74" s="21">
        <v>949432.78</v>
      </c>
    </row>
    <row r="75" spans="1:6" ht="15.75" customHeight="1">
      <c r="A75" s="1" t="s">
        <v>303</v>
      </c>
      <c r="B75" s="10" t="s">
        <v>304</v>
      </c>
      <c r="C75" s="1" t="s">
        <v>223</v>
      </c>
      <c r="D75" s="21" t="s">
        <v>45</v>
      </c>
      <c r="E75" s="21">
        <v>124552.16</v>
      </c>
      <c r="F75" s="21">
        <v>144157.48000000001</v>
      </c>
    </row>
    <row r="76" spans="1:6" ht="15.75" customHeight="1">
      <c r="A76" s="1" t="s">
        <v>305</v>
      </c>
      <c r="B76" s="10" t="s">
        <v>306</v>
      </c>
      <c r="C76" s="1" t="s">
        <v>307</v>
      </c>
      <c r="D76" s="21">
        <v>149553.94</v>
      </c>
      <c r="E76" s="21">
        <v>257782.34</v>
      </c>
      <c r="F76" s="21">
        <v>272280.78000000003</v>
      </c>
    </row>
    <row r="77" spans="1:6" ht="15.75" customHeight="1">
      <c r="A77" s="1" t="s">
        <v>308</v>
      </c>
      <c r="B77" s="10" t="s">
        <v>309</v>
      </c>
      <c r="C77" s="1" t="s">
        <v>310</v>
      </c>
      <c r="D77" s="21">
        <v>52185</v>
      </c>
      <c r="E77" s="21">
        <v>81843.66</v>
      </c>
      <c r="F77" s="21">
        <v>116855.1</v>
      </c>
    </row>
    <row r="78" spans="1:6" ht="15.75" customHeight="1">
      <c r="A78" s="1" t="s">
        <v>311</v>
      </c>
      <c r="B78" s="10" t="s">
        <v>312</v>
      </c>
      <c r="C78" s="1" t="s">
        <v>214</v>
      </c>
      <c r="D78" s="21">
        <v>184109.76</v>
      </c>
      <c r="E78" s="21">
        <v>285595.7</v>
      </c>
      <c r="F78" s="21">
        <v>322905.78000000003</v>
      </c>
    </row>
    <row r="79" spans="1:6" ht="15.75" customHeight="1">
      <c r="A79" s="1" t="s">
        <v>313</v>
      </c>
      <c r="B79" s="10" t="s">
        <v>314</v>
      </c>
      <c r="C79" s="1" t="s">
        <v>315</v>
      </c>
      <c r="D79" s="21">
        <v>236053.48</v>
      </c>
      <c r="E79" s="21">
        <v>315259.57</v>
      </c>
      <c r="F79" s="21">
        <v>340677.59</v>
      </c>
    </row>
    <row r="80" spans="1:6" ht="15.75" customHeight="1">
      <c r="A80" s="1" t="s">
        <v>316</v>
      </c>
      <c r="B80" s="10" t="s">
        <v>317</v>
      </c>
      <c r="C80" s="1" t="s">
        <v>212</v>
      </c>
      <c r="D80" s="21">
        <v>178835.36</v>
      </c>
      <c r="E80" s="21">
        <v>225093.84</v>
      </c>
      <c r="F80" s="21">
        <v>332771.73</v>
      </c>
    </row>
    <row r="81" spans="1:6" ht="15.75" customHeight="1">
      <c r="A81" s="1" t="s">
        <v>318</v>
      </c>
      <c r="B81" s="10" t="s">
        <v>319</v>
      </c>
      <c r="C81" s="1" t="s">
        <v>320</v>
      </c>
      <c r="D81" s="21">
        <v>350650.49</v>
      </c>
      <c r="E81" s="21">
        <v>666503.81999999995</v>
      </c>
      <c r="F81" s="21">
        <v>851558.21</v>
      </c>
    </row>
    <row r="82" spans="1:6" ht="15.75" customHeight="1">
      <c r="A82" s="1" t="s">
        <v>321</v>
      </c>
      <c r="B82" s="10" t="s">
        <v>322</v>
      </c>
      <c r="C82" s="1" t="s">
        <v>223</v>
      </c>
      <c r="D82" s="21">
        <v>63389.52</v>
      </c>
      <c r="E82" s="21">
        <v>188881.42</v>
      </c>
      <c r="F82" s="21">
        <v>182118.53</v>
      </c>
    </row>
    <row r="83" spans="1:6" ht="15.75" customHeight="1">
      <c r="A83" s="1" t="s">
        <v>323</v>
      </c>
      <c r="B83" s="10" t="s">
        <v>324</v>
      </c>
      <c r="C83" s="1" t="s">
        <v>150</v>
      </c>
      <c r="D83" s="21" t="s">
        <v>6</v>
      </c>
      <c r="E83" s="21" t="s">
        <v>6</v>
      </c>
      <c r="F83" s="21" t="s">
        <v>6</v>
      </c>
    </row>
    <row r="84" spans="1:6" ht="15.75" customHeight="1">
      <c r="A84" s="1" t="s">
        <v>325</v>
      </c>
      <c r="B84" s="10" t="s">
        <v>913</v>
      </c>
      <c r="C84" s="1" t="s">
        <v>165</v>
      </c>
      <c r="D84" s="21">
        <v>93638.61</v>
      </c>
      <c r="E84" s="21">
        <v>153169.97</v>
      </c>
      <c r="F84" s="21">
        <v>197205.56</v>
      </c>
    </row>
    <row r="85" spans="1:6" ht="15.75" customHeight="1">
      <c r="A85" s="1" t="s">
        <v>327</v>
      </c>
      <c r="B85" s="10" t="s">
        <v>328</v>
      </c>
      <c r="C85" s="1" t="s">
        <v>165</v>
      </c>
      <c r="D85" s="21">
        <v>454298.28</v>
      </c>
      <c r="E85" s="21">
        <v>971396.77</v>
      </c>
      <c r="F85" s="21">
        <v>1233565.5</v>
      </c>
    </row>
    <row r="86" spans="1:6" ht="15.75" customHeight="1">
      <c r="A86" s="1" t="s">
        <v>329</v>
      </c>
      <c r="B86" s="10" t="s">
        <v>330</v>
      </c>
      <c r="C86" s="1" t="s">
        <v>274</v>
      </c>
      <c r="D86" s="21">
        <v>267657.99</v>
      </c>
      <c r="E86" s="21">
        <v>422194.22</v>
      </c>
      <c r="F86" s="21">
        <v>417388.11</v>
      </c>
    </row>
    <row r="87" spans="1:6" ht="15.75" customHeight="1">
      <c r="A87" s="1" t="s">
        <v>331</v>
      </c>
      <c r="B87" s="10" t="s">
        <v>332</v>
      </c>
      <c r="C87" s="1" t="s">
        <v>150</v>
      </c>
      <c r="D87" s="21">
        <v>278605.03000000003</v>
      </c>
      <c r="E87" s="21">
        <v>587562.79</v>
      </c>
      <c r="F87" s="21">
        <v>716388.19</v>
      </c>
    </row>
    <row r="88" spans="1:6" ht="15.75" customHeight="1">
      <c r="A88" s="1" t="s">
        <v>333</v>
      </c>
      <c r="B88" s="10" t="s">
        <v>334</v>
      </c>
      <c r="C88" s="1" t="s">
        <v>165</v>
      </c>
      <c r="D88" s="21">
        <v>537858.69999999995</v>
      </c>
      <c r="E88" s="21">
        <v>541223.36</v>
      </c>
      <c r="F88" s="21">
        <v>486685.71</v>
      </c>
    </row>
    <row r="89" spans="1:6" ht="15.75" customHeight="1">
      <c r="A89" s="1" t="s">
        <v>335</v>
      </c>
      <c r="B89" s="10" t="s">
        <v>336</v>
      </c>
      <c r="C89" s="1" t="s">
        <v>165</v>
      </c>
      <c r="D89" s="21">
        <v>913029.37</v>
      </c>
      <c r="E89" s="21">
        <v>915851.96</v>
      </c>
      <c r="F89" s="21">
        <v>1160030.45</v>
      </c>
    </row>
    <row r="90" spans="1:6" ht="15.75" customHeight="1">
      <c r="A90" s="1" t="s">
        <v>337</v>
      </c>
      <c r="B90" s="10" t="s">
        <v>338</v>
      </c>
      <c r="C90" s="1" t="s">
        <v>160</v>
      </c>
      <c r="D90" s="21">
        <v>170400</v>
      </c>
      <c r="E90" s="21">
        <v>280460.5</v>
      </c>
      <c r="F90" s="21">
        <v>325767.27</v>
      </c>
    </row>
    <row r="91" spans="1:6" ht="15.75" customHeight="1">
      <c r="A91" s="1" t="s">
        <v>339</v>
      </c>
      <c r="B91" s="10" t="s">
        <v>338</v>
      </c>
      <c r="C91" s="1" t="s">
        <v>165</v>
      </c>
      <c r="D91" s="21" t="s">
        <v>45</v>
      </c>
      <c r="E91" s="21">
        <v>96267.92</v>
      </c>
      <c r="F91" s="21">
        <v>109922.98</v>
      </c>
    </row>
    <row r="92" spans="1:6" ht="15.75" customHeight="1">
      <c r="A92" s="1" t="s">
        <v>340</v>
      </c>
      <c r="B92" s="10" t="s">
        <v>341</v>
      </c>
      <c r="C92" s="1" t="s">
        <v>342</v>
      </c>
      <c r="D92" s="21" t="s">
        <v>45</v>
      </c>
      <c r="E92" s="21">
        <v>38350</v>
      </c>
      <c r="F92" s="21">
        <v>66050</v>
      </c>
    </row>
    <row r="93" spans="1:6" ht="15.75" customHeight="1">
      <c r="A93" s="1" t="s">
        <v>343</v>
      </c>
      <c r="B93" s="10" t="s">
        <v>341</v>
      </c>
      <c r="C93" s="1" t="s">
        <v>212</v>
      </c>
      <c r="D93" s="21">
        <v>794313.46</v>
      </c>
      <c r="E93" s="21">
        <v>654624.30000000005</v>
      </c>
      <c r="F93" s="21">
        <v>711620.28</v>
      </c>
    </row>
    <row r="94" spans="1:6" ht="15.75" customHeight="1">
      <c r="A94" s="1" t="s">
        <v>344</v>
      </c>
      <c r="B94" s="10" t="s">
        <v>341</v>
      </c>
      <c r="C94" s="1" t="s">
        <v>345</v>
      </c>
      <c r="D94" s="21" t="s">
        <v>6</v>
      </c>
      <c r="E94" s="21" t="s">
        <v>6</v>
      </c>
      <c r="F94" s="21" t="s">
        <v>6</v>
      </c>
    </row>
    <row r="95" spans="1:6" ht="15.75" customHeight="1">
      <c r="A95" s="1" t="s">
        <v>346</v>
      </c>
      <c r="B95" s="10" t="s">
        <v>347</v>
      </c>
      <c r="C95" s="1" t="s">
        <v>348</v>
      </c>
      <c r="D95" s="21">
        <v>66175</v>
      </c>
      <c r="E95" s="21">
        <v>87051</v>
      </c>
      <c r="F95" s="21" t="s">
        <v>6</v>
      </c>
    </row>
    <row r="96" spans="1:6" ht="15.75" customHeight="1">
      <c r="A96" s="1" t="s">
        <v>349</v>
      </c>
      <c r="B96" s="10" t="s">
        <v>347</v>
      </c>
      <c r="C96" s="1" t="s">
        <v>217</v>
      </c>
      <c r="D96" s="21">
        <v>81604.320000000007</v>
      </c>
      <c r="E96" s="21">
        <v>194221.3</v>
      </c>
      <c r="F96" s="21">
        <v>201702.43</v>
      </c>
    </row>
    <row r="97" spans="1:6" ht="15.75" customHeight="1">
      <c r="A97" s="1" t="s">
        <v>350</v>
      </c>
      <c r="B97" s="10" t="s">
        <v>347</v>
      </c>
      <c r="C97" s="1" t="s">
        <v>212</v>
      </c>
      <c r="D97" s="21">
        <v>440776.28</v>
      </c>
      <c r="E97" s="21">
        <v>618934</v>
      </c>
      <c r="F97" s="21">
        <v>641782</v>
      </c>
    </row>
    <row r="98" spans="1:6" ht="15.75" customHeight="1">
      <c r="A98" s="1" t="s">
        <v>351</v>
      </c>
      <c r="B98" s="10" t="s">
        <v>352</v>
      </c>
      <c r="C98" s="1" t="s">
        <v>165</v>
      </c>
      <c r="D98" s="21">
        <v>258472.19</v>
      </c>
      <c r="E98" s="21">
        <v>455372.38</v>
      </c>
      <c r="F98" s="21">
        <v>514378.19</v>
      </c>
    </row>
    <row r="99" spans="1:6" ht="15.75" customHeight="1">
      <c r="A99" s="1" t="s">
        <v>353</v>
      </c>
      <c r="B99" s="10" t="s">
        <v>354</v>
      </c>
      <c r="C99" s="1" t="s">
        <v>214</v>
      </c>
      <c r="D99" s="21">
        <v>157103.32</v>
      </c>
      <c r="E99" s="21">
        <v>292996.39</v>
      </c>
      <c r="F99" s="21">
        <v>326832.09000000003</v>
      </c>
    </row>
    <row r="100" spans="1:6" ht="15.75" customHeight="1">
      <c r="A100" s="1" t="s">
        <v>355</v>
      </c>
      <c r="B100" s="10" t="s">
        <v>356</v>
      </c>
      <c r="C100" s="1" t="s">
        <v>214</v>
      </c>
      <c r="D100" s="21">
        <v>244880.5</v>
      </c>
      <c r="E100" s="21">
        <v>300613.44</v>
      </c>
      <c r="F100" s="21">
        <v>363476.52</v>
      </c>
    </row>
    <row r="101" spans="1:6" ht="15.75" customHeight="1">
      <c r="A101" s="1" t="s">
        <v>357</v>
      </c>
      <c r="B101" s="10" t="s">
        <v>358</v>
      </c>
      <c r="C101" s="1" t="s">
        <v>165</v>
      </c>
      <c r="D101" s="21">
        <v>815054.27</v>
      </c>
      <c r="E101" s="21">
        <v>834507.5</v>
      </c>
      <c r="F101" s="21">
        <v>996396.19</v>
      </c>
    </row>
    <row r="102" spans="1:6" ht="15.75" customHeight="1">
      <c r="A102" s="1" t="s">
        <v>359</v>
      </c>
      <c r="B102" s="10" t="s">
        <v>358</v>
      </c>
      <c r="C102" s="1" t="s">
        <v>214</v>
      </c>
      <c r="D102" s="21">
        <v>570857.54</v>
      </c>
      <c r="E102" s="21">
        <v>517822.12</v>
      </c>
      <c r="F102" s="21">
        <v>473707.58</v>
      </c>
    </row>
    <row r="103" spans="1:6" ht="15.75" customHeight="1">
      <c r="A103" s="1" t="s">
        <v>360</v>
      </c>
      <c r="B103" s="10" t="s">
        <v>361</v>
      </c>
      <c r="C103" s="1" t="s">
        <v>348</v>
      </c>
      <c r="D103" s="21" t="s">
        <v>6</v>
      </c>
      <c r="E103" s="21" t="s">
        <v>6</v>
      </c>
      <c r="F103" s="21">
        <v>182517.42</v>
      </c>
    </row>
    <row r="104" spans="1:6" ht="15.75" customHeight="1">
      <c r="A104" s="1" t="s">
        <v>362</v>
      </c>
      <c r="B104" s="10" t="s">
        <v>363</v>
      </c>
      <c r="C104" s="1" t="s">
        <v>160</v>
      </c>
      <c r="D104" s="21">
        <v>587289.46</v>
      </c>
      <c r="E104" s="21">
        <v>905127.09</v>
      </c>
      <c r="F104" s="21">
        <v>1306617.42</v>
      </c>
    </row>
    <row r="105" spans="1:6" ht="15.75" customHeight="1">
      <c r="A105" s="1" t="s">
        <v>364</v>
      </c>
      <c r="B105" s="10" t="s">
        <v>365</v>
      </c>
      <c r="C105" s="1" t="s">
        <v>160</v>
      </c>
      <c r="D105" s="21">
        <v>537631.9</v>
      </c>
      <c r="E105" s="21">
        <v>371466.15</v>
      </c>
      <c r="F105" s="21">
        <v>313230.8</v>
      </c>
    </row>
    <row r="106" spans="1:6" ht="15.75" customHeight="1">
      <c r="A106" s="1" t="s">
        <v>366</v>
      </c>
      <c r="B106" s="10" t="s">
        <v>367</v>
      </c>
      <c r="C106" s="1" t="s">
        <v>160</v>
      </c>
      <c r="D106" s="21">
        <v>861293.55</v>
      </c>
      <c r="E106" s="21">
        <v>897012.3</v>
      </c>
      <c r="F106" s="21">
        <v>1145679.67</v>
      </c>
    </row>
    <row r="107" spans="1:6" ht="15.75" customHeight="1">
      <c r="A107" s="1" t="s">
        <v>368</v>
      </c>
      <c r="B107" s="10" t="s">
        <v>369</v>
      </c>
      <c r="C107" s="1" t="s">
        <v>165</v>
      </c>
      <c r="D107" s="21">
        <v>407030.46</v>
      </c>
      <c r="E107" s="21">
        <v>549934.94999999995</v>
      </c>
      <c r="F107" s="21">
        <v>618433.27</v>
      </c>
    </row>
    <row r="108" spans="1:6" ht="15.75" customHeight="1">
      <c r="A108" s="1" t="s">
        <v>370</v>
      </c>
      <c r="B108" s="10" t="s">
        <v>914</v>
      </c>
      <c r="C108" s="1" t="s">
        <v>165</v>
      </c>
      <c r="D108" s="21">
        <v>394169.79</v>
      </c>
      <c r="E108" s="21">
        <v>409728</v>
      </c>
      <c r="F108" s="21">
        <v>566894.79</v>
      </c>
    </row>
    <row r="109" spans="1:6" ht="15.75" customHeight="1">
      <c r="A109" s="1" t="s">
        <v>372</v>
      </c>
      <c r="B109" s="10" t="s">
        <v>373</v>
      </c>
      <c r="C109" s="1" t="s">
        <v>374</v>
      </c>
      <c r="D109" s="21" t="s">
        <v>45</v>
      </c>
      <c r="E109" s="21" t="s">
        <v>45</v>
      </c>
      <c r="F109" s="21">
        <v>57057.17</v>
      </c>
    </row>
    <row r="110" spans="1:6" ht="15.75" customHeight="1">
      <c r="A110" s="1" t="s">
        <v>375</v>
      </c>
      <c r="B110" s="10" t="s">
        <v>376</v>
      </c>
      <c r="C110" s="1" t="s">
        <v>141</v>
      </c>
      <c r="D110" s="21">
        <v>197838.07999999999</v>
      </c>
      <c r="E110" s="21">
        <v>212549.7</v>
      </c>
      <c r="F110" s="21">
        <v>283822.65000000002</v>
      </c>
    </row>
    <row r="111" spans="1:6" ht="15.75" customHeight="1">
      <c r="A111" s="1" t="s">
        <v>377</v>
      </c>
      <c r="B111" s="10" t="s">
        <v>378</v>
      </c>
      <c r="C111" s="1" t="s">
        <v>165</v>
      </c>
      <c r="D111" s="21" t="s">
        <v>45</v>
      </c>
      <c r="E111" s="21" t="s">
        <v>45</v>
      </c>
      <c r="F111" s="21" t="s">
        <v>45</v>
      </c>
    </row>
    <row r="112" spans="1:6" ht="15.75" customHeight="1">
      <c r="A112" s="1" t="s">
        <v>379</v>
      </c>
      <c r="B112" s="10" t="s">
        <v>380</v>
      </c>
      <c r="C112" s="1" t="s">
        <v>381</v>
      </c>
      <c r="D112" s="21" t="s">
        <v>6</v>
      </c>
      <c r="E112" s="21" t="s">
        <v>6</v>
      </c>
      <c r="F112" s="21">
        <v>117015.7</v>
      </c>
    </row>
    <row r="113" spans="1:6" ht="15.75" customHeight="1">
      <c r="A113" s="1" t="s">
        <v>382</v>
      </c>
      <c r="B113" s="10" t="s">
        <v>383</v>
      </c>
      <c r="C113" s="1" t="s">
        <v>223</v>
      </c>
      <c r="D113" s="21">
        <v>91708.19</v>
      </c>
      <c r="E113" s="21">
        <v>328712.15999999997</v>
      </c>
      <c r="F113" s="21">
        <v>425797.43</v>
      </c>
    </row>
    <row r="114" spans="1:6" ht="15.75" customHeight="1">
      <c r="A114" s="1" t="s">
        <v>384</v>
      </c>
      <c r="B114" s="10" t="s">
        <v>385</v>
      </c>
      <c r="C114" s="1" t="s">
        <v>153</v>
      </c>
      <c r="D114" s="21">
        <v>423945.32</v>
      </c>
      <c r="E114" s="21">
        <v>667327.31999999995</v>
      </c>
      <c r="F114" s="21">
        <v>771498.04</v>
      </c>
    </row>
    <row r="115" spans="1:6" ht="15.75" customHeight="1">
      <c r="A115" s="1" t="s">
        <v>386</v>
      </c>
      <c r="B115" s="10" t="s">
        <v>387</v>
      </c>
      <c r="C115" s="1" t="s">
        <v>165</v>
      </c>
      <c r="D115" s="21">
        <v>244628.94</v>
      </c>
      <c r="E115" s="21">
        <v>160406.14000000001</v>
      </c>
      <c r="F115" s="21">
        <v>269775.02</v>
      </c>
    </row>
    <row r="116" spans="1:6" ht="15.75" customHeight="1">
      <c r="A116" s="1" t="s">
        <v>388</v>
      </c>
      <c r="B116" s="10" t="s">
        <v>389</v>
      </c>
      <c r="C116" s="1" t="s">
        <v>171</v>
      </c>
      <c r="D116" s="21" t="s">
        <v>6</v>
      </c>
      <c r="E116" s="21" t="s">
        <v>6</v>
      </c>
      <c r="F116" s="21" t="s">
        <v>45</v>
      </c>
    </row>
    <row r="117" spans="1:6" ht="15.75" customHeight="1">
      <c r="A117" s="1" t="s">
        <v>390</v>
      </c>
      <c r="B117" s="10" t="s">
        <v>391</v>
      </c>
      <c r="C117" s="1" t="s">
        <v>392</v>
      </c>
      <c r="D117" s="21">
        <v>264521.98</v>
      </c>
      <c r="E117" s="21">
        <v>167539.38</v>
      </c>
      <c r="F117" s="21">
        <v>174922.42</v>
      </c>
    </row>
    <row r="118" spans="1:6" ht="15.75" customHeight="1">
      <c r="A118" s="1" t="s">
        <v>393</v>
      </c>
      <c r="B118" s="10" t="s">
        <v>394</v>
      </c>
      <c r="C118" s="1" t="s">
        <v>345</v>
      </c>
      <c r="D118" s="21" t="s">
        <v>45</v>
      </c>
      <c r="E118" s="21" t="s">
        <v>45</v>
      </c>
      <c r="F118" s="21" t="s">
        <v>45</v>
      </c>
    </row>
    <row r="119" spans="1:6" ht="15.75" customHeight="1">
      <c r="A119" s="1" t="s">
        <v>395</v>
      </c>
      <c r="B119" s="10" t="s">
        <v>396</v>
      </c>
      <c r="C119" s="1" t="s">
        <v>171</v>
      </c>
      <c r="D119" s="21">
        <v>347660.78</v>
      </c>
      <c r="E119" s="21">
        <v>569883.62</v>
      </c>
      <c r="F119" s="21">
        <v>613765.89</v>
      </c>
    </row>
    <row r="120" spans="1:6" ht="15.75" customHeight="1">
      <c r="A120" s="1" t="s">
        <v>397</v>
      </c>
      <c r="B120" s="10" t="s">
        <v>398</v>
      </c>
      <c r="C120" s="1" t="s">
        <v>202</v>
      </c>
      <c r="D120" s="21">
        <v>270784.81</v>
      </c>
      <c r="E120" s="21">
        <v>472770.38</v>
      </c>
      <c r="F120" s="21">
        <v>557321.86</v>
      </c>
    </row>
    <row r="121" spans="1:6" ht="15.75" customHeight="1">
      <c r="A121" s="1" t="s">
        <v>399</v>
      </c>
      <c r="B121" s="10" t="s">
        <v>400</v>
      </c>
      <c r="C121" s="1" t="s">
        <v>401</v>
      </c>
      <c r="D121" s="21">
        <v>88161.9</v>
      </c>
      <c r="E121" s="21">
        <v>156831.46</v>
      </c>
      <c r="F121" s="21">
        <v>165796.92000000001</v>
      </c>
    </row>
    <row r="122" spans="1:6" ht="15.75" customHeight="1">
      <c r="A122" s="1" t="s">
        <v>402</v>
      </c>
      <c r="B122" s="10" t="s">
        <v>403</v>
      </c>
      <c r="C122" s="1" t="s">
        <v>404</v>
      </c>
      <c r="D122" s="21">
        <v>717267.41</v>
      </c>
      <c r="E122" s="21">
        <v>794868.47</v>
      </c>
      <c r="F122" s="21">
        <v>1000308.88</v>
      </c>
    </row>
    <row r="123" spans="1:6" ht="15.75" customHeight="1">
      <c r="A123" s="1" t="s">
        <v>405</v>
      </c>
      <c r="B123" s="10" t="s">
        <v>406</v>
      </c>
      <c r="C123" s="1" t="s">
        <v>407</v>
      </c>
      <c r="D123" s="21">
        <v>557786.07999999996</v>
      </c>
      <c r="E123" s="21">
        <v>915093.15</v>
      </c>
      <c r="F123" s="21">
        <v>946978.74</v>
      </c>
    </row>
    <row r="124" spans="1:6" ht="15.75" customHeight="1">
      <c r="A124" s="1" t="s">
        <v>408</v>
      </c>
      <c r="B124" s="10" t="s">
        <v>409</v>
      </c>
      <c r="C124" s="1" t="s">
        <v>223</v>
      </c>
      <c r="D124" s="21" t="s">
        <v>45</v>
      </c>
      <c r="E124" s="21">
        <v>62085.440000000002</v>
      </c>
      <c r="F124" s="21">
        <v>86684.19</v>
      </c>
    </row>
    <row r="125" spans="1:6" ht="15.75" customHeight="1">
      <c r="A125" s="1" t="s">
        <v>410</v>
      </c>
      <c r="B125" s="10" t="s">
        <v>411</v>
      </c>
      <c r="C125" s="1" t="s">
        <v>153</v>
      </c>
      <c r="D125" s="21">
        <v>738722.8</v>
      </c>
      <c r="E125" s="21">
        <v>817551.11</v>
      </c>
      <c r="F125" s="21">
        <v>898543.9</v>
      </c>
    </row>
    <row r="126" spans="1:6" ht="15.75" customHeight="1">
      <c r="A126" s="1" t="s">
        <v>412</v>
      </c>
      <c r="B126" s="10" t="s">
        <v>413</v>
      </c>
      <c r="C126" s="1" t="s">
        <v>153</v>
      </c>
      <c r="D126" s="21">
        <v>171749.75</v>
      </c>
      <c r="E126" s="21">
        <v>171908.65</v>
      </c>
      <c r="F126" s="21">
        <v>175681.8</v>
      </c>
    </row>
    <row r="127" spans="1:6" ht="15.75" customHeight="1">
      <c r="A127" s="1" t="s">
        <v>414</v>
      </c>
      <c r="B127" s="10" t="s">
        <v>415</v>
      </c>
      <c r="C127" s="1" t="s">
        <v>153</v>
      </c>
      <c r="D127" s="21">
        <v>251971.38</v>
      </c>
      <c r="E127" s="21">
        <v>416311.28</v>
      </c>
      <c r="F127" s="21">
        <v>436401.56</v>
      </c>
    </row>
    <row r="128" spans="1:6" ht="15.75" customHeight="1">
      <c r="A128" s="1" t="s">
        <v>416</v>
      </c>
      <c r="B128" s="10" t="s">
        <v>417</v>
      </c>
      <c r="C128" s="1" t="s">
        <v>144</v>
      </c>
      <c r="D128" s="21">
        <v>172789.49</v>
      </c>
      <c r="E128" s="21">
        <v>296332.59000000003</v>
      </c>
      <c r="F128" s="21">
        <v>392909.68</v>
      </c>
    </row>
    <row r="129" spans="1:6" ht="15.75" customHeight="1">
      <c r="A129" s="1" t="s">
        <v>418</v>
      </c>
      <c r="B129" s="10" t="s">
        <v>419</v>
      </c>
      <c r="C129" s="1" t="s">
        <v>165</v>
      </c>
      <c r="D129" s="21">
        <v>229976.49</v>
      </c>
      <c r="E129" s="21">
        <v>474849.52</v>
      </c>
      <c r="F129" s="21">
        <v>454703.66</v>
      </c>
    </row>
    <row r="130" spans="1:6" ht="15.75" customHeight="1">
      <c r="A130" s="1" t="s">
        <v>420</v>
      </c>
      <c r="B130" s="10" t="s">
        <v>421</v>
      </c>
      <c r="C130" s="1" t="s">
        <v>160</v>
      </c>
      <c r="D130" s="21">
        <v>575929.55000000005</v>
      </c>
      <c r="E130" s="21">
        <v>695315.43</v>
      </c>
      <c r="F130" s="21">
        <v>541068.78</v>
      </c>
    </row>
    <row r="131" spans="1:6" ht="15.75" customHeight="1">
      <c r="A131" s="1" t="s">
        <v>422</v>
      </c>
      <c r="B131" s="10" t="s">
        <v>423</v>
      </c>
      <c r="C131" s="1" t="s">
        <v>212</v>
      </c>
      <c r="D131" s="21">
        <v>751616.3</v>
      </c>
      <c r="E131" s="21">
        <v>1368610.25</v>
      </c>
      <c r="F131" s="21">
        <v>1556009.4</v>
      </c>
    </row>
    <row r="132" spans="1:6" ht="15.75" customHeight="1">
      <c r="A132" s="1" t="s">
        <v>424</v>
      </c>
      <c r="B132" s="10" t="s">
        <v>425</v>
      </c>
      <c r="C132" s="1" t="s">
        <v>279</v>
      </c>
      <c r="D132" s="21">
        <v>373800.32</v>
      </c>
      <c r="E132" s="21">
        <v>541408.02</v>
      </c>
      <c r="F132" s="21">
        <v>782637.6</v>
      </c>
    </row>
    <row r="133" spans="1:6" ht="15.75" customHeight="1">
      <c r="A133" s="1" t="s">
        <v>426</v>
      </c>
      <c r="B133" s="10" t="s">
        <v>427</v>
      </c>
      <c r="C133" s="1" t="s">
        <v>214</v>
      </c>
      <c r="D133" s="21">
        <v>110375.39</v>
      </c>
      <c r="E133" s="21">
        <v>544431.52</v>
      </c>
      <c r="F133" s="21">
        <v>639749.92000000004</v>
      </c>
    </row>
    <row r="134" spans="1:6" ht="15.75" customHeight="1">
      <c r="A134" s="1" t="s">
        <v>428</v>
      </c>
      <c r="B134" s="10" t="s">
        <v>429</v>
      </c>
      <c r="C134" s="1" t="s">
        <v>212</v>
      </c>
      <c r="D134" s="21">
        <v>70132.479999999996</v>
      </c>
      <c r="E134" s="21">
        <v>133991.56</v>
      </c>
      <c r="F134" s="21">
        <v>136532.57</v>
      </c>
    </row>
    <row r="135" spans="1:6" ht="15.75" customHeight="1">
      <c r="A135" s="1" t="s">
        <v>430</v>
      </c>
      <c r="B135" s="10" t="s">
        <v>431</v>
      </c>
      <c r="C135" s="1" t="s">
        <v>150</v>
      </c>
      <c r="D135" s="21">
        <v>269816.58</v>
      </c>
      <c r="E135" s="21">
        <v>562795.22</v>
      </c>
      <c r="F135" s="21">
        <v>298608.34000000003</v>
      </c>
    </row>
    <row r="136" spans="1:6" ht="15.75" customHeight="1">
      <c r="A136" s="1" t="s">
        <v>432</v>
      </c>
      <c r="B136" s="10" t="s">
        <v>433</v>
      </c>
      <c r="C136" s="1" t="s">
        <v>212</v>
      </c>
      <c r="D136" s="21">
        <v>389895.76</v>
      </c>
      <c r="E136" s="21">
        <v>645119.30000000005</v>
      </c>
      <c r="F136" s="21">
        <v>628687.6</v>
      </c>
    </row>
    <row r="137" spans="1:6" ht="15.75" customHeight="1">
      <c r="A137" s="1" t="s">
        <v>434</v>
      </c>
      <c r="B137" s="10" t="s">
        <v>435</v>
      </c>
      <c r="C137" s="1" t="s">
        <v>436</v>
      </c>
      <c r="D137" s="21">
        <v>210987.02</v>
      </c>
      <c r="E137" s="21">
        <v>459229.84</v>
      </c>
      <c r="F137" s="21">
        <v>609160.81000000006</v>
      </c>
    </row>
    <row r="138" spans="1:6" ht="15.75" customHeight="1">
      <c r="A138" s="1" t="s">
        <v>437</v>
      </c>
      <c r="B138" s="10" t="s">
        <v>438</v>
      </c>
      <c r="C138" s="1" t="s">
        <v>150</v>
      </c>
      <c r="D138" s="21" t="s">
        <v>6</v>
      </c>
      <c r="E138" s="21" t="s">
        <v>6</v>
      </c>
      <c r="F138" s="21" t="s">
        <v>45</v>
      </c>
    </row>
    <row r="139" spans="1:6" ht="15.75" customHeight="1">
      <c r="A139" s="1" t="s">
        <v>439</v>
      </c>
      <c r="B139" s="10" t="s">
        <v>440</v>
      </c>
      <c r="C139" s="1" t="s">
        <v>150</v>
      </c>
      <c r="D139" s="1" t="s">
        <v>6</v>
      </c>
      <c r="E139" s="21">
        <v>169225.79</v>
      </c>
      <c r="F139" s="21">
        <v>322527.88</v>
      </c>
    </row>
    <row r="140" spans="1:6" ht="15.75" customHeight="1">
      <c r="A140" s="1" t="s">
        <v>441</v>
      </c>
      <c r="B140" s="10" t="s">
        <v>442</v>
      </c>
      <c r="C140" s="1" t="s">
        <v>160</v>
      </c>
      <c r="D140" s="21">
        <v>382702.15</v>
      </c>
      <c r="E140" s="21">
        <v>533704.23</v>
      </c>
      <c r="F140" s="21">
        <v>538450.9</v>
      </c>
    </row>
    <row r="141" spans="1:6" ht="15.75" customHeight="1">
      <c r="A141" s="1" t="s">
        <v>443</v>
      </c>
      <c r="B141" s="10" t="s">
        <v>444</v>
      </c>
      <c r="C141" s="1" t="s">
        <v>165</v>
      </c>
      <c r="D141" s="21">
        <v>857048.27</v>
      </c>
      <c r="E141" s="21">
        <v>1037575.51</v>
      </c>
      <c r="F141" s="21">
        <v>1113508.07</v>
      </c>
    </row>
    <row r="142" spans="1:6" ht="15.75" customHeight="1">
      <c r="A142" s="1" t="s">
        <v>445</v>
      </c>
      <c r="B142" s="10" t="s">
        <v>446</v>
      </c>
      <c r="C142" s="1" t="s">
        <v>447</v>
      </c>
      <c r="D142" s="21">
        <v>200959.84</v>
      </c>
      <c r="E142" s="21">
        <v>334854.92</v>
      </c>
      <c r="F142" s="21">
        <v>253320.68</v>
      </c>
    </row>
    <row r="143" spans="1:6" ht="15.75" customHeight="1">
      <c r="A143" s="1" t="s">
        <v>448</v>
      </c>
      <c r="B143" s="10" t="s">
        <v>449</v>
      </c>
      <c r="C143" s="1" t="s">
        <v>165</v>
      </c>
      <c r="D143" s="21">
        <v>119548.94</v>
      </c>
      <c r="E143" s="21">
        <v>230642.23</v>
      </c>
      <c r="F143" s="21">
        <v>354876.68</v>
      </c>
    </row>
    <row r="144" spans="1:6" ht="15.75" customHeight="1">
      <c r="A144" s="1" t="s">
        <v>450</v>
      </c>
      <c r="B144" s="10" t="s">
        <v>451</v>
      </c>
      <c r="C144" s="1" t="s">
        <v>212</v>
      </c>
      <c r="D144" s="21">
        <v>85400</v>
      </c>
      <c r="E144" s="21">
        <v>74856.100000000006</v>
      </c>
      <c r="F144" s="21">
        <v>84937.36</v>
      </c>
    </row>
    <row r="145" spans="1:6" ht="15.75" customHeight="1">
      <c r="A145" s="1" t="s">
        <v>452</v>
      </c>
      <c r="B145" s="10" t="s">
        <v>453</v>
      </c>
      <c r="C145" s="1" t="s">
        <v>212</v>
      </c>
      <c r="D145" s="21">
        <v>27900</v>
      </c>
      <c r="E145" s="21">
        <v>51750</v>
      </c>
      <c r="F145" s="21">
        <v>76057.88</v>
      </c>
    </row>
    <row r="146" spans="1:6" ht="15.75" customHeight="1">
      <c r="A146" s="1" t="s">
        <v>454</v>
      </c>
      <c r="B146" s="10" t="s">
        <v>455</v>
      </c>
      <c r="C146" s="1" t="s">
        <v>237</v>
      </c>
      <c r="D146" s="21" t="s">
        <v>45</v>
      </c>
      <c r="E146" s="21" t="s">
        <v>45</v>
      </c>
      <c r="F146" s="21">
        <v>56261</v>
      </c>
    </row>
    <row r="147" spans="1:6" ht="15.75" customHeight="1">
      <c r="A147" s="1" t="s">
        <v>456</v>
      </c>
      <c r="B147" s="10" t="s">
        <v>457</v>
      </c>
      <c r="C147" s="1" t="s">
        <v>279</v>
      </c>
      <c r="D147" s="21">
        <v>150879.74</v>
      </c>
      <c r="E147" s="21">
        <v>240782.07</v>
      </c>
      <c r="F147" s="21">
        <v>345078.76</v>
      </c>
    </row>
    <row r="148" spans="1:6" ht="15.75" customHeight="1">
      <c r="A148" s="1" t="s">
        <v>458</v>
      </c>
      <c r="B148" s="10" t="s">
        <v>459</v>
      </c>
      <c r="C148" s="1" t="s">
        <v>460</v>
      </c>
      <c r="D148" s="21">
        <v>59221.919999999998</v>
      </c>
      <c r="E148" s="21">
        <v>210325.52</v>
      </c>
      <c r="F148" s="21">
        <v>276214.03000000003</v>
      </c>
    </row>
    <row r="149" spans="1:6" ht="15.75" customHeight="1">
      <c r="A149" s="1" t="s">
        <v>461</v>
      </c>
      <c r="B149" s="10" t="s">
        <v>462</v>
      </c>
      <c r="C149" s="1" t="s">
        <v>223</v>
      </c>
      <c r="D149" s="21">
        <v>145713.49</v>
      </c>
      <c r="E149" s="21">
        <v>196117.63</v>
      </c>
      <c r="F149" s="21">
        <v>272684.19</v>
      </c>
    </row>
    <row r="150" spans="1:6" ht="15.75" customHeight="1">
      <c r="A150" s="1" t="s">
        <v>463</v>
      </c>
      <c r="B150" s="10" t="s">
        <v>464</v>
      </c>
      <c r="C150" s="1" t="s">
        <v>150</v>
      </c>
      <c r="D150" s="21">
        <v>305699.69</v>
      </c>
      <c r="E150" s="21">
        <v>403525.48</v>
      </c>
      <c r="F150" s="21">
        <v>393320.76</v>
      </c>
    </row>
    <row r="151" spans="1:6" ht="15.75" customHeight="1">
      <c r="A151" s="1" t="s">
        <v>465</v>
      </c>
      <c r="B151" s="10" t="s">
        <v>466</v>
      </c>
      <c r="C151" s="1" t="s">
        <v>320</v>
      </c>
      <c r="D151" s="21">
        <v>436738.38</v>
      </c>
      <c r="E151" s="21">
        <v>376537.23</v>
      </c>
      <c r="F151" s="21">
        <v>471754.87</v>
      </c>
    </row>
    <row r="152" spans="1:6" ht="15.75" customHeight="1">
      <c r="A152" s="1" t="s">
        <v>467</v>
      </c>
      <c r="B152" s="10" t="s">
        <v>468</v>
      </c>
      <c r="C152" s="1" t="s">
        <v>212</v>
      </c>
      <c r="D152" s="21">
        <v>705228.32</v>
      </c>
      <c r="E152" s="21">
        <v>671711.66</v>
      </c>
      <c r="F152" s="21">
        <v>763801.5</v>
      </c>
    </row>
    <row r="153" spans="1:6" ht="15.75" customHeight="1">
      <c r="A153" s="1" t="s">
        <v>469</v>
      </c>
      <c r="B153" s="10" t="s">
        <v>470</v>
      </c>
      <c r="C153" s="1" t="s">
        <v>165</v>
      </c>
      <c r="D153" s="21">
        <v>360859.79</v>
      </c>
      <c r="E153" s="21">
        <v>369809.51</v>
      </c>
      <c r="F153" s="21">
        <v>392201.87</v>
      </c>
    </row>
    <row r="154" spans="1:6" ht="15.75" customHeight="1">
      <c r="A154" s="1" t="s">
        <v>471</v>
      </c>
      <c r="B154" s="10" t="s">
        <v>472</v>
      </c>
      <c r="C154" s="1" t="s">
        <v>217</v>
      </c>
      <c r="D154" s="21">
        <v>141799.13</v>
      </c>
      <c r="E154" s="21">
        <v>282548.31</v>
      </c>
      <c r="F154" s="21">
        <v>284201.23</v>
      </c>
    </row>
    <row r="155" spans="1:6" ht="15.75" customHeight="1">
      <c r="A155" s="1" t="s">
        <v>473</v>
      </c>
      <c r="B155" s="10" t="s">
        <v>474</v>
      </c>
      <c r="C155" s="1" t="s">
        <v>475</v>
      </c>
      <c r="D155" s="21">
        <v>145840.29</v>
      </c>
      <c r="E155" s="21">
        <v>412745.02</v>
      </c>
      <c r="F155" s="21">
        <v>442957.21</v>
      </c>
    </row>
    <row r="156" spans="1:6" ht="15.75" customHeight="1">
      <c r="A156" s="1" t="s">
        <v>476</v>
      </c>
      <c r="B156" s="10" t="s">
        <v>477</v>
      </c>
      <c r="C156" s="1" t="s">
        <v>171</v>
      </c>
      <c r="D156" s="21">
        <v>110742.29</v>
      </c>
      <c r="E156" s="21">
        <v>161674.07</v>
      </c>
      <c r="F156" s="21">
        <v>269212.81</v>
      </c>
    </row>
    <row r="157" spans="1:6" ht="15.75" customHeight="1">
      <c r="A157" s="1" t="s">
        <v>478</v>
      </c>
      <c r="B157" s="10" t="s">
        <v>479</v>
      </c>
      <c r="C157" s="1" t="s">
        <v>404</v>
      </c>
      <c r="D157" s="21">
        <v>138191.73000000001</v>
      </c>
      <c r="E157" s="21" t="s">
        <v>45</v>
      </c>
      <c r="F157" s="21" t="s">
        <v>6</v>
      </c>
    </row>
    <row r="158" spans="1:6" ht="15.75" customHeight="1">
      <c r="A158" s="1" t="s">
        <v>480</v>
      </c>
      <c r="B158" s="10" t="s">
        <v>481</v>
      </c>
      <c r="C158" s="1" t="s">
        <v>144</v>
      </c>
      <c r="D158" s="21">
        <v>306545.03999999998</v>
      </c>
      <c r="E158" s="21">
        <v>413089.91</v>
      </c>
      <c r="F158" s="21">
        <v>72350.38</v>
      </c>
    </row>
    <row r="159" spans="1:6" ht="15.75" customHeight="1">
      <c r="A159" s="1" t="s">
        <v>482</v>
      </c>
      <c r="B159" s="10" t="s">
        <v>483</v>
      </c>
      <c r="C159" s="1" t="s">
        <v>220</v>
      </c>
      <c r="D159" s="21">
        <v>277896.15999999997</v>
      </c>
      <c r="E159" s="21">
        <v>464790.01</v>
      </c>
      <c r="F159" s="21">
        <v>524910.79</v>
      </c>
    </row>
    <row r="160" spans="1:6" ht="15.75" customHeight="1">
      <c r="A160" s="1" t="s">
        <v>484</v>
      </c>
      <c r="B160" s="10" t="s">
        <v>485</v>
      </c>
      <c r="C160" s="1" t="s">
        <v>447</v>
      </c>
      <c r="D160" s="21">
        <v>189701.41</v>
      </c>
      <c r="E160" s="21">
        <v>830794.08</v>
      </c>
      <c r="F160" s="21">
        <v>1107968.52</v>
      </c>
    </row>
    <row r="161" spans="1:6" ht="15.75" customHeight="1">
      <c r="A161" s="1" t="s">
        <v>486</v>
      </c>
      <c r="B161" s="10" t="s">
        <v>487</v>
      </c>
      <c r="C161" s="1" t="s">
        <v>348</v>
      </c>
      <c r="D161" s="21">
        <v>32592.080000000002</v>
      </c>
      <c r="E161" s="21">
        <v>67006</v>
      </c>
      <c r="F161" s="21" t="s">
        <v>6</v>
      </c>
    </row>
    <row r="162" spans="1:6" ht="15.75" customHeight="1">
      <c r="A162" s="1" t="s">
        <v>488</v>
      </c>
      <c r="B162" s="10" t="s">
        <v>489</v>
      </c>
      <c r="C162" s="1" t="s">
        <v>165</v>
      </c>
      <c r="D162" s="21">
        <v>206448.61</v>
      </c>
      <c r="E162" s="21">
        <v>261122.12</v>
      </c>
      <c r="F162" s="21">
        <v>385269.48</v>
      </c>
    </row>
    <row r="163" spans="1:6" ht="15.75" customHeight="1">
      <c r="A163" s="1" t="s">
        <v>490</v>
      </c>
      <c r="B163" s="10" t="s">
        <v>491</v>
      </c>
      <c r="C163" s="1" t="s">
        <v>165</v>
      </c>
      <c r="D163" s="21">
        <v>966075.85</v>
      </c>
      <c r="E163" s="21">
        <v>1180966.8500000001</v>
      </c>
      <c r="F163" s="21">
        <v>1311249.27</v>
      </c>
    </row>
    <row r="164" spans="1:6" ht="15.75" customHeight="1">
      <c r="A164" s="1" t="s">
        <v>492</v>
      </c>
      <c r="B164" s="10" t="s">
        <v>493</v>
      </c>
      <c r="C164" s="1" t="s">
        <v>279</v>
      </c>
      <c r="D164" s="21">
        <v>331533.48</v>
      </c>
      <c r="E164" s="21">
        <v>349564.93</v>
      </c>
      <c r="F164" s="21">
        <v>317075.96000000002</v>
      </c>
    </row>
    <row r="165" spans="1:6" ht="15.75" customHeight="1">
      <c r="A165" s="1" t="s">
        <v>494</v>
      </c>
      <c r="B165" s="10" t="s">
        <v>495</v>
      </c>
      <c r="C165" s="1" t="s">
        <v>160</v>
      </c>
      <c r="D165" s="21">
        <v>392750.91</v>
      </c>
      <c r="E165" s="21">
        <v>456328.08</v>
      </c>
      <c r="F165" s="21">
        <v>474607.13</v>
      </c>
    </row>
    <row r="166" spans="1:6" ht="15.75" customHeight="1">
      <c r="A166" s="1" t="s">
        <v>496</v>
      </c>
      <c r="B166" s="10" t="s">
        <v>497</v>
      </c>
      <c r="C166" s="1" t="s">
        <v>212</v>
      </c>
      <c r="D166" s="21">
        <v>158896.91</v>
      </c>
      <c r="E166" s="21">
        <v>247274.43</v>
      </c>
      <c r="F166" s="21">
        <v>300612.12</v>
      </c>
    </row>
    <row r="167" spans="1:6" ht="15.75" customHeight="1">
      <c r="A167" s="1" t="s">
        <v>498</v>
      </c>
      <c r="B167" s="10" t="s">
        <v>499</v>
      </c>
      <c r="C167" s="1" t="s">
        <v>500</v>
      </c>
      <c r="D167" s="21">
        <v>39390.81</v>
      </c>
      <c r="E167" s="21">
        <v>84836.15</v>
      </c>
      <c r="F167" s="21">
        <v>176057.83</v>
      </c>
    </row>
    <row r="168" spans="1:6" ht="15.75" customHeight="1">
      <c r="A168" s="1" t="s">
        <v>501</v>
      </c>
      <c r="B168" s="10" t="s">
        <v>502</v>
      </c>
      <c r="C168" s="1" t="s">
        <v>214</v>
      </c>
      <c r="D168" s="21">
        <v>216050.59</v>
      </c>
      <c r="E168" s="21">
        <v>732273.3</v>
      </c>
      <c r="F168" s="21">
        <v>769697.08</v>
      </c>
    </row>
    <row r="169" spans="1:6" ht="15.75" customHeight="1">
      <c r="A169" s="1" t="s">
        <v>503</v>
      </c>
      <c r="B169" s="10" t="s">
        <v>504</v>
      </c>
      <c r="C169" s="1" t="s">
        <v>214</v>
      </c>
      <c r="D169" s="21">
        <v>112028</v>
      </c>
      <c r="E169" s="21">
        <v>212519.21</v>
      </c>
      <c r="F169" s="21">
        <v>223964.83</v>
      </c>
    </row>
    <row r="170" spans="1:6" ht="15.75" customHeight="1">
      <c r="A170" s="1" t="s">
        <v>505</v>
      </c>
      <c r="B170" s="10" t="s">
        <v>506</v>
      </c>
      <c r="C170" s="1" t="s">
        <v>243</v>
      </c>
      <c r="D170" s="21">
        <v>64882.93</v>
      </c>
      <c r="E170" s="21">
        <v>133645.18</v>
      </c>
      <c r="F170" s="21">
        <v>187783.69</v>
      </c>
    </row>
    <row r="171" spans="1:6" ht="15.75" customHeight="1">
      <c r="A171" s="1" t="s">
        <v>507</v>
      </c>
      <c r="B171" s="10" t="s">
        <v>508</v>
      </c>
      <c r="C171" s="1" t="s">
        <v>307</v>
      </c>
      <c r="D171" s="21">
        <v>58248.18</v>
      </c>
      <c r="E171" s="21">
        <v>145046.28</v>
      </c>
      <c r="F171" s="21">
        <v>158462.69</v>
      </c>
    </row>
    <row r="172" spans="1:6" ht="15.75" customHeight="1">
      <c r="A172" s="1" t="s">
        <v>509</v>
      </c>
      <c r="B172" s="10" t="s">
        <v>510</v>
      </c>
      <c r="C172" s="1" t="s">
        <v>165</v>
      </c>
      <c r="D172" s="21">
        <v>578571.23</v>
      </c>
      <c r="E172" s="21">
        <v>1292320.8899999999</v>
      </c>
      <c r="F172" s="21">
        <v>1532840.4</v>
      </c>
    </row>
    <row r="173" spans="1:6" ht="15.75" customHeight="1">
      <c r="A173" s="1" t="s">
        <v>511</v>
      </c>
      <c r="B173" s="10" t="s">
        <v>512</v>
      </c>
      <c r="C173" s="1" t="s">
        <v>513</v>
      </c>
      <c r="D173" s="21">
        <v>50800</v>
      </c>
      <c r="E173" s="21">
        <v>76200</v>
      </c>
      <c r="F173" s="21">
        <v>125293</v>
      </c>
    </row>
    <row r="174" spans="1:6" ht="15.75" customHeight="1">
      <c r="A174" s="1" t="s">
        <v>514</v>
      </c>
      <c r="B174" s="10" t="s">
        <v>512</v>
      </c>
      <c r="C174" s="1" t="s">
        <v>475</v>
      </c>
      <c r="D174" s="21">
        <v>317230.53000000003</v>
      </c>
      <c r="E174" s="21">
        <v>367145.26</v>
      </c>
      <c r="F174" s="21">
        <v>431391.41</v>
      </c>
    </row>
    <row r="175" spans="1:6" ht="15.75" customHeight="1">
      <c r="A175" s="1" t="s">
        <v>515</v>
      </c>
      <c r="B175" s="10" t="s">
        <v>512</v>
      </c>
      <c r="C175" s="1" t="s">
        <v>401</v>
      </c>
      <c r="D175" s="21">
        <v>98236</v>
      </c>
      <c r="E175" s="21">
        <v>138211.20000000001</v>
      </c>
      <c r="F175" s="21">
        <v>170855.5</v>
      </c>
    </row>
    <row r="176" spans="1:6" ht="15.75" customHeight="1">
      <c r="A176" s="1" t="s">
        <v>516</v>
      </c>
      <c r="B176" s="10" t="s">
        <v>517</v>
      </c>
      <c r="C176" s="1" t="s">
        <v>212</v>
      </c>
      <c r="D176" s="21">
        <v>746913.28000000003</v>
      </c>
      <c r="E176" s="21">
        <v>914225</v>
      </c>
      <c r="F176" s="21">
        <v>958161.05</v>
      </c>
    </row>
    <row r="177" spans="1:6" ht="15.75" customHeight="1">
      <c r="A177" s="1" t="s">
        <v>518</v>
      </c>
      <c r="B177" s="10" t="s">
        <v>519</v>
      </c>
      <c r="C177" s="1" t="s">
        <v>160</v>
      </c>
      <c r="D177" s="21">
        <v>185814.77</v>
      </c>
      <c r="E177" s="21">
        <v>164241.12</v>
      </c>
      <c r="F177" s="21">
        <v>194735.29</v>
      </c>
    </row>
    <row r="178" spans="1:6" ht="15.75" customHeight="1">
      <c r="A178" s="1" t="s">
        <v>520</v>
      </c>
      <c r="B178" s="10" t="s">
        <v>521</v>
      </c>
      <c r="C178" s="1" t="s">
        <v>381</v>
      </c>
      <c r="D178" s="21">
        <v>74668.539999999994</v>
      </c>
      <c r="E178" s="21">
        <v>172038.94</v>
      </c>
      <c r="F178" s="21">
        <v>205986.52</v>
      </c>
    </row>
    <row r="179" spans="1:6" ht="15.75" customHeight="1">
      <c r="A179" s="1" t="s">
        <v>522</v>
      </c>
      <c r="B179" s="10" t="s">
        <v>521</v>
      </c>
      <c r="C179" s="1" t="s">
        <v>153</v>
      </c>
      <c r="D179" s="21">
        <v>114659.97</v>
      </c>
      <c r="E179" s="21">
        <v>202036.3</v>
      </c>
      <c r="F179" s="21">
        <v>204131.96</v>
      </c>
    </row>
    <row r="180" spans="1:6" ht="15.75" customHeight="1">
      <c r="A180" s="1" t="s">
        <v>523</v>
      </c>
      <c r="B180" s="10" t="s">
        <v>524</v>
      </c>
      <c r="C180" s="1" t="s">
        <v>212</v>
      </c>
      <c r="D180" s="21">
        <v>360667.66</v>
      </c>
      <c r="E180" s="21">
        <v>578633.72</v>
      </c>
      <c r="F180" s="21">
        <v>590407.18000000005</v>
      </c>
    </row>
    <row r="181" spans="1:6" ht="15.75" customHeight="1">
      <c r="A181" s="1" t="s">
        <v>525</v>
      </c>
      <c r="B181" s="10" t="s">
        <v>526</v>
      </c>
      <c r="C181" s="1" t="s">
        <v>475</v>
      </c>
      <c r="D181" s="21">
        <v>287997.06</v>
      </c>
      <c r="E181" s="21">
        <v>542862.94999999995</v>
      </c>
      <c r="F181" s="21">
        <v>649156.74</v>
      </c>
    </row>
    <row r="182" spans="1:6" ht="15.75" customHeight="1">
      <c r="A182" s="1" t="s">
        <v>527</v>
      </c>
      <c r="B182" s="10" t="s">
        <v>528</v>
      </c>
      <c r="C182" s="1" t="s">
        <v>257</v>
      </c>
      <c r="D182" s="21">
        <v>78776.02</v>
      </c>
      <c r="E182" s="21">
        <v>89718.03</v>
      </c>
      <c r="F182" s="21">
        <v>89144.78</v>
      </c>
    </row>
    <row r="183" spans="1:6" ht="15.75" customHeight="1">
      <c r="A183" s="1" t="s">
        <v>529</v>
      </c>
      <c r="B183" s="10" t="s">
        <v>530</v>
      </c>
      <c r="C183" s="1" t="s">
        <v>165</v>
      </c>
      <c r="D183" s="21">
        <v>73740.17</v>
      </c>
      <c r="E183" s="21">
        <v>144536.82</v>
      </c>
      <c r="F183" s="21">
        <v>203832.39</v>
      </c>
    </row>
    <row r="184" spans="1:6" ht="15.75" customHeight="1">
      <c r="A184" s="1" t="s">
        <v>531</v>
      </c>
      <c r="B184" s="10" t="s">
        <v>532</v>
      </c>
      <c r="C184" s="1" t="s">
        <v>533</v>
      </c>
      <c r="D184" s="21">
        <v>86248.960000000006</v>
      </c>
      <c r="E184" s="21">
        <v>101802.07</v>
      </c>
      <c r="F184" s="21">
        <v>124130.32</v>
      </c>
    </row>
    <row r="185" spans="1:6" ht="15.75" customHeight="1">
      <c r="A185" s="1" t="s">
        <v>534</v>
      </c>
      <c r="B185" s="10" t="s">
        <v>535</v>
      </c>
      <c r="C185" s="1" t="s">
        <v>202</v>
      </c>
      <c r="D185" s="21">
        <v>150049.18</v>
      </c>
      <c r="E185" s="21">
        <v>212291.78</v>
      </c>
      <c r="F185" s="21">
        <v>203385.37</v>
      </c>
    </row>
    <row r="186" spans="1:6" ht="15.75" customHeight="1">
      <c r="A186" s="1" t="s">
        <v>536</v>
      </c>
      <c r="B186" s="10" t="s">
        <v>537</v>
      </c>
      <c r="C186" s="1" t="s">
        <v>150</v>
      </c>
      <c r="D186" s="21" t="s">
        <v>6</v>
      </c>
      <c r="E186" s="21" t="s">
        <v>6</v>
      </c>
      <c r="F186" s="21" t="s">
        <v>6</v>
      </c>
    </row>
    <row r="187" spans="1:6" ht="15.75" customHeight="1">
      <c r="A187" s="1" t="s">
        <v>538</v>
      </c>
      <c r="B187" s="10" t="s">
        <v>539</v>
      </c>
      <c r="C187" s="1" t="s">
        <v>150</v>
      </c>
      <c r="D187" s="21">
        <v>771818.58</v>
      </c>
      <c r="E187" s="21">
        <v>1153806.8899999999</v>
      </c>
      <c r="F187" s="21">
        <v>1239679.73</v>
      </c>
    </row>
    <row r="188" spans="1:6" ht="15.75" customHeight="1">
      <c r="A188" s="1" t="s">
        <v>540</v>
      </c>
      <c r="B188" s="10" t="s">
        <v>541</v>
      </c>
      <c r="C188" s="1" t="s">
        <v>144</v>
      </c>
      <c r="D188" s="21">
        <v>74053.73</v>
      </c>
      <c r="E188" s="21">
        <v>97169.600000000006</v>
      </c>
      <c r="F188" s="21">
        <v>129880.1</v>
      </c>
    </row>
    <row r="189" spans="1:6" ht="15.75" customHeight="1">
      <c r="A189" s="1" t="s">
        <v>542</v>
      </c>
      <c r="B189" s="10" t="s">
        <v>543</v>
      </c>
      <c r="C189" s="1" t="s">
        <v>160</v>
      </c>
      <c r="D189" s="21">
        <v>974015.02</v>
      </c>
      <c r="E189" s="21">
        <v>1323988.0900000001</v>
      </c>
      <c r="F189" s="21">
        <v>1535213.06</v>
      </c>
    </row>
    <row r="190" spans="1:6" ht="15.75" customHeight="1">
      <c r="A190" s="1" t="s">
        <v>544</v>
      </c>
      <c r="B190" s="10" t="s">
        <v>545</v>
      </c>
      <c r="C190" s="1" t="s">
        <v>165</v>
      </c>
      <c r="D190" s="21">
        <v>243903.02</v>
      </c>
      <c r="E190" s="21">
        <v>375015.41</v>
      </c>
      <c r="F190" s="21">
        <v>408602.76</v>
      </c>
    </row>
    <row r="191" spans="1:6" ht="15.75" customHeight="1">
      <c r="A191" s="1" t="s">
        <v>546</v>
      </c>
      <c r="B191" s="10" t="s">
        <v>547</v>
      </c>
      <c r="C191" s="1" t="s">
        <v>150</v>
      </c>
      <c r="D191" s="21" t="s">
        <v>6</v>
      </c>
      <c r="E191" s="21" t="s">
        <v>6</v>
      </c>
      <c r="F191" s="21" t="s">
        <v>6</v>
      </c>
    </row>
    <row r="192" spans="1:6" ht="15.75" customHeight="1">
      <c r="A192" s="1" t="s">
        <v>548</v>
      </c>
      <c r="B192" s="10" t="s">
        <v>549</v>
      </c>
      <c r="C192" s="1" t="s">
        <v>202</v>
      </c>
      <c r="D192" s="21">
        <v>79905.3</v>
      </c>
      <c r="E192" s="21">
        <v>157478.17000000001</v>
      </c>
      <c r="F192" s="21">
        <v>211341.34</v>
      </c>
    </row>
    <row r="193" spans="1:6" ht="15.75" customHeight="1">
      <c r="A193" s="1" t="s">
        <v>550</v>
      </c>
      <c r="B193" s="10" t="s">
        <v>551</v>
      </c>
      <c r="C193" s="1" t="s">
        <v>342</v>
      </c>
      <c r="D193" s="21">
        <v>39487.5</v>
      </c>
      <c r="E193" s="21">
        <v>92554.92</v>
      </c>
      <c r="F193" s="21">
        <v>122177.62</v>
      </c>
    </row>
    <row r="194" spans="1:6" ht="15.75" customHeight="1">
      <c r="A194" s="1" t="s">
        <v>552</v>
      </c>
      <c r="B194" s="10" t="s">
        <v>553</v>
      </c>
      <c r="C194" s="1" t="s">
        <v>165</v>
      </c>
      <c r="D194" s="21">
        <v>446587.48</v>
      </c>
      <c r="E194" s="21">
        <v>598595.24</v>
      </c>
      <c r="F194" s="21">
        <v>656218.39</v>
      </c>
    </row>
    <row r="195" spans="1:6" ht="15.75" customHeight="1">
      <c r="A195" s="1" t="s">
        <v>554</v>
      </c>
      <c r="B195" s="10" t="s">
        <v>555</v>
      </c>
      <c r="C195" s="1" t="s">
        <v>150</v>
      </c>
      <c r="D195" s="21">
        <v>573625.28</v>
      </c>
      <c r="E195" s="21">
        <v>685923.47</v>
      </c>
      <c r="F195" s="21">
        <v>702005.91</v>
      </c>
    </row>
    <row r="196" spans="1:6" ht="15.75" customHeight="1">
      <c r="A196" s="1" t="s">
        <v>556</v>
      </c>
      <c r="B196" s="10" t="s">
        <v>557</v>
      </c>
      <c r="C196" s="1" t="s">
        <v>165</v>
      </c>
      <c r="D196" s="21">
        <v>76813.919999999998</v>
      </c>
      <c r="E196" s="21">
        <v>144194.29999999999</v>
      </c>
      <c r="F196" s="21">
        <v>202454.17</v>
      </c>
    </row>
    <row r="197" spans="1:6" ht="15.75" customHeight="1">
      <c r="A197" s="1" t="s">
        <v>558</v>
      </c>
      <c r="B197" s="10" t="s">
        <v>559</v>
      </c>
      <c r="C197" s="1" t="s">
        <v>150</v>
      </c>
      <c r="D197" s="21">
        <v>36459.410000000003</v>
      </c>
      <c r="E197" s="21">
        <v>99607.1</v>
      </c>
      <c r="F197" s="21">
        <v>110702.87</v>
      </c>
    </row>
    <row r="198" spans="1:6" ht="15.75" customHeight="1">
      <c r="A198" s="1" t="s">
        <v>560</v>
      </c>
      <c r="B198" s="10" t="s">
        <v>561</v>
      </c>
      <c r="C198" s="1" t="s">
        <v>562</v>
      </c>
      <c r="D198" s="21">
        <v>24394</v>
      </c>
      <c r="E198" s="21">
        <v>63694.52</v>
      </c>
      <c r="F198" s="21">
        <v>84053.26</v>
      </c>
    </row>
    <row r="199" spans="1:6" ht="15.75" customHeight="1">
      <c r="A199" s="1" t="s">
        <v>563</v>
      </c>
      <c r="B199" s="10" t="s">
        <v>561</v>
      </c>
      <c r="C199" s="1" t="s">
        <v>381</v>
      </c>
      <c r="D199" s="21" t="s">
        <v>6</v>
      </c>
      <c r="E199" s="21" t="s">
        <v>6</v>
      </c>
      <c r="F199" s="21">
        <v>10400</v>
      </c>
    </row>
    <row r="200" spans="1:6" ht="15.75" customHeight="1">
      <c r="A200" s="1" t="s">
        <v>564</v>
      </c>
      <c r="B200" s="10" t="s">
        <v>561</v>
      </c>
      <c r="C200" s="1" t="s">
        <v>279</v>
      </c>
      <c r="D200" s="21">
        <v>57221</v>
      </c>
      <c r="E200" s="21">
        <v>115844.52</v>
      </c>
      <c r="F200" s="21">
        <v>174505.34</v>
      </c>
    </row>
    <row r="201" spans="1:6" ht="15.75" customHeight="1">
      <c r="A201" s="1" t="s">
        <v>565</v>
      </c>
      <c r="B201" s="10" t="s">
        <v>566</v>
      </c>
      <c r="C201" s="1" t="s">
        <v>160</v>
      </c>
      <c r="D201" s="21">
        <v>435666.85</v>
      </c>
      <c r="E201" s="21">
        <v>300650</v>
      </c>
      <c r="F201" s="21">
        <v>450010.72</v>
      </c>
    </row>
    <row r="202" spans="1:6" ht="15.75" customHeight="1">
      <c r="A202" s="1" t="s">
        <v>567</v>
      </c>
      <c r="B202" s="10" t="s">
        <v>568</v>
      </c>
      <c r="C202" s="1" t="s">
        <v>160</v>
      </c>
      <c r="D202" s="21">
        <v>499540.79</v>
      </c>
      <c r="E202" s="21">
        <v>523087.29</v>
      </c>
      <c r="F202" s="21">
        <v>639207.92000000004</v>
      </c>
    </row>
    <row r="203" spans="1:6" ht="15.75" customHeight="1">
      <c r="A203" s="1" t="s">
        <v>569</v>
      </c>
      <c r="B203" s="10" t="s">
        <v>568</v>
      </c>
      <c r="C203" s="1" t="s">
        <v>150</v>
      </c>
      <c r="D203" s="21">
        <v>283467.46000000002</v>
      </c>
      <c r="E203" s="21">
        <v>280337.78999999998</v>
      </c>
      <c r="F203" s="21">
        <v>323162.11</v>
      </c>
    </row>
    <row r="204" spans="1:6" ht="15.75" customHeight="1">
      <c r="A204" s="1" t="s">
        <v>570</v>
      </c>
      <c r="B204" s="10" t="s">
        <v>568</v>
      </c>
      <c r="C204" s="1" t="s">
        <v>212</v>
      </c>
      <c r="D204" s="21">
        <v>318617.46000000002</v>
      </c>
      <c r="E204" s="21">
        <v>271125</v>
      </c>
      <c r="F204" s="21">
        <v>302798.33</v>
      </c>
    </row>
    <row r="205" spans="1:6" ht="15.75" customHeight="1">
      <c r="A205" s="1" t="s">
        <v>571</v>
      </c>
      <c r="B205" s="10" t="s">
        <v>568</v>
      </c>
      <c r="C205" s="1" t="s">
        <v>202</v>
      </c>
      <c r="D205" s="21">
        <v>62329.88</v>
      </c>
      <c r="E205" s="21" t="s">
        <v>6</v>
      </c>
      <c r="F205" s="21" t="s">
        <v>6</v>
      </c>
    </row>
    <row r="206" spans="1:6" ht="15.75" customHeight="1">
      <c r="A206" s="1" t="s">
        <v>572</v>
      </c>
      <c r="B206" s="10" t="s">
        <v>568</v>
      </c>
      <c r="C206" s="1" t="s">
        <v>573</v>
      </c>
      <c r="D206" s="21">
        <v>103485.12</v>
      </c>
      <c r="E206" s="21">
        <v>203626.08</v>
      </c>
      <c r="F206" s="21">
        <v>225003.13</v>
      </c>
    </row>
    <row r="207" spans="1:6" ht="15.75" customHeight="1">
      <c r="A207" s="1" t="s">
        <v>574</v>
      </c>
      <c r="B207" s="10" t="s">
        <v>575</v>
      </c>
      <c r="C207" s="1" t="s">
        <v>160</v>
      </c>
      <c r="D207" s="21">
        <v>70108.009999999995</v>
      </c>
      <c r="E207" s="21">
        <v>154797.19</v>
      </c>
      <c r="F207" s="21">
        <v>173839.79</v>
      </c>
    </row>
    <row r="208" spans="1:6" ht="15.75" customHeight="1">
      <c r="A208" s="1" t="s">
        <v>586</v>
      </c>
      <c r="B208" s="10" t="s">
        <v>917</v>
      </c>
      <c r="C208" s="1" t="s">
        <v>212</v>
      </c>
      <c r="D208" s="21">
        <v>437553.41</v>
      </c>
      <c r="E208" s="21">
        <v>1003522.55</v>
      </c>
      <c r="F208" s="21">
        <v>1092098.1299999999</v>
      </c>
    </row>
    <row r="209" spans="1:6" ht="15.75" customHeight="1">
      <c r="A209" s="1" t="s">
        <v>576</v>
      </c>
      <c r="B209" s="10" t="s">
        <v>577</v>
      </c>
      <c r="C209" s="1" t="s">
        <v>578</v>
      </c>
      <c r="D209" s="21">
        <v>389397.67</v>
      </c>
      <c r="E209" s="21">
        <v>592754.71</v>
      </c>
      <c r="F209" s="21">
        <v>564856.35</v>
      </c>
    </row>
    <row r="210" spans="1:6" ht="15.75" customHeight="1">
      <c r="A210" s="1" t="s">
        <v>579</v>
      </c>
      <c r="B210" s="10" t="s">
        <v>577</v>
      </c>
      <c r="C210" s="1" t="s">
        <v>407</v>
      </c>
      <c r="D210" s="21">
        <v>88701.3</v>
      </c>
      <c r="E210" s="21">
        <v>118550.9</v>
      </c>
      <c r="F210" s="21">
        <v>132003.39000000001</v>
      </c>
    </row>
    <row r="211" spans="1:6" ht="15.75" customHeight="1">
      <c r="A211" s="1" t="s">
        <v>580</v>
      </c>
      <c r="B211" s="10" t="s">
        <v>577</v>
      </c>
      <c r="C211" s="1" t="s">
        <v>562</v>
      </c>
      <c r="D211" s="21">
        <v>46963.14</v>
      </c>
      <c r="E211" s="21">
        <v>110058.82</v>
      </c>
      <c r="F211" s="21">
        <v>97940.4</v>
      </c>
    </row>
    <row r="212" spans="1:6" ht="15.75" customHeight="1">
      <c r="A212" s="1" t="s">
        <v>581</v>
      </c>
      <c r="B212" s="10" t="s">
        <v>577</v>
      </c>
      <c r="C212" s="1" t="s">
        <v>279</v>
      </c>
      <c r="D212" s="21" t="s">
        <v>6</v>
      </c>
      <c r="E212" s="21" t="s">
        <v>6</v>
      </c>
      <c r="F212" s="21" t="s">
        <v>6</v>
      </c>
    </row>
    <row r="213" spans="1:6" ht="15.75" customHeight="1">
      <c r="A213" s="1" t="s">
        <v>582</v>
      </c>
      <c r="B213" s="10" t="s">
        <v>577</v>
      </c>
      <c r="C213" s="1" t="s">
        <v>212</v>
      </c>
      <c r="D213" s="21">
        <v>109548.82</v>
      </c>
      <c r="E213" s="21">
        <v>180598.5</v>
      </c>
      <c r="F213" s="21">
        <v>271314.68</v>
      </c>
    </row>
    <row r="214" spans="1:6" ht="15.75" customHeight="1">
      <c r="A214" s="1" t="s">
        <v>583</v>
      </c>
      <c r="B214" s="10" t="s">
        <v>577</v>
      </c>
      <c r="C214" s="1" t="s">
        <v>584</v>
      </c>
      <c r="D214" s="21">
        <v>119162.39</v>
      </c>
      <c r="E214" s="21">
        <v>162225.68</v>
      </c>
      <c r="F214" s="21">
        <v>162526.57999999999</v>
      </c>
    </row>
    <row r="215" spans="1:6" ht="15.75" customHeight="1">
      <c r="A215" s="1" t="s">
        <v>585</v>
      </c>
      <c r="B215" s="10" t="s">
        <v>577</v>
      </c>
      <c r="C215" s="1" t="s">
        <v>214</v>
      </c>
      <c r="D215" s="21">
        <v>52864.08</v>
      </c>
      <c r="E215" s="21">
        <v>72598.7</v>
      </c>
      <c r="F215" s="21">
        <v>68825.11</v>
      </c>
    </row>
    <row r="216" spans="1:6" ht="15.75" customHeight="1">
      <c r="A216" s="1" t="s">
        <v>588</v>
      </c>
      <c r="B216" s="10" t="s">
        <v>589</v>
      </c>
      <c r="C216" s="1" t="s">
        <v>212</v>
      </c>
      <c r="D216" s="21">
        <v>263467.78000000003</v>
      </c>
      <c r="E216" s="21">
        <v>380542.28</v>
      </c>
      <c r="F216" s="21">
        <v>428620.1</v>
      </c>
    </row>
    <row r="217" spans="1:6" ht="15.75" customHeight="1">
      <c r="A217" s="1" t="s">
        <v>590</v>
      </c>
      <c r="B217" s="10" t="s">
        <v>591</v>
      </c>
      <c r="C217" s="1" t="s">
        <v>160</v>
      </c>
      <c r="D217" s="21">
        <v>659749.19999999995</v>
      </c>
      <c r="E217" s="21">
        <v>936744.24</v>
      </c>
      <c r="F217" s="21">
        <v>1083760.18</v>
      </c>
    </row>
    <row r="218" spans="1:6" ht="15.75" customHeight="1">
      <c r="A218" s="1" t="s">
        <v>592</v>
      </c>
      <c r="B218" s="10" t="s">
        <v>591</v>
      </c>
      <c r="C218" s="1" t="s">
        <v>165</v>
      </c>
      <c r="D218" s="21">
        <v>160646.65</v>
      </c>
      <c r="E218" s="21">
        <v>319264.09000000003</v>
      </c>
      <c r="F218" s="21">
        <v>392683.76</v>
      </c>
    </row>
    <row r="219" spans="1:6" ht="15.75" customHeight="1">
      <c r="A219" s="1" t="s">
        <v>593</v>
      </c>
      <c r="B219" s="10" t="s">
        <v>594</v>
      </c>
      <c r="C219" s="1" t="s">
        <v>202</v>
      </c>
      <c r="D219" s="21">
        <v>178947.31</v>
      </c>
      <c r="E219" s="21">
        <v>238430.61</v>
      </c>
      <c r="F219" s="21">
        <v>270431.84999999998</v>
      </c>
    </row>
    <row r="220" spans="1:6" ht="15.75" customHeight="1">
      <c r="A220" s="1" t="s">
        <v>595</v>
      </c>
      <c r="B220" s="10" t="s">
        <v>596</v>
      </c>
      <c r="C220" s="1" t="s">
        <v>597</v>
      </c>
      <c r="D220" s="21" t="s">
        <v>45</v>
      </c>
      <c r="E220" s="21" t="s">
        <v>45</v>
      </c>
      <c r="F220" s="21">
        <v>90286.96</v>
      </c>
    </row>
    <row r="221" spans="1:6" ht="15.75" customHeight="1">
      <c r="A221" s="1" t="s">
        <v>598</v>
      </c>
      <c r="B221" s="10" t="s">
        <v>596</v>
      </c>
      <c r="C221" s="1" t="s">
        <v>274</v>
      </c>
      <c r="D221" s="21">
        <v>56573</v>
      </c>
      <c r="E221" s="21">
        <v>90627</v>
      </c>
      <c r="F221" s="21">
        <v>83241</v>
      </c>
    </row>
    <row r="222" spans="1:6" ht="15.75" customHeight="1">
      <c r="A222" s="1" t="s">
        <v>599</v>
      </c>
      <c r="B222" s="10" t="s">
        <v>596</v>
      </c>
      <c r="C222" s="1" t="s">
        <v>165</v>
      </c>
      <c r="D222" s="21">
        <v>783776.22</v>
      </c>
      <c r="E222" s="21">
        <v>907063.94</v>
      </c>
      <c r="F222" s="21">
        <v>816964.43</v>
      </c>
    </row>
    <row r="223" spans="1:6" ht="15.75" customHeight="1">
      <c r="A223" s="1" t="s">
        <v>600</v>
      </c>
      <c r="B223" s="10" t="s">
        <v>601</v>
      </c>
      <c r="C223" s="1" t="s">
        <v>160</v>
      </c>
      <c r="D223" s="21">
        <v>154781.54999999999</v>
      </c>
      <c r="E223" s="21">
        <v>264020.83</v>
      </c>
      <c r="F223" s="21">
        <v>269893.83</v>
      </c>
    </row>
    <row r="224" spans="1:6" ht="15.75" customHeight="1">
      <c r="A224" s="1" t="s">
        <v>602</v>
      </c>
      <c r="B224" s="10" t="s">
        <v>603</v>
      </c>
      <c r="C224" s="1" t="s">
        <v>604</v>
      </c>
      <c r="D224" s="21">
        <v>127247.64</v>
      </c>
      <c r="E224" s="21">
        <v>262001.81</v>
      </c>
      <c r="F224" s="21">
        <v>270632.13</v>
      </c>
    </row>
    <row r="225" spans="1:6" ht="15.75" customHeight="1">
      <c r="A225" s="1" t="s">
        <v>605</v>
      </c>
      <c r="B225" s="10" t="s">
        <v>606</v>
      </c>
      <c r="C225" s="1" t="s">
        <v>165</v>
      </c>
      <c r="D225" s="21">
        <v>138371.51</v>
      </c>
      <c r="E225" s="21">
        <v>232790.94</v>
      </c>
      <c r="F225" s="21">
        <v>302091.2</v>
      </c>
    </row>
    <row r="226" spans="1:6" ht="15.75" customHeight="1">
      <c r="A226" s="1" t="s">
        <v>607</v>
      </c>
      <c r="B226" s="10" t="s">
        <v>608</v>
      </c>
      <c r="C226" s="1" t="s">
        <v>171</v>
      </c>
      <c r="D226" s="21">
        <v>190159.74</v>
      </c>
      <c r="E226" s="21">
        <v>385151.83</v>
      </c>
      <c r="F226" s="21">
        <v>473176.83</v>
      </c>
    </row>
    <row r="227" spans="1:6" ht="15.75" customHeight="1">
      <c r="A227" s="1" t="s">
        <v>609</v>
      </c>
      <c r="B227" s="10" t="s">
        <v>610</v>
      </c>
      <c r="C227" s="1" t="s">
        <v>165</v>
      </c>
      <c r="D227" s="21">
        <v>313314.75</v>
      </c>
      <c r="E227" s="21">
        <v>372791.15</v>
      </c>
      <c r="F227" s="21">
        <v>384041.74</v>
      </c>
    </row>
    <row r="228" spans="1:6" ht="15.75" customHeight="1">
      <c r="A228" s="1" t="s">
        <v>611</v>
      </c>
      <c r="B228" s="10" t="s">
        <v>612</v>
      </c>
      <c r="C228" s="1" t="s">
        <v>202</v>
      </c>
      <c r="D228" s="21">
        <v>254851.4</v>
      </c>
      <c r="E228" s="21">
        <v>228715.95</v>
      </c>
      <c r="F228" s="21">
        <v>297314.40000000002</v>
      </c>
    </row>
    <row r="229" spans="1:6" ht="15.75" customHeight="1">
      <c r="A229" s="1" t="s">
        <v>613</v>
      </c>
      <c r="B229" s="10" t="s">
        <v>614</v>
      </c>
      <c r="C229" s="1" t="s">
        <v>150</v>
      </c>
      <c r="D229" s="21">
        <v>304300.46999999997</v>
      </c>
      <c r="E229" s="21">
        <v>390753.8</v>
      </c>
      <c r="F229" s="21">
        <v>477465.46</v>
      </c>
    </row>
    <row r="230" spans="1:6" ht="15.75" customHeight="1">
      <c r="A230" s="1" t="s">
        <v>615</v>
      </c>
      <c r="B230" s="10" t="s">
        <v>616</v>
      </c>
      <c r="C230" s="1" t="s">
        <v>617</v>
      </c>
      <c r="D230" s="21">
        <v>70570.19</v>
      </c>
      <c r="E230" s="21">
        <v>133884.66</v>
      </c>
      <c r="F230" s="21">
        <v>151968.82999999999</v>
      </c>
    </row>
    <row r="231" spans="1:6" ht="15.75" customHeight="1">
      <c r="A231" s="1" t="s">
        <v>618</v>
      </c>
      <c r="B231" s="10" t="s">
        <v>616</v>
      </c>
      <c r="C231" s="1" t="s">
        <v>619</v>
      </c>
      <c r="D231" s="21">
        <v>191150.4</v>
      </c>
      <c r="E231" s="21">
        <v>209781.93</v>
      </c>
      <c r="F231" s="21">
        <v>252876.54</v>
      </c>
    </row>
    <row r="232" spans="1:6" ht="15.75" customHeight="1">
      <c r="A232" s="1" t="s">
        <v>620</v>
      </c>
      <c r="B232" s="10" t="s">
        <v>621</v>
      </c>
      <c r="C232" s="1" t="s">
        <v>597</v>
      </c>
      <c r="D232" s="21">
        <v>93591.2</v>
      </c>
      <c r="E232" s="21">
        <v>139000.04999999999</v>
      </c>
      <c r="F232" s="21">
        <v>146934.81</v>
      </c>
    </row>
    <row r="233" spans="1:6" ht="15.75" customHeight="1">
      <c r="A233" s="1" t="s">
        <v>622</v>
      </c>
      <c r="B233" s="10" t="s">
        <v>621</v>
      </c>
      <c r="C233" s="1" t="s">
        <v>310</v>
      </c>
      <c r="D233" s="21" t="s">
        <v>45</v>
      </c>
      <c r="E233" s="21">
        <v>32040.19</v>
      </c>
      <c r="F233" s="21">
        <v>43532.37</v>
      </c>
    </row>
    <row r="234" spans="1:6" ht="15.75" customHeight="1">
      <c r="A234" s="1" t="s">
        <v>623</v>
      </c>
      <c r="B234" s="10" t="s">
        <v>621</v>
      </c>
      <c r="C234" s="1" t="s">
        <v>274</v>
      </c>
      <c r="D234" s="21">
        <v>73950</v>
      </c>
      <c r="E234" s="21">
        <v>142813.68</v>
      </c>
      <c r="F234" s="21">
        <v>156431.04999999999</v>
      </c>
    </row>
    <row r="235" spans="1:6" ht="15.75" customHeight="1">
      <c r="A235" s="1" t="s">
        <v>624</v>
      </c>
      <c r="B235" s="10" t="s">
        <v>621</v>
      </c>
      <c r="C235" s="1" t="s">
        <v>625</v>
      </c>
      <c r="D235" s="21">
        <v>143354.98000000001</v>
      </c>
      <c r="E235" s="21">
        <v>176587.77</v>
      </c>
      <c r="F235" s="21">
        <v>183510.85</v>
      </c>
    </row>
    <row r="236" spans="1:6" ht="15.75" customHeight="1">
      <c r="A236" s="1" t="s">
        <v>626</v>
      </c>
      <c r="B236" s="10" t="s">
        <v>621</v>
      </c>
      <c r="C236" s="1" t="s">
        <v>150</v>
      </c>
      <c r="D236" s="21">
        <v>420514.99</v>
      </c>
      <c r="E236" s="21">
        <v>480499.89</v>
      </c>
      <c r="F236" s="21">
        <v>416933.02</v>
      </c>
    </row>
    <row r="237" spans="1:6" ht="15.75" customHeight="1">
      <c r="A237" s="1" t="s">
        <v>627</v>
      </c>
      <c r="B237" s="10" t="s">
        <v>621</v>
      </c>
      <c r="C237" s="1" t="s">
        <v>153</v>
      </c>
      <c r="D237" s="21">
        <v>68150</v>
      </c>
      <c r="E237" s="21">
        <v>122550</v>
      </c>
      <c r="F237" s="21">
        <v>141986.67000000001</v>
      </c>
    </row>
    <row r="238" spans="1:6" ht="15.75" customHeight="1">
      <c r="A238" s="1" t="s">
        <v>628</v>
      </c>
      <c r="B238" s="10" t="s">
        <v>621</v>
      </c>
      <c r="C238" s="1" t="s">
        <v>153</v>
      </c>
      <c r="D238" s="21">
        <v>201205</v>
      </c>
      <c r="E238" s="21">
        <v>253566.7</v>
      </c>
      <c r="F238" s="21">
        <v>254137.96</v>
      </c>
    </row>
    <row r="239" spans="1:6" ht="15.75" customHeight="1">
      <c r="A239" s="1" t="s">
        <v>629</v>
      </c>
      <c r="B239" s="10" t="s">
        <v>630</v>
      </c>
      <c r="C239" s="1" t="s">
        <v>217</v>
      </c>
      <c r="D239" s="21" t="s">
        <v>6</v>
      </c>
      <c r="E239" s="21" t="s">
        <v>6</v>
      </c>
      <c r="F239" s="21" t="s">
        <v>6</v>
      </c>
    </row>
    <row r="240" spans="1:6" ht="15.75" customHeight="1">
      <c r="A240" s="1" t="s">
        <v>631</v>
      </c>
      <c r="B240" s="10" t="s">
        <v>632</v>
      </c>
      <c r="C240" s="1" t="s">
        <v>212</v>
      </c>
      <c r="D240" s="21">
        <v>726734.33</v>
      </c>
      <c r="E240" s="21">
        <v>906703.47</v>
      </c>
      <c r="F240" s="21">
        <v>944451.32</v>
      </c>
    </row>
    <row r="241" spans="1:6" ht="15.75" customHeight="1">
      <c r="A241" s="1" t="s">
        <v>633</v>
      </c>
      <c r="B241" s="10" t="s">
        <v>634</v>
      </c>
      <c r="C241" s="1" t="s">
        <v>165</v>
      </c>
      <c r="D241" s="21">
        <v>216211.92</v>
      </c>
      <c r="E241" s="21">
        <v>350408.49</v>
      </c>
      <c r="F241" s="21">
        <v>485574.16</v>
      </c>
    </row>
    <row r="242" spans="1:6" ht="15.75" customHeight="1">
      <c r="A242" s="1" t="s">
        <v>635</v>
      </c>
      <c r="B242" s="10" t="s">
        <v>636</v>
      </c>
      <c r="C242" s="1" t="s">
        <v>460</v>
      </c>
      <c r="D242" s="21">
        <v>21600</v>
      </c>
      <c r="E242" s="21">
        <v>15700</v>
      </c>
      <c r="F242" s="21">
        <v>21050</v>
      </c>
    </row>
    <row r="243" spans="1:6" ht="15.75" customHeight="1">
      <c r="A243" s="1" t="s">
        <v>637</v>
      </c>
      <c r="B243" s="10" t="s">
        <v>636</v>
      </c>
      <c r="C243" s="1" t="s">
        <v>638</v>
      </c>
      <c r="D243" s="21">
        <v>124059.39</v>
      </c>
      <c r="E243" s="21">
        <v>212731.02</v>
      </c>
      <c r="F243" s="21">
        <v>183243.88</v>
      </c>
    </row>
    <row r="244" spans="1:6" ht="15.75" customHeight="1">
      <c r="A244" s="1" t="s">
        <v>639</v>
      </c>
      <c r="B244" s="10" t="s">
        <v>636</v>
      </c>
      <c r="C244" s="1" t="s">
        <v>150</v>
      </c>
      <c r="D244" s="21">
        <v>71375.91</v>
      </c>
      <c r="E244" s="21">
        <v>82730.39</v>
      </c>
      <c r="F244" s="21">
        <v>74418.58</v>
      </c>
    </row>
    <row r="245" spans="1:6" ht="15.75" customHeight="1">
      <c r="A245" s="1" t="s">
        <v>640</v>
      </c>
      <c r="B245" s="10" t="s">
        <v>636</v>
      </c>
      <c r="C245" s="1" t="s">
        <v>641</v>
      </c>
      <c r="D245" s="21">
        <v>208098.75</v>
      </c>
      <c r="E245" s="21">
        <v>261281.44</v>
      </c>
      <c r="F245" s="21">
        <v>332777.52</v>
      </c>
    </row>
    <row r="246" spans="1:6" ht="15.75" customHeight="1">
      <c r="A246" s="1" t="s">
        <v>642</v>
      </c>
      <c r="B246" s="10" t="s">
        <v>643</v>
      </c>
      <c r="C246" s="1" t="s">
        <v>165</v>
      </c>
      <c r="D246" s="21">
        <v>538833.97</v>
      </c>
      <c r="E246" s="21">
        <v>685162.67</v>
      </c>
      <c r="F246" s="21">
        <v>776167.86</v>
      </c>
    </row>
    <row r="247" spans="1:6" ht="15.75" customHeight="1">
      <c r="A247" s="1" t="s">
        <v>644</v>
      </c>
      <c r="B247" s="10" t="s">
        <v>645</v>
      </c>
      <c r="C247" s="1" t="s">
        <v>447</v>
      </c>
      <c r="D247" s="21" t="s">
        <v>6</v>
      </c>
      <c r="E247" s="21" t="s">
        <v>45</v>
      </c>
      <c r="F247" s="21" t="s">
        <v>45</v>
      </c>
    </row>
    <row r="248" spans="1:6" ht="15.75" customHeight="1">
      <c r="A248" s="1" t="s">
        <v>646</v>
      </c>
      <c r="B248" s="10" t="s">
        <v>645</v>
      </c>
      <c r="C248" s="1" t="s">
        <v>345</v>
      </c>
      <c r="D248" s="21">
        <v>349099.75</v>
      </c>
      <c r="E248" s="21">
        <v>428045.36</v>
      </c>
      <c r="F248" s="21">
        <v>530592.62</v>
      </c>
    </row>
    <row r="249" spans="1:6" ht="15.75" customHeight="1">
      <c r="A249" s="1" t="s">
        <v>647</v>
      </c>
      <c r="B249" s="10" t="s">
        <v>648</v>
      </c>
      <c r="C249" s="1" t="s">
        <v>597</v>
      </c>
      <c r="D249" s="21">
        <v>37035</v>
      </c>
      <c r="E249" s="21">
        <v>107290.1</v>
      </c>
      <c r="F249" s="21">
        <v>127529.22</v>
      </c>
    </row>
    <row r="250" spans="1:6" ht="15.75" customHeight="1">
      <c r="A250" s="1" t="s">
        <v>649</v>
      </c>
      <c r="B250" s="10" t="s">
        <v>648</v>
      </c>
      <c r="C250" s="1" t="s">
        <v>447</v>
      </c>
      <c r="D250" s="21" t="s">
        <v>6</v>
      </c>
      <c r="E250" s="21" t="s">
        <v>45</v>
      </c>
      <c r="F250" s="21" t="s">
        <v>45</v>
      </c>
    </row>
    <row r="251" spans="1:6" ht="15.75" customHeight="1">
      <c r="A251" s="1" t="s">
        <v>650</v>
      </c>
      <c r="B251" s="10" t="s">
        <v>651</v>
      </c>
      <c r="C251" s="1" t="s">
        <v>160</v>
      </c>
      <c r="D251" s="21">
        <v>355405.63</v>
      </c>
      <c r="E251" s="21">
        <v>393502.53</v>
      </c>
      <c r="F251" s="21">
        <v>512072.6</v>
      </c>
    </row>
    <row r="252" spans="1:6" ht="15.75" customHeight="1">
      <c r="A252" s="1" t="s">
        <v>652</v>
      </c>
      <c r="B252" s="10" t="s">
        <v>651</v>
      </c>
      <c r="C252" s="1" t="s">
        <v>279</v>
      </c>
      <c r="D252" s="21">
        <v>137122.93</v>
      </c>
      <c r="E252" s="21">
        <v>230663.23</v>
      </c>
      <c r="F252" s="21">
        <v>341163.99</v>
      </c>
    </row>
    <row r="253" spans="1:6" ht="15.75" customHeight="1">
      <c r="A253" s="1" t="s">
        <v>653</v>
      </c>
      <c r="B253" s="10" t="s">
        <v>654</v>
      </c>
      <c r="C253" s="1" t="s">
        <v>404</v>
      </c>
      <c r="D253" s="21">
        <v>208475.85</v>
      </c>
      <c r="E253" s="21">
        <v>266695.84000000003</v>
      </c>
      <c r="F253" s="21">
        <v>230868.27</v>
      </c>
    </row>
    <row r="254" spans="1:6" ht="15.75" customHeight="1">
      <c r="A254" s="1" t="s">
        <v>655</v>
      </c>
      <c r="B254" s="10" t="s">
        <v>656</v>
      </c>
      <c r="C254" s="1" t="s">
        <v>475</v>
      </c>
      <c r="D254" s="21">
        <v>47818.2</v>
      </c>
      <c r="E254" s="21">
        <v>150886.51</v>
      </c>
      <c r="F254" s="21">
        <v>183497.52</v>
      </c>
    </row>
    <row r="255" spans="1:6" ht="15.75" customHeight="1">
      <c r="A255" s="1" t="s">
        <v>657</v>
      </c>
      <c r="B255" s="10" t="s">
        <v>658</v>
      </c>
      <c r="C255" s="1" t="s">
        <v>237</v>
      </c>
      <c r="D255" s="21" t="s">
        <v>45</v>
      </c>
      <c r="E255" s="21" t="s">
        <v>6</v>
      </c>
      <c r="F255" s="21">
        <v>224313.34</v>
      </c>
    </row>
    <row r="256" spans="1:6" ht="15.75" customHeight="1">
      <c r="A256" s="1" t="s">
        <v>659</v>
      </c>
      <c r="B256" s="10" t="s">
        <v>658</v>
      </c>
      <c r="C256" s="1" t="s">
        <v>660</v>
      </c>
      <c r="D256" s="21">
        <v>24185</v>
      </c>
      <c r="E256" s="21">
        <v>83580</v>
      </c>
      <c r="F256" s="21">
        <v>138161.85</v>
      </c>
    </row>
    <row r="257" spans="1:6" ht="15.75" customHeight="1">
      <c r="A257" s="1" t="s">
        <v>661</v>
      </c>
      <c r="B257" s="10" t="s">
        <v>662</v>
      </c>
      <c r="C257" s="1" t="s">
        <v>160</v>
      </c>
      <c r="D257" s="21">
        <v>186540</v>
      </c>
      <c r="E257" s="21">
        <v>289467.40999999997</v>
      </c>
      <c r="F257" s="21">
        <v>349412.32</v>
      </c>
    </row>
    <row r="258" spans="1:6" ht="15.75" customHeight="1">
      <c r="A258" s="1" t="s">
        <v>663</v>
      </c>
      <c r="B258" s="10" t="s">
        <v>664</v>
      </c>
      <c r="C258" s="1" t="s">
        <v>165</v>
      </c>
      <c r="D258" s="21">
        <v>827015.21</v>
      </c>
      <c r="E258" s="21">
        <v>980898.51</v>
      </c>
      <c r="F258" s="21">
        <v>1236561.26</v>
      </c>
    </row>
    <row r="259" spans="1:6" ht="15.75" customHeight="1">
      <c r="A259" s="1" t="s">
        <v>665</v>
      </c>
      <c r="B259" s="10" t="s">
        <v>666</v>
      </c>
      <c r="C259" s="1" t="s">
        <v>165</v>
      </c>
      <c r="D259" s="21">
        <v>72338.98</v>
      </c>
      <c r="E259" s="21">
        <v>151645.04</v>
      </c>
      <c r="F259" s="21">
        <v>177513.59</v>
      </c>
    </row>
    <row r="260" spans="1:6" ht="15.75" customHeight="1">
      <c r="A260" s="1" t="s">
        <v>667</v>
      </c>
      <c r="B260" s="10" t="s">
        <v>668</v>
      </c>
      <c r="C260" s="1" t="s">
        <v>165</v>
      </c>
      <c r="D260" s="21">
        <v>164014.22</v>
      </c>
      <c r="E260" s="21">
        <v>213268.65</v>
      </c>
      <c r="F260" s="21">
        <v>281328.14</v>
      </c>
    </row>
    <row r="261" spans="1:6" ht="15.75" customHeight="1">
      <c r="A261" s="1" t="s">
        <v>669</v>
      </c>
      <c r="B261" s="10" t="s">
        <v>670</v>
      </c>
      <c r="C261" s="1" t="s">
        <v>165</v>
      </c>
      <c r="D261" s="21">
        <v>41890.31</v>
      </c>
      <c r="E261" s="21">
        <v>78058.899999999994</v>
      </c>
      <c r="F261" s="21">
        <v>119581.94</v>
      </c>
    </row>
    <row r="262" spans="1:6" ht="15.75" customHeight="1">
      <c r="A262" s="1" t="s">
        <v>671</v>
      </c>
      <c r="B262" s="10" t="s">
        <v>672</v>
      </c>
      <c r="C262" s="1" t="s">
        <v>279</v>
      </c>
      <c r="D262" s="21">
        <v>404851.03</v>
      </c>
      <c r="E262" s="21">
        <v>511387.36</v>
      </c>
      <c r="F262" s="21">
        <v>481556.97</v>
      </c>
    </row>
    <row r="263" spans="1:6" ht="15.75" customHeight="1">
      <c r="A263" s="1" t="s">
        <v>673</v>
      </c>
      <c r="B263" s="10" t="s">
        <v>674</v>
      </c>
      <c r="C263" s="1" t="s">
        <v>171</v>
      </c>
      <c r="D263" s="21">
        <v>151219.62</v>
      </c>
      <c r="E263" s="21">
        <v>198771.77</v>
      </c>
      <c r="F263" s="21">
        <v>190596.26</v>
      </c>
    </row>
    <row r="264" spans="1:6" ht="15.75" customHeight="1">
      <c r="A264" s="1" t="s">
        <v>675</v>
      </c>
      <c r="B264" s="10" t="s">
        <v>676</v>
      </c>
      <c r="C264" s="1" t="s">
        <v>160</v>
      </c>
      <c r="D264" s="21">
        <v>345282.86</v>
      </c>
      <c r="E264" s="21">
        <v>444697.77</v>
      </c>
      <c r="F264" s="21">
        <v>607619.64</v>
      </c>
    </row>
    <row r="265" spans="1:6" ht="15.75" customHeight="1">
      <c r="A265" s="1" t="s">
        <v>677</v>
      </c>
      <c r="B265" s="10" t="s">
        <v>678</v>
      </c>
      <c r="C265" s="1" t="s">
        <v>165</v>
      </c>
      <c r="D265" s="21">
        <v>115865.59</v>
      </c>
      <c r="E265" s="21">
        <v>197974.51</v>
      </c>
      <c r="F265" s="21">
        <v>254449.69</v>
      </c>
    </row>
    <row r="266" spans="1:6" ht="15.75" customHeight="1">
      <c r="A266" s="1" t="s">
        <v>679</v>
      </c>
      <c r="B266" s="10" t="s">
        <v>680</v>
      </c>
      <c r="C266" s="1" t="s">
        <v>150</v>
      </c>
      <c r="D266" s="21">
        <v>102525.87</v>
      </c>
      <c r="E266" s="21">
        <v>146142.23000000001</v>
      </c>
      <c r="F266" s="21">
        <v>266913.09999999998</v>
      </c>
    </row>
    <row r="267" spans="1:6" ht="15.75" customHeight="1">
      <c r="A267" s="1" t="s">
        <v>681</v>
      </c>
      <c r="B267" s="10" t="s">
        <v>682</v>
      </c>
      <c r="C267" s="1" t="s">
        <v>160</v>
      </c>
      <c r="D267" s="21">
        <v>435601.52</v>
      </c>
      <c r="E267" s="21">
        <v>557662.61</v>
      </c>
      <c r="F267" s="21">
        <v>677863.94</v>
      </c>
    </row>
    <row r="268" spans="1:6" ht="15.75" customHeight="1">
      <c r="A268" s="1" t="s">
        <v>683</v>
      </c>
      <c r="B268" s="10" t="s">
        <v>682</v>
      </c>
      <c r="C268" s="1" t="s">
        <v>684</v>
      </c>
      <c r="D268" s="21">
        <v>227083.66</v>
      </c>
      <c r="E268" s="21">
        <v>300571.93</v>
      </c>
      <c r="F268" s="21">
        <v>314327.45</v>
      </c>
    </row>
    <row r="269" spans="1:6" ht="15.75" customHeight="1">
      <c r="A269" s="1" t="s">
        <v>685</v>
      </c>
      <c r="B269" s="10" t="s">
        <v>686</v>
      </c>
      <c r="C269" s="1" t="s">
        <v>687</v>
      </c>
      <c r="D269" s="21" t="s">
        <v>45</v>
      </c>
      <c r="E269" s="21">
        <v>44877.55</v>
      </c>
      <c r="F269" s="21">
        <v>58817.17</v>
      </c>
    </row>
    <row r="270" spans="1:6" ht="15.75" customHeight="1">
      <c r="A270" s="1" t="s">
        <v>688</v>
      </c>
      <c r="B270" s="10" t="s">
        <v>689</v>
      </c>
      <c r="C270" s="1" t="s">
        <v>165</v>
      </c>
      <c r="D270" s="21">
        <v>1188844.6200000001</v>
      </c>
      <c r="E270" s="21">
        <v>1553023.93</v>
      </c>
      <c r="F270" s="21">
        <v>1578413.65</v>
      </c>
    </row>
    <row r="271" spans="1:6" ht="15.75" customHeight="1">
      <c r="A271" s="1" t="s">
        <v>690</v>
      </c>
      <c r="B271" s="10" t="s">
        <v>691</v>
      </c>
      <c r="C271" s="1" t="s">
        <v>243</v>
      </c>
      <c r="D271" s="21">
        <v>179298.7</v>
      </c>
      <c r="E271" s="21">
        <v>261764.17</v>
      </c>
      <c r="F271" s="21">
        <v>323494.28000000003</v>
      </c>
    </row>
    <row r="272" spans="1:6" ht="15.75" customHeight="1">
      <c r="A272" s="1" t="s">
        <v>692</v>
      </c>
      <c r="B272" s="10" t="s">
        <v>693</v>
      </c>
      <c r="C272" s="1" t="s">
        <v>381</v>
      </c>
      <c r="D272" s="21">
        <v>77738.23</v>
      </c>
      <c r="E272" s="21">
        <v>196688.08</v>
      </c>
      <c r="F272" s="21">
        <v>231548.03</v>
      </c>
    </row>
    <row r="273" spans="1:6" ht="15.75" customHeight="1">
      <c r="A273" s="1" t="s">
        <v>694</v>
      </c>
      <c r="B273" s="10" t="s">
        <v>695</v>
      </c>
      <c r="C273" s="1" t="s">
        <v>220</v>
      </c>
      <c r="D273" s="21">
        <v>108215.87</v>
      </c>
      <c r="E273" s="21">
        <v>316110.31</v>
      </c>
      <c r="F273" s="21">
        <v>347279.56</v>
      </c>
    </row>
    <row r="274" spans="1:6" ht="15.75" customHeight="1">
      <c r="A274" s="1" t="s">
        <v>696</v>
      </c>
      <c r="B274" s="10" t="s">
        <v>697</v>
      </c>
      <c r="C274" s="1" t="s">
        <v>212</v>
      </c>
      <c r="D274" s="21">
        <v>194203.77</v>
      </c>
      <c r="E274" s="21">
        <v>310071.65000000002</v>
      </c>
      <c r="F274" s="21">
        <v>369737.71</v>
      </c>
    </row>
    <row r="275" spans="1:6" ht="15.75" customHeight="1">
      <c r="A275" s="1" t="s">
        <v>698</v>
      </c>
      <c r="B275" s="10" t="s">
        <v>699</v>
      </c>
      <c r="C275" s="1" t="s">
        <v>212</v>
      </c>
      <c r="D275" s="21">
        <v>54753.32</v>
      </c>
      <c r="E275" s="21">
        <v>80003.8</v>
      </c>
      <c r="F275" s="21">
        <v>71286.080000000002</v>
      </c>
    </row>
    <row r="276" spans="1:6" ht="15.75" customHeight="1">
      <c r="A276" s="1" t="s">
        <v>700</v>
      </c>
      <c r="B276" s="10" t="s">
        <v>925</v>
      </c>
      <c r="C276" s="1" t="s">
        <v>165</v>
      </c>
      <c r="D276" s="21">
        <v>77873.14</v>
      </c>
      <c r="E276" s="21">
        <v>111262.67</v>
      </c>
      <c r="F276" s="21">
        <v>106522.8</v>
      </c>
    </row>
    <row r="277" spans="1:6" ht="15.75" customHeight="1">
      <c r="A277" s="1" t="s">
        <v>702</v>
      </c>
      <c r="B277" s="10" t="s">
        <v>703</v>
      </c>
      <c r="C277" s="1" t="s">
        <v>150</v>
      </c>
      <c r="D277" s="21">
        <v>296100</v>
      </c>
      <c r="E277" s="21">
        <v>336166.81</v>
      </c>
      <c r="F277" s="21">
        <v>382708.16</v>
      </c>
    </row>
    <row r="278" spans="1:6" ht="15.75" customHeight="1">
      <c r="A278" s="1" t="s">
        <v>704</v>
      </c>
      <c r="B278" s="10" t="s">
        <v>705</v>
      </c>
      <c r="C278" s="1" t="s">
        <v>320</v>
      </c>
      <c r="D278" s="21">
        <v>230811.99</v>
      </c>
      <c r="E278" s="21">
        <v>370865.64</v>
      </c>
      <c r="F278" s="21">
        <v>378617.13</v>
      </c>
    </row>
    <row r="279" spans="1:6" ht="15.75" customHeight="1">
      <c r="A279" s="1" t="s">
        <v>706</v>
      </c>
      <c r="B279" s="10" t="s">
        <v>707</v>
      </c>
      <c r="C279" s="1" t="s">
        <v>165</v>
      </c>
      <c r="D279" s="21" t="s">
        <v>6</v>
      </c>
      <c r="E279" s="21" t="s">
        <v>6</v>
      </c>
      <c r="F279" s="21">
        <v>1082225.94</v>
      </c>
    </row>
    <row r="280" spans="1:6" ht="15.75" customHeight="1">
      <c r="A280" s="1" t="s">
        <v>708</v>
      </c>
      <c r="B280" s="10" t="s">
        <v>709</v>
      </c>
      <c r="C280" s="1" t="s">
        <v>237</v>
      </c>
      <c r="D280" s="21">
        <v>116600.74</v>
      </c>
      <c r="E280" s="21">
        <v>265661.78999999998</v>
      </c>
      <c r="F280" s="21">
        <v>327102.92</v>
      </c>
    </row>
    <row r="281" spans="1:6" ht="15.75" customHeight="1">
      <c r="A281" s="1" t="s">
        <v>710</v>
      </c>
      <c r="B281" s="10" t="s">
        <v>711</v>
      </c>
      <c r="C281" s="1" t="s">
        <v>214</v>
      </c>
      <c r="D281" s="21">
        <v>203248.26</v>
      </c>
      <c r="E281" s="21">
        <v>280335.19</v>
      </c>
      <c r="F281" s="21">
        <v>261633.16</v>
      </c>
    </row>
    <row r="282" spans="1:6" ht="15.75" customHeight="1">
      <c r="A282" s="1" t="s">
        <v>712</v>
      </c>
      <c r="B282" s="10" t="s">
        <v>713</v>
      </c>
      <c r="C282" s="1" t="s">
        <v>714</v>
      </c>
      <c r="D282" s="21">
        <v>112532.92</v>
      </c>
      <c r="E282" s="21">
        <v>166252.47</v>
      </c>
      <c r="F282" s="21">
        <v>184173.52</v>
      </c>
    </row>
    <row r="283" spans="1:6" ht="15.75" customHeight="1">
      <c r="A283" s="1" t="s">
        <v>715</v>
      </c>
      <c r="B283" s="10" t="s">
        <v>716</v>
      </c>
      <c r="C283" s="1" t="s">
        <v>243</v>
      </c>
      <c r="D283" s="21">
        <v>407473.94</v>
      </c>
      <c r="E283" s="21">
        <v>491586.23</v>
      </c>
      <c r="F283" s="21">
        <v>471509.87</v>
      </c>
    </row>
    <row r="284" spans="1:6" ht="15.75" customHeight="1">
      <c r="A284" s="1" t="s">
        <v>717</v>
      </c>
      <c r="B284" s="10" t="s">
        <v>718</v>
      </c>
      <c r="C284" s="1" t="s">
        <v>301</v>
      </c>
      <c r="D284" s="21">
        <v>91289.67</v>
      </c>
      <c r="E284" s="21">
        <v>198326.44</v>
      </c>
      <c r="F284" s="21">
        <v>211550</v>
      </c>
    </row>
    <row r="285" spans="1:6" ht="15.75" customHeight="1">
      <c r="A285" s="1" t="s">
        <v>719</v>
      </c>
      <c r="B285" s="10" t="s">
        <v>720</v>
      </c>
      <c r="C285" s="1" t="s">
        <v>168</v>
      </c>
      <c r="D285" s="21">
        <v>108701.73</v>
      </c>
      <c r="E285" s="21">
        <v>204402.8</v>
      </c>
      <c r="F285" s="21">
        <v>203687.18</v>
      </c>
    </row>
    <row r="286" spans="1:6" ht="15.75" customHeight="1">
      <c r="A286" s="1" t="s">
        <v>721</v>
      </c>
      <c r="B286" s="10" t="s">
        <v>722</v>
      </c>
      <c r="C286" s="1" t="s">
        <v>617</v>
      </c>
      <c r="D286" s="21">
        <v>157205.82</v>
      </c>
      <c r="E286" s="21">
        <v>220282.3</v>
      </c>
      <c r="F286" s="21">
        <v>246979.23</v>
      </c>
    </row>
    <row r="287" spans="1:6" ht="15.75" customHeight="1">
      <c r="A287" s="1" t="s">
        <v>723</v>
      </c>
      <c r="B287" s="10" t="s">
        <v>724</v>
      </c>
      <c r="C287" s="1" t="s">
        <v>160</v>
      </c>
      <c r="D287" s="21" t="s">
        <v>45</v>
      </c>
      <c r="E287" s="21">
        <v>153876.32999999999</v>
      </c>
      <c r="F287" s="21">
        <v>177291.75</v>
      </c>
    </row>
    <row r="288" spans="1:6" ht="15.75" customHeight="1">
      <c r="A288" s="1" t="s">
        <v>725</v>
      </c>
      <c r="B288" s="10" t="s">
        <v>726</v>
      </c>
      <c r="C288" s="1" t="s">
        <v>160</v>
      </c>
      <c r="D288" s="21">
        <v>142002.51</v>
      </c>
      <c r="E288" s="21">
        <v>357299.71</v>
      </c>
      <c r="F288" s="21">
        <v>662931.94999999995</v>
      </c>
    </row>
    <row r="289" spans="1:6" ht="15.75" customHeight="1">
      <c r="A289" s="1" t="s">
        <v>727</v>
      </c>
      <c r="B289" s="10" t="s">
        <v>728</v>
      </c>
      <c r="C289" s="1" t="s">
        <v>160</v>
      </c>
      <c r="D289" s="21">
        <v>79478.86</v>
      </c>
      <c r="E289" s="21">
        <v>155554.53</v>
      </c>
      <c r="F289" s="21">
        <v>157881.4</v>
      </c>
    </row>
    <row r="290" spans="1:6" ht="15.75" customHeight="1">
      <c r="A290" s="1" t="s">
        <v>729</v>
      </c>
      <c r="B290" s="10" t="s">
        <v>730</v>
      </c>
      <c r="C290" s="1" t="s">
        <v>342</v>
      </c>
      <c r="D290" s="21">
        <v>75465.119999999995</v>
      </c>
      <c r="E290" s="21">
        <v>155459.62</v>
      </c>
      <c r="F290" s="21">
        <v>138560.37</v>
      </c>
    </row>
    <row r="291" spans="1:6" ht="15.75" customHeight="1">
      <c r="A291" s="1" t="s">
        <v>731</v>
      </c>
      <c r="B291" s="10" t="s">
        <v>732</v>
      </c>
      <c r="C291" s="1" t="s">
        <v>160</v>
      </c>
      <c r="D291" s="21">
        <v>284775.45</v>
      </c>
      <c r="E291" s="21">
        <v>452107.38</v>
      </c>
      <c r="F291" s="21">
        <v>549199.28</v>
      </c>
    </row>
    <row r="292" spans="1:6" ht="15.75" customHeight="1">
      <c r="A292" s="1" t="s">
        <v>733</v>
      </c>
      <c r="B292" s="10" t="s">
        <v>734</v>
      </c>
      <c r="C292" s="1" t="s">
        <v>217</v>
      </c>
      <c r="D292" s="21" t="s">
        <v>45</v>
      </c>
      <c r="E292" s="21">
        <v>47192.42</v>
      </c>
      <c r="F292" s="21">
        <v>67560.61</v>
      </c>
    </row>
    <row r="293" spans="1:6" ht="15.75" customHeight="1">
      <c r="A293" s="1" t="s">
        <v>735</v>
      </c>
      <c r="B293" s="10" t="s">
        <v>736</v>
      </c>
      <c r="C293" s="1" t="s">
        <v>687</v>
      </c>
      <c r="D293" s="21">
        <v>36676.1</v>
      </c>
      <c r="E293" s="21">
        <v>42000.03</v>
      </c>
      <c r="F293" s="21">
        <v>34744.81</v>
      </c>
    </row>
    <row r="294" spans="1:6" ht="15.75" customHeight="1">
      <c r="A294" s="1" t="s">
        <v>737</v>
      </c>
      <c r="B294" s="10" t="s">
        <v>738</v>
      </c>
      <c r="C294" s="1" t="s">
        <v>165</v>
      </c>
      <c r="D294" s="21">
        <v>962052.14</v>
      </c>
      <c r="E294" s="21">
        <v>947078.09</v>
      </c>
      <c r="F294" s="21">
        <v>1134511.99</v>
      </c>
    </row>
    <row r="295" spans="1:6" ht="15.75" customHeight="1">
      <c r="A295" s="1" t="s">
        <v>739</v>
      </c>
      <c r="B295" s="10" t="s">
        <v>740</v>
      </c>
      <c r="C295" s="1" t="s">
        <v>150</v>
      </c>
      <c r="D295" s="21">
        <v>76747.02</v>
      </c>
      <c r="E295" s="21">
        <v>78230</v>
      </c>
      <c r="F295" s="21">
        <v>149166.57</v>
      </c>
    </row>
    <row r="296" spans="1:6" ht="15.75" customHeight="1">
      <c r="A296" s="1" t="s">
        <v>741</v>
      </c>
      <c r="B296" s="10" t="s">
        <v>742</v>
      </c>
      <c r="C296" s="1" t="s">
        <v>578</v>
      </c>
      <c r="D296" s="21">
        <v>17268</v>
      </c>
      <c r="E296" s="21">
        <v>17000</v>
      </c>
      <c r="F296" s="21">
        <v>17525</v>
      </c>
    </row>
    <row r="297" spans="1:6" ht="15.75" customHeight="1">
      <c r="A297" s="1" t="s">
        <v>743</v>
      </c>
      <c r="B297" s="10" t="s">
        <v>744</v>
      </c>
      <c r="C297" s="1" t="s">
        <v>687</v>
      </c>
      <c r="D297" s="21">
        <v>49085</v>
      </c>
      <c r="E297" s="21">
        <v>68034.09</v>
      </c>
      <c r="F297" s="21">
        <v>74096.41</v>
      </c>
    </row>
    <row r="298" spans="1:6" ht="15.75" customHeight="1">
      <c r="A298" s="1" t="s">
        <v>745</v>
      </c>
      <c r="B298" s="10" t="s">
        <v>746</v>
      </c>
      <c r="C298" s="1" t="s">
        <v>212</v>
      </c>
      <c r="D298" s="21">
        <v>195860.27</v>
      </c>
      <c r="E298" s="21">
        <v>277673.27</v>
      </c>
      <c r="F298" s="21">
        <v>324121.21000000002</v>
      </c>
    </row>
    <row r="299" spans="1:6" ht="15.75" customHeight="1">
      <c r="A299" s="1" t="s">
        <v>747</v>
      </c>
      <c r="B299" s="10" t="s">
        <v>748</v>
      </c>
      <c r="C299" s="1" t="s">
        <v>320</v>
      </c>
      <c r="D299" s="21">
        <v>246675.12</v>
      </c>
      <c r="E299" s="21">
        <v>256335.86</v>
      </c>
      <c r="F299" s="21">
        <v>267746.19</v>
      </c>
    </row>
    <row r="300" spans="1:6" ht="15.75" customHeight="1">
      <c r="A300" s="1" t="s">
        <v>749</v>
      </c>
      <c r="B300" s="10" t="s">
        <v>750</v>
      </c>
      <c r="C300" s="1" t="s">
        <v>150</v>
      </c>
      <c r="D300" s="21">
        <v>744821.47</v>
      </c>
      <c r="E300" s="21">
        <v>566258.04</v>
      </c>
      <c r="F300" s="21">
        <v>679645.15</v>
      </c>
    </row>
    <row r="301" spans="1:6" ht="15.75" customHeight="1">
      <c r="A301" s="1" t="s">
        <v>751</v>
      </c>
      <c r="B301" s="10" t="s">
        <v>752</v>
      </c>
      <c r="C301" s="1" t="s">
        <v>214</v>
      </c>
      <c r="D301" s="21">
        <v>262761.18</v>
      </c>
      <c r="E301" s="21">
        <v>181413.43</v>
      </c>
      <c r="F301" s="21" t="s">
        <v>6</v>
      </c>
    </row>
    <row r="302" spans="1:6" ht="15.75" customHeight="1">
      <c r="A302" s="1" t="s">
        <v>753</v>
      </c>
      <c r="B302" s="10" t="s">
        <v>754</v>
      </c>
      <c r="C302" s="1" t="s">
        <v>165</v>
      </c>
      <c r="D302" s="21">
        <v>701389.65</v>
      </c>
      <c r="E302" s="21">
        <v>761398.76</v>
      </c>
      <c r="F302" s="21">
        <v>854472.1</v>
      </c>
    </row>
    <row r="303" spans="1:6" ht="15.75" customHeight="1">
      <c r="A303" s="1" t="s">
        <v>755</v>
      </c>
      <c r="B303" s="10" t="s">
        <v>756</v>
      </c>
      <c r="C303" s="1" t="s">
        <v>168</v>
      </c>
      <c r="D303" s="21">
        <v>204031.18</v>
      </c>
      <c r="E303" s="21">
        <v>233459.19</v>
      </c>
      <c r="F303" s="21">
        <v>269902.45</v>
      </c>
    </row>
    <row r="304" spans="1:6" ht="15.75" customHeight="1">
      <c r="A304" s="1" t="s">
        <v>757</v>
      </c>
      <c r="B304" s="10" t="s">
        <v>758</v>
      </c>
      <c r="C304" s="1" t="s">
        <v>168</v>
      </c>
      <c r="D304" s="21">
        <v>402151.17</v>
      </c>
      <c r="E304" s="21">
        <v>340695.82</v>
      </c>
      <c r="F304" s="21">
        <v>646739.81000000006</v>
      </c>
    </row>
    <row r="305" spans="1:6" ht="15.75" customHeight="1">
      <c r="A305" s="1" t="s">
        <v>759</v>
      </c>
      <c r="B305" s="10" t="s">
        <v>760</v>
      </c>
      <c r="C305" s="1" t="s">
        <v>500</v>
      </c>
      <c r="D305" s="21">
        <v>274409.81</v>
      </c>
      <c r="E305" s="21">
        <v>513192.22</v>
      </c>
      <c r="F305" s="21">
        <v>644764.29</v>
      </c>
    </row>
    <row r="306" spans="1:6" ht="15.75" customHeight="1">
      <c r="A306" s="1" t="s">
        <v>761</v>
      </c>
      <c r="B306" s="10" t="s">
        <v>762</v>
      </c>
      <c r="C306" s="1" t="s">
        <v>342</v>
      </c>
      <c r="D306" s="21" t="s">
        <v>45</v>
      </c>
      <c r="E306" s="21" t="s">
        <v>45</v>
      </c>
      <c r="F306" s="21" t="s">
        <v>45</v>
      </c>
    </row>
    <row r="307" spans="1:6" ht="15.75" customHeight="1">
      <c r="A307" s="1" t="s">
        <v>763</v>
      </c>
      <c r="B307" s="10" t="s">
        <v>764</v>
      </c>
      <c r="C307" s="1" t="s">
        <v>160</v>
      </c>
      <c r="D307" s="21">
        <v>101405.11</v>
      </c>
      <c r="E307" s="21">
        <v>166867.51</v>
      </c>
      <c r="F307" s="21">
        <v>187670.75</v>
      </c>
    </row>
    <row r="308" spans="1:6" ht="15.75" customHeight="1">
      <c r="A308" s="1" t="s">
        <v>765</v>
      </c>
      <c r="B308" s="10" t="s">
        <v>766</v>
      </c>
      <c r="C308" s="1" t="s">
        <v>165</v>
      </c>
      <c r="D308" s="21" t="s">
        <v>6</v>
      </c>
      <c r="E308" s="21">
        <v>103372.68</v>
      </c>
      <c r="F308" s="21">
        <v>498859.52000000002</v>
      </c>
    </row>
    <row r="309" spans="1:6" ht="15.75" customHeight="1">
      <c r="A309" s="1" t="s">
        <v>767</v>
      </c>
      <c r="B309" s="10" t="s">
        <v>768</v>
      </c>
      <c r="C309" s="1" t="s">
        <v>769</v>
      </c>
      <c r="D309" s="21">
        <v>66741.36</v>
      </c>
      <c r="E309" s="21">
        <v>109527.1</v>
      </c>
      <c r="F309" s="21">
        <v>113915.66</v>
      </c>
    </row>
    <row r="310" spans="1:6" ht="15.75" customHeight="1">
      <c r="A310" s="1" t="s">
        <v>770</v>
      </c>
      <c r="B310" s="10" t="s">
        <v>771</v>
      </c>
      <c r="C310" s="1" t="s">
        <v>436</v>
      </c>
      <c r="D310" s="21">
        <v>199987.21</v>
      </c>
      <c r="E310" s="21">
        <v>630394.51</v>
      </c>
      <c r="F310" s="21">
        <v>771517.43</v>
      </c>
    </row>
    <row r="311" spans="1:6" ht="15.75" customHeight="1">
      <c r="A311" s="1" t="s">
        <v>772</v>
      </c>
      <c r="B311" s="10" t="s">
        <v>773</v>
      </c>
      <c r="C311" s="1" t="s">
        <v>345</v>
      </c>
      <c r="D311" s="21">
        <v>55400</v>
      </c>
      <c r="E311" s="21">
        <v>61100</v>
      </c>
      <c r="F311" s="21">
        <v>62400</v>
      </c>
    </row>
    <row r="312" spans="1:6" ht="15.75" customHeight="1">
      <c r="A312" s="1" t="s">
        <v>774</v>
      </c>
      <c r="B312" s="10" t="s">
        <v>775</v>
      </c>
      <c r="C312" s="1" t="s">
        <v>165</v>
      </c>
      <c r="D312" s="21">
        <v>40443.96</v>
      </c>
      <c r="E312" s="21" t="s">
        <v>45</v>
      </c>
      <c r="F312" s="21">
        <v>46432.86</v>
      </c>
    </row>
    <row r="313" spans="1:6" ht="15.75" customHeight="1">
      <c r="A313" s="1" t="s">
        <v>776</v>
      </c>
      <c r="B313" s="10" t="s">
        <v>777</v>
      </c>
      <c r="C313" s="1" t="s">
        <v>404</v>
      </c>
      <c r="D313" s="21">
        <v>254896.87</v>
      </c>
      <c r="E313" s="21">
        <v>385628.2</v>
      </c>
      <c r="F313" s="21">
        <v>513130.01</v>
      </c>
    </row>
    <row r="314" spans="1:6" ht="15.75" customHeight="1">
      <c r="A314" s="1" t="s">
        <v>778</v>
      </c>
      <c r="B314" s="10" t="s">
        <v>779</v>
      </c>
      <c r="C314" s="1" t="s">
        <v>165</v>
      </c>
      <c r="D314" s="21">
        <v>715460.75</v>
      </c>
      <c r="E314" s="21">
        <v>910881.07</v>
      </c>
      <c r="F314" s="21">
        <v>798824.02</v>
      </c>
    </row>
    <row r="315" spans="1:6" ht="15.75" customHeight="1">
      <c r="A315" s="1" t="s">
        <v>780</v>
      </c>
      <c r="B315" s="10" t="s">
        <v>781</v>
      </c>
      <c r="C315" s="1" t="s">
        <v>165</v>
      </c>
      <c r="D315" s="21">
        <v>219569.55</v>
      </c>
      <c r="E315" s="21">
        <v>442474.96</v>
      </c>
      <c r="F315" s="21">
        <v>543889.16</v>
      </c>
    </row>
    <row r="316" spans="1:6" ht="15.75" customHeight="1">
      <c r="A316" s="1" t="s">
        <v>782</v>
      </c>
      <c r="B316" s="10" t="s">
        <v>783</v>
      </c>
      <c r="C316" s="1" t="s">
        <v>165</v>
      </c>
      <c r="D316" s="21" t="s">
        <v>6</v>
      </c>
      <c r="E316" s="21" t="s">
        <v>6</v>
      </c>
      <c r="F316" s="21">
        <v>304281.15999999997</v>
      </c>
    </row>
    <row r="317" spans="1:6" ht="15.75" customHeight="1">
      <c r="A317" s="1" t="s">
        <v>784</v>
      </c>
      <c r="B317" s="10" t="s">
        <v>785</v>
      </c>
      <c r="C317" s="1" t="s">
        <v>144</v>
      </c>
      <c r="D317" s="21">
        <v>61990.04</v>
      </c>
      <c r="E317" s="21">
        <v>66365.850000000006</v>
      </c>
      <c r="F317" s="21" t="s">
        <v>6</v>
      </c>
    </row>
    <row r="318" spans="1:6" ht="15.75" customHeight="1">
      <c r="A318" s="1" t="s">
        <v>786</v>
      </c>
      <c r="B318" s="10" t="s">
        <v>787</v>
      </c>
      <c r="C318" s="1" t="s">
        <v>202</v>
      </c>
      <c r="D318" s="21" t="s">
        <v>6</v>
      </c>
      <c r="E318" s="21" t="s">
        <v>6</v>
      </c>
      <c r="F318" s="21" t="s">
        <v>6</v>
      </c>
    </row>
    <row r="319" spans="1:6" ht="15.75" customHeight="1">
      <c r="A319" s="1" t="s">
        <v>788</v>
      </c>
      <c r="B319" s="10" t="s">
        <v>789</v>
      </c>
      <c r="C319" s="1" t="s">
        <v>165</v>
      </c>
      <c r="D319" s="21">
        <v>70859.8</v>
      </c>
      <c r="E319" s="21">
        <v>132474.43</v>
      </c>
      <c r="F319" s="21" t="s">
        <v>6</v>
      </c>
    </row>
    <row r="320" spans="1:6" ht="15.75" customHeight="1">
      <c r="A320" s="1" t="s">
        <v>790</v>
      </c>
      <c r="B320" s="10" t="s">
        <v>791</v>
      </c>
      <c r="C320" s="1" t="s">
        <v>165</v>
      </c>
      <c r="D320" s="21">
        <v>507396.72</v>
      </c>
      <c r="E320" s="21">
        <v>711408.5</v>
      </c>
      <c r="F320" s="21">
        <v>441402.02</v>
      </c>
    </row>
    <row r="321" spans="1:6" ht="15.75" customHeight="1">
      <c r="A321" s="1" t="s">
        <v>792</v>
      </c>
      <c r="B321" s="10" t="s">
        <v>793</v>
      </c>
      <c r="C321" s="1" t="s">
        <v>230</v>
      </c>
      <c r="D321" s="21">
        <v>384614.01</v>
      </c>
      <c r="E321" s="21">
        <v>577133.64</v>
      </c>
      <c r="F321" s="21">
        <v>685436.48</v>
      </c>
    </row>
    <row r="322" spans="1:6" ht="15.75" customHeight="1">
      <c r="A322" s="1" t="s">
        <v>794</v>
      </c>
      <c r="B322" s="10" t="s">
        <v>795</v>
      </c>
      <c r="C322" s="1" t="s">
        <v>165</v>
      </c>
      <c r="D322" s="21">
        <v>926857.95</v>
      </c>
      <c r="E322" s="21">
        <v>972631.34</v>
      </c>
      <c r="F322" s="21">
        <v>1029442.44</v>
      </c>
    </row>
    <row r="323" spans="1:6" ht="15.75" customHeight="1">
      <c r="A323" s="1" t="s">
        <v>796</v>
      </c>
      <c r="B323" s="10" t="s">
        <v>910</v>
      </c>
      <c r="C323" s="1" t="s">
        <v>150</v>
      </c>
      <c r="D323" s="21">
        <v>324300</v>
      </c>
      <c r="E323" s="21">
        <v>311636.53999999998</v>
      </c>
      <c r="F323" s="21">
        <v>186367.9</v>
      </c>
    </row>
    <row r="324" spans="1:6" ht="15.75" customHeight="1">
      <c r="A324" s="1" t="s">
        <v>798</v>
      </c>
      <c r="B324" s="10" t="s">
        <v>799</v>
      </c>
      <c r="C324" s="1" t="s">
        <v>381</v>
      </c>
      <c r="D324" s="21" t="s">
        <v>45</v>
      </c>
      <c r="E324" s="21">
        <v>242220.59</v>
      </c>
      <c r="F324" s="21">
        <v>234984.84</v>
      </c>
    </row>
    <row r="325" spans="1:6" ht="15.75" customHeight="1">
      <c r="A325" s="1" t="s">
        <v>800</v>
      </c>
      <c r="B325" s="10" t="s">
        <v>801</v>
      </c>
      <c r="C325" s="1" t="s">
        <v>150</v>
      </c>
      <c r="D325" s="21">
        <v>84751.44</v>
      </c>
      <c r="E325" s="21">
        <v>195391.1</v>
      </c>
      <c r="F325" s="21">
        <v>214288.49</v>
      </c>
    </row>
    <row r="326" spans="1:6" ht="15.75" customHeight="1">
      <c r="A326" s="1" t="s">
        <v>802</v>
      </c>
      <c r="B326" s="10" t="s">
        <v>801</v>
      </c>
      <c r="C326" s="1" t="s">
        <v>150</v>
      </c>
      <c r="D326" s="21">
        <v>63545</v>
      </c>
      <c r="E326" s="21">
        <v>66506.5</v>
      </c>
      <c r="F326" s="21">
        <v>77845.5</v>
      </c>
    </row>
    <row r="327" spans="1:6" ht="15.75" customHeight="1">
      <c r="A327" s="1" t="s">
        <v>803</v>
      </c>
      <c r="B327" s="10" t="s">
        <v>801</v>
      </c>
      <c r="C327" s="1" t="s">
        <v>165</v>
      </c>
      <c r="D327" s="21">
        <v>335222.52</v>
      </c>
      <c r="E327" s="21">
        <v>469843.55</v>
      </c>
      <c r="F327" s="21">
        <v>345672.14</v>
      </c>
    </row>
    <row r="328" spans="1:6" ht="15.75" customHeight="1">
      <c r="A328" s="1" t="s">
        <v>804</v>
      </c>
      <c r="B328" s="10" t="s">
        <v>805</v>
      </c>
      <c r="C328" s="1" t="s">
        <v>212</v>
      </c>
      <c r="D328" s="21">
        <v>138894.07999999999</v>
      </c>
      <c r="E328" s="21">
        <v>260902.55</v>
      </c>
      <c r="F328" s="21">
        <v>265920.78999999998</v>
      </c>
    </row>
    <row r="329" spans="1:6" ht="15.75" customHeight="1">
      <c r="A329" s="1" t="s">
        <v>806</v>
      </c>
      <c r="B329" s="10" t="s">
        <v>807</v>
      </c>
      <c r="C329" s="1" t="s">
        <v>223</v>
      </c>
      <c r="D329" s="21" t="s">
        <v>45</v>
      </c>
      <c r="E329" s="21">
        <v>45290.09</v>
      </c>
      <c r="F329" s="21">
        <v>59317.25</v>
      </c>
    </row>
    <row r="330" spans="1:6" ht="15.75" customHeight="1">
      <c r="A330" s="1" t="s">
        <v>808</v>
      </c>
      <c r="B330" s="10" t="s">
        <v>809</v>
      </c>
      <c r="C330" s="1" t="s">
        <v>447</v>
      </c>
      <c r="D330" s="21">
        <v>337586.8</v>
      </c>
      <c r="E330" s="21">
        <v>495723.6</v>
      </c>
      <c r="F330" s="21">
        <v>591434.56000000006</v>
      </c>
    </row>
    <row r="331" spans="1:6" ht="15.75" customHeight="1">
      <c r="A331" s="1" t="s">
        <v>810</v>
      </c>
      <c r="B331" s="10" t="s">
        <v>811</v>
      </c>
      <c r="C331" s="1" t="s">
        <v>401</v>
      </c>
      <c r="D331" s="21">
        <v>193676.74</v>
      </c>
      <c r="E331" s="21">
        <v>324674.19</v>
      </c>
      <c r="F331" s="21">
        <v>454073.69</v>
      </c>
    </row>
    <row r="332" spans="1:6" ht="15.75" customHeight="1">
      <c r="A332" s="1" t="s">
        <v>812</v>
      </c>
      <c r="B332" s="10" t="s">
        <v>813</v>
      </c>
      <c r="C332" s="1" t="s">
        <v>814</v>
      </c>
      <c r="D332" s="21">
        <v>361209.71</v>
      </c>
      <c r="E332" s="21">
        <v>418336.07</v>
      </c>
      <c r="F332" s="21">
        <v>497109.47</v>
      </c>
    </row>
    <row r="333" spans="1:6" ht="15.75" customHeight="1">
      <c r="A333" s="1" t="s">
        <v>815</v>
      </c>
      <c r="B333" s="10" t="s">
        <v>816</v>
      </c>
      <c r="C333" s="1" t="s">
        <v>814</v>
      </c>
      <c r="D333" s="21">
        <v>165822.32999999999</v>
      </c>
      <c r="E333" s="21">
        <v>255134.17</v>
      </c>
      <c r="F333" s="21">
        <v>431899.75</v>
      </c>
    </row>
    <row r="334" spans="1:6" ht="15.75" customHeight="1">
      <c r="A334" s="1" t="s">
        <v>817</v>
      </c>
      <c r="B334" s="10" t="s">
        <v>818</v>
      </c>
      <c r="C334" s="1" t="s">
        <v>214</v>
      </c>
      <c r="D334" s="21">
        <v>252557.12</v>
      </c>
      <c r="E334" s="21">
        <v>346230.03</v>
      </c>
      <c r="F334" s="21">
        <v>435560.07</v>
      </c>
    </row>
    <row r="335" spans="1:6" ht="15.75" customHeight="1">
      <c r="A335" s="1" t="s">
        <v>819</v>
      </c>
      <c r="B335" s="10" t="s">
        <v>820</v>
      </c>
      <c r="C335" s="1" t="s">
        <v>160</v>
      </c>
      <c r="D335" s="21">
        <v>243779.89</v>
      </c>
      <c r="E335" s="21">
        <v>229317.97</v>
      </c>
      <c r="F335" s="21">
        <v>230443.18</v>
      </c>
    </row>
    <row r="336" spans="1:6" ht="15.75" customHeight="1">
      <c r="A336" s="1" t="s">
        <v>772</v>
      </c>
      <c r="B336" s="10" t="s">
        <v>877</v>
      </c>
      <c r="C336" s="1" t="s">
        <v>345</v>
      </c>
      <c r="D336" s="21">
        <v>61100</v>
      </c>
      <c r="E336" s="21">
        <v>62400</v>
      </c>
      <c r="F336" s="21">
        <v>58699.4</v>
      </c>
    </row>
    <row r="337" spans="1:6" ht="15.75" customHeight="1">
      <c r="A337" s="1" t="s">
        <v>531</v>
      </c>
      <c r="B337" s="10" t="s">
        <v>532</v>
      </c>
      <c r="C337" s="1" t="s">
        <v>533</v>
      </c>
      <c r="D337" s="21">
        <v>101802.07</v>
      </c>
      <c r="E337" s="21">
        <v>124130.32</v>
      </c>
      <c r="F337" s="21">
        <v>213587.05</v>
      </c>
    </row>
    <row r="338" spans="1:6" ht="15.75" customHeight="1">
      <c r="A338" s="1" t="s">
        <v>572</v>
      </c>
      <c r="B338" s="10" t="s">
        <v>568</v>
      </c>
      <c r="C338" s="1" t="s">
        <v>573</v>
      </c>
      <c r="D338" s="21">
        <v>203626.08</v>
      </c>
      <c r="E338" s="21">
        <v>225003.13</v>
      </c>
      <c r="F338" s="21">
        <v>282202.01</v>
      </c>
    </row>
    <row r="339" spans="1:6" ht="15.75" customHeight="1">
      <c r="A339" s="1" t="s">
        <v>715</v>
      </c>
      <c r="B339" s="10" t="s">
        <v>852</v>
      </c>
      <c r="C339" s="1" t="s">
        <v>243</v>
      </c>
      <c r="D339" s="21">
        <v>491586.23</v>
      </c>
      <c r="E339" s="21">
        <v>471509.87</v>
      </c>
      <c r="F339" s="21">
        <v>575867.78</v>
      </c>
    </row>
    <row r="340" spans="1:6" ht="15.75" customHeight="1">
      <c r="A340" s="1" t="s">
        <v>690</v>
      </c>
      <c r="B340" s="10" t="s">
        <v>691</v>
      </c>
      <c r="C340" s="1" t="s">
        <v>243</v>
      </c>
      <c r="D340" s="21">
        <v>261764.17</v>
      </c>
      <c r="E340" s="21">
        <v>323494.28000000003</v>
      </c>
      <c r="F340" s="21">
        <v>352721.59</v>
      </c>
    </row>
    <row r="341" spans="1:6" ht="15.75" customHeight="1">
      <c r="A341" s="1" t="s">
        <v>505</v>
      </c>
      <c r="B341" s="10" t="s">
        <v>506</v>
      </c>
      <c r="C341" s="1" t="s">
        <v>243</v>
      </c>
      <c r="D341" s="21">
        <v>133645.18</v>
      </c>
      <c r="E341" s="21">
        <v>187783.69</v>
      </c>
      <c r="F341" s="21">
        <v>175294.14</v>
      </c>
    </row>
    <row r="342" spans="1:6" ht="15.75" customHeight="1">
      <c r="A342" s="1" t="s">
        <v>241</v>
      </c>
      <c r="B342" s="10" t="s">
        <v>242</v>
      </c>
      <c r="C342" s="1" t="s">
        <v>243</v>
      </c>
      <c r="D342" s="21">
        <v>163354.94</v>
      </c>
      <c r="E342" s="21">
        <v>190664.97</v>
      </c>
      <c r="F342" s="21">
        <v>162348.76999999999</v>
      </c>
    </row>
    <row r="343" spans="1:6" ht="15.75" customHeight="1">
      <c r="A343" s="1" t="s">
        <v>767</v>
      </c>
      <c r="B343" s="10" t="s">
        <v>879</v>
      </c>
      <c r="C343" s="1" t="s">
        <v>769</v>
      </c>
      <c r="D343" s="21">
        <v>109527.1</v>
      </c>
      <c r="E343" s="21">
        <v>113915.66</v>
      </c>
      <c r="F343" s="21">
        <v>153592.95000000001</v>
      </c>
    </row>
    <row r="344" spans="1:6" ht="15.75" customHeight="1">
      <c r="A344" s="31" t="s">
        <v>926</v>
      </c>
      <c r="B344" s="32"/>
      <c r="C344" s="32"/>
      <c r="D344" s="32"/>
      <c r="E344" s="32"/>
      <c r="F344" s="32"/>
    </row>
    <row r="345" spans="1:6" ht="15.75" customHeight="1">
      <c r="A345" s="31" t="s">
        <v>927</v>
      </c>
      <c r="B345" s="32"/>
      <c r="C345" s="32"/>
      <c r="D345" s="32"/>
      <c r="E345" s="32"/>
      <c r="F345" s="32"/>
    </row>
    <row r="346" spans="1:6" ht="15.75" customHeight="1">
      <c r="B346" s="11"/>
    </row>
    <row r="347" spans="1:6" ht="15.75" customHeight="1">
      <c r="B347" s="11"/>
    </row>
    <row r="348" spans="1:6" ht="15.75" customHeight="1">
      <c r="B348" s="11"/>
    </row>
    <row r="349" spans="1:6" ht="15.75" customHeight="1">
      <c r="B349" s="11"/>
    </row>
    <row r="350" spans="1:6" ht="15.75" customHeight="1">
      <c r="B350" s="11"/>
    </row>
    <row r="351" spans="1:6" ht="15.75" customHeight="1">
      <c r="B351" s="11"/>
    </row>
    <row r="352" spans="1:6" ht="15.75" customHeight="1">
      <c r="B352" s="11"/>
    </row>
    <row r="353" spans="2:2" ht="15.75" customHeight="1">
      <c r="B353" s="11"/>
    </row>
    <row r="354" spans="2:2" ht="15.75" customHeight="1">
      <c r="B354" s="11"/>
    </row>
    <row r="355" spans="2:2" ht="15.75" customHeight="1">
      <c r="B355" s="11"/>
    </row>
    <row r="356" spans="2:2" ht="15.75" customHeight="1">
      <c r="B356" s="11"/>
    </row>
    <row r="357" spans="2:2" ht="15.75" customHeight="1">
      <c r="B357" s="11"/>
    </row>
    <row r="358" spans="2:2" ht="15.75" customHeight="1">
      <c r="B358" s="11"/>
    </row>
    <row r="359" spans="2:2" ht="15.75" customHeight="1">
      <c r="B359" s="11"/>
    </row>
    <row r="360" spans="2:2" ht="15.75" customHeight="1">
      <c r="B360" s="11"/>
    </row>
    <row r="361" spans="2:2" ht="15.75" customHeight="1">
      <c r="B361" s="11"/>
    </row>
    <row r="362" spans="2:2" ht="15.75" customHeight="1">
      <c r="B362" s="11"/>
    </row>
    <row r="363" spans="2:2" ht="15.75" customHeight="1">
      <c r="B363" s="11"/>
    </row>
    <row r="364" spans="2:2" ht="15.75" customHeight="1">
      <c r="B364" s="11"/>
    </row>
    <row r="365" spans="2:2" ht="15.75" customHeight="1">
      <c r="B365" s="11"/>
    </row>
    <row r="366" spans="2:2" ht="15.75" customHeight="1">
      <c r="B366" s="11"/>
    </row>
    <row r="367" spans="2:2" ht="15.75" customHeight="1">
      <c r="B367" s="11"/>
    </row>
    <row r="368" spans="2:2" ht="15.75" customHeight="1">
      <c r="B368" s="11"/>
    </row>
    <row r="369" spans="2:2" ht="15.75" customHeight="1">
      <c r="B369" s="11"/>
    </row>
    <row r="370" spans="2:2" ht="15.75" customHeight="1">
      <c r="B370" s="11"/>
    </row>
    <row r="371" spans="2:2" ht="15.75" customHeight="1">
      <c r="B371" s="11"/>
    </row>
    <row r="372" spans="2:2" ht="15.75" customHeight="1">
      <c r="B372" s="11"/>
    </row>
    <row r="373" spans="2:2" ht="15.75" customHeight="1">
      <c r="B373" s="11"/>
    </row>
    <row r="374" spans="2:2" ht="15.75" customHeight="1">
      <c r="B374" s="11"/>
    </row>
    <row r="375" spans="2:2" ht="15.75" customHeight="1">
      <c r="B375" s="11"/>
    </row>
    <row r="376" spans="2:2" ht="15.75" customHeight="1">
      <c r="B376" s="11"/>
    </row>
    <row r="377" spans="2:2" ht="15.75" customHeight="1">
      <c r="B377" s="11"/>
    </row>
    <row r="378" spans="2:2" ht="15.75" customHeight="1">
      <c r="B378" s="11"/>
    </row>
    <row r="379" spans="2:2" ht="15.75" customHeight="1">
      <c r="B379" s="11"/>
    </row>
    <row r="380" spans="2:2" ht="15.75" customHeight="1">
      <c r="B380" s="11"/>
    </row>
    <row r="381" spans="2:2" ht="15.75" customHeight="1">
      <c r="B381" s="11"/>
    </row>
    <row r="382" spans="2:2" ht="15.75" customHeight="1">
      <c r="B382" s="11"/>
    </row>
    <row r="383" spans="2:2" ht="15.75" customHeight="1">
      <c r="B383" s="11"/>
    </row>
    <row r="384" spans="2:2" ht="15.75" customHeight="1">
      <c r="B384" s="11"/>
    </row>
    <row r="385" spans="2:2" ht="15.75" customHeight="1">
      <c r="B385" s="11"/>
    </row>
    <row r="386" spans="2:2" ht="15.75" customHeight="1">
      <c r="B386" s="11"/>
    </row>
    <row r="387" spans="2:2" ht="15.75" customHeight="1">
      <c r="B387" s="11"/>
    </row>
    <row r="388" spans="2:2" ht="15.75" customHeight="1">
      <c r="B388" s="11"/>
    </row>
    <row r="389" spans="2:2" ht="15.75" customHeight="1">
      <c r="B389" s="11"/>
    </row>
    <row r="390" spans="2:2" ht="15.75" customHeight="1">
      <c r="B390" s="11"/>
    </row>
    <row r="391" spans="2:2" ht="15.75" customHeight="1">
      <c r="B391" s="11"/>
    </row>
    <row r="392" spans="2:2" ht="15.75" customHeight="1">
      <c r="B392" s="11"/>
    </row>
    <row r="393" spans="2:2" ht="15.75" customHeight="1">
      <c r="B393" s="11"/>
    </row>
    <row r="394" spans="2:2" ht="15.75" customHeight="1">
      <c r="B394" s="11"/>
    </row>
    <row r="395" spans="2:2" ht="15.75" customHeight="1">
      <c r="B395" s="11"/>
    </row>
    <row r="396" spans="2:2" ht="15.75" customHeight="1">
      <c r="B396" s="11"/>
    </row>
    <row r="397" spans="2:2" ht="15.75" customHeight="1">
      <c r="B397" s="11"/>
    </row>
    <row r="398" spans="2:2" ht="15.75" customHeight="1">
      <c r="B398" s="11"/>
    </row>
    <row r="399" spans="2:2" ht="15.75" customHeight="1">
      <c r="B399" s="11"/>
    </row>
    <row r="400" spans="2:2" ht="15.75" customHeight="1">
      <c r="B400" s="11"/>
    </row>
    <row r="401" spans="2:2" ht="15.75" customHeight="1">
      <c r="B401" s="11"/>
    </row>
    <row r="402" spans="2:2" ht="15.75" customHeight="1">
      <c r="B402" s="11"/>
    </row>
    <row r="403" spans="2:2" ht="15.75" customHeight="1">
      <c r="B403" s="11"/>
    </row>
    <row r="404" spans="2:2" ht="15.75" customHeight="1">
      <c r="B404" s="11"/>
    </row>
    <row r="405" spans="2:2" ht="15.75" customHeight="1">
      <c r="B405" s="11"/>
    </row>
    <row r="406" spans="2:2" ht="15.75" customHeight="1">
      <c r="B406" s="11"/>
    </row>
    <row r="407" spans="2:2" ht="15.75" customHeight="1">
      <c r="B407" s="11"/>
    </row>
    <row r="408" spans="2:2" ht="15.75" customHeight="1">
      <c r="B408" s="11"/>
    </row>
    <row r="409" spans="2:2" ht="15.75" customHeight="1">
      <c r="B409" s="11"/>
    </row>
    <row r="410" spans="2:2" ht="15.75" customHeight="1">
      <c r="B410" s="11"/>
    </row>
    <row r="411" spans="2:2" ht="15.75" customHeight="1">
      <c r="B411" s="11"/>
    </row>
    <row r="412" spans="2:2" ht="15.75" customHeight="1">
      <c r="B412" s="11"/>
    </row>
    <row r="413" spans="2:2" ht="15.75" customHeight="1">
      <c r="B413" s="11"/>
    </row>
    <row r="414" spans="2:2" ht="15.75" customHeight="1">
      <c r="B414" s="11"/>
    </row>
    <row r="415" spans="2:2" ht="15.75" customHeight="1">
      <c r="B415" s="11"/>
    </row>
    <row r="416" spans="2:2" ht="15.75" customHeight="1">
      <c r="B416" s="11"/>
    </row>
    <row r="417" spans="2:2" ht="15.75" customHeight="1">
      <c r="B417" s="11"/>
    </row>
    <row r="418" spans="2:2" ht="15.75" customHeight="1">
      <c r="B418" s="11"/>
    </row>
    <row r="419" spans="2:2" ht="15.75" customHeight="1">
      <c r="B419" s="11"/>
    </row>
    <row r="420" spans="2:2" ht="15.75" customHeight="1">
      <c r="B420" s="11"/>
    </row>
    <row r="421" spans="2:2" ht="15.75" customHeight="1">
      <c r="B421" s="11"/>
    </row>
    <row r="422" spans="2:2" ht="15.75" customHeight="1">
      <c r="B422" s="11"/>
    </row>
    <row r="423" spans="2:2" ht="15.75" customHeight="1">
      <c r="B423" s="11"/>
    </row>
    <row r="424" spans="2:2" ht="15.75" customHeight="1">
      <c r="B424" s="11"/>
    </row>
    <row r="425" spans="2:2" ht="15.75" customHeight="1">
      <c r="B425" s="11"/>
    </row>
    <row r="426" spans="2:2" ht="15.75" customHeight="1">
      <c r="B426" s="11"/>
    </row>
    <row r="427" spans="2:2" ht="15.75" customHeight="1">
      <c r="B427" s="11"/>
    </row>
    <row r="428" spans="2:2" ht="15.75" customHeight="1">
      <c r="B428" s="11"/>
    </row>
    <row r="429" spans="2:2" ht="15.75" customHeight="1">
      <c r="B429" s="11"/>
    </row>
    <row r="430" spans="2:2" ht="15.75" customHeight="1">
      <c r="B430" s="11"/>
    </row>
    <row r="431" spans="2:2" ht="15.75" customHeight="1">
      <c r="B431" s="11"/>
    </row>
    <row r="432" spans="2:2" ht="15.75" customHeight="1">
      <c r="B432" s="11"/>
    </row>
    <row r="433" spans="2:2" ht="15.75" customHeight="1">
      <c r="B433" s="11"/>
    </row>
    <row r="434" spans="2:2" ht="15.75" customHeight="1">
      <c r="B434" s="11"/>
    </row>
    <row r="435" spans="2:2" ht="15.75" customHeight="1">
      <c r="B435" s="11"/>
    </row>
    <row r="436" spans="2:2" ht="15.75" customHeight="1">
      <c r="B436" s="11"/>
    </row>
    <row r="437" spans="2:2" ht="15.75" customHeight="1">
      <c r="B437" s="11"/>
    </row>
    <row r="438" spans="2:2" ht="15.75" customHeight="1">
      <c r="B438" s="11"/>
    </row>
    <row r="439" spans="2:2" ht="15.75" customHeight="1">
      <c r="B439" s="11"/>
    </row>
    <row r="440" spans="2:2" ht="15.75" customHeight="1">
      <c r="B440" s="11"/>
    </row>
    <row r="441" spans="2:2" ht="15.75" customHeight="1">
      <c r="B441" s="11"/>
    </row>
    <row r="442" spans="2:2" ht="15.75" customHeight="1">
      <c r="B442" s="11"/>
    </row>
    <row r="443" spans="2:2" ht="15.75" customHeight="1">
      <c r="B443" s="11"/>
    </row>
    <row r="444" spans="2:2" ht="15.75" customHeight="1">
      <c r="B444" s="11"/>
    </row>
    <row r="445" spans="2:2" ht="15.75" customHeight="1">
      <c r="B445" s="11"/>
    </row>
    <row r="446" spans="2:2" ht="15.75" customHeight="1">
      <c r="B446" s="11"/>
    </row>
    <row r="447" spans="2:2" ht="15.75" customHeight="1">
      <c r="B447" s="11"/>
    </row>
    <row r="448" spans="2:2" ht="15.75" customHeight="1">
      <c r="B448" s="11"/>
    </row>
    <row r="449" spans="2:2" ht="15.75" customHeight="1">
      <c r="B449" s="11"/>
    </row>
    <row r="450" spans="2:2" ht="15.75" customHeight="1">
      <c r="B450" s="11"/>
    </row>
    <row r="451" spans="2:2" ht="15.75" customHeight="1">
      <c r="B451" s="11"/>
    </row>
    <row r="452" spans="2:2" ht="15.75" customHeight="1">
      <c r="B452" s="11"/>
    </row>
    <row r="453" spans="2:2" ht="15.75" customHeight="1">
      <c r="B453" s="11"/>
    </row>
    <row r="454" spans="2:2" ht="15.75" customHeight="1">
      <c r="B454" s="11"/>
    </row>
    <row r="455" spans="2:2" ht="15.75" customHeight="1">
      <c r="B455" s="11"/>
    </row>
    <row r="456" spans="2:2" ht="15.75" customHeight="1">
      <c r="B456" s="11"/>
    </row>
    <row r="457" spans="2:2" ht="15.75" customHeight="1">
      <c r="B457" s="11"/>
    </row>
    <row r="458" spans="2:2" ht="15.75" customHeight="1">
      <c r="B458" s="11"/>
    </row>
    <row r="459" spans="2:2" ht="15.75" customHeight="1">
      <c r="B459" s="11"/>
    </row>
    <row r="460" spans="2:2" ht="15.75" customHeight="1">
      <c r="B460" s="11"/>
    </row>
    <row r="461" spans="2:2" ht="15.75" customHeight="1">
      <c r="B461" s="11"/>
    </row>
    <row r="462" spans="2:2" ht="15.75" customHeight="1">
      <c r="B462" s="11"/>
    </row>
    <row r="463" spans="2:2" ht="15.75" customHeight="1">
      <c r="B463" s="11"/>
    </row>
    <row r="464" spans="2:2" ht="15.75" customHeight="1">
      <c r="B464" s="11"/>
    </row>
    <row r="465" spans="2:2" ht="15.75" customHeight="1">
      <c r="B465" s="11"/>
    </row>
    <row r="466" spans="2:2" ht="15.75" customHeight="1">
      <c r="B466" s="11"/>
    </row>
    <row r="467" spans="2:2" ht="15.75" customHeight="1">
      <c r="B467" s="11"/>
    </row>
    <row r="468" spans="2:2" ht="15.75" customHeight="1">
      <c r="B468" s="11"/>
    </row>
    <row r="469" spans="2:2" ht="15.75" customHeight="1">
      <c r="B469" s="11"/>
    </row>
    <row r="470" spans="2:2" ht="15.75" customHeight="1">
      <c r="B470" s="11"/>
    </row>
    <row r="471" spans="2:2" ht="15.75" customHeight="1">
      <c r="B471" s="11"/>
    </row>
    <row r="472" spans="2:2" ht="15.75" customHeight="1">
      <c r="B472" s="11"/>
    </row>
    <row r="473" spans="2:2" ht="15.75" customHeight="1">
      <c r="B473" s="11"/>
    </row>
    <row r="474" spans="2:2" ht="15.75" customHeight="1">
      <c r="B474" s="11"/>
    </row>
    <row r="475" spans="2:2" ht="15.75" customHeight="1">
      <c r="B475" s="11"/>
    </row>
    <row r="476" spans="2:2" ht="15.75" customHeight="1">
      <c r="B476" s="11"/>
    </row>
    <row r="477" spans="2:2" ht="15.75" customHeight="1">
      <c r="B477" s="11"/>
    </row>
    <row r="478" spans="2:2" ht="15.75" customHeight="1">
      <c r="B478" s="11"/>
    </row>
    <row r="479" spans="2:2" ht="15.75" customHeight="1">
      <c r="B479" s="11"/>
    </row>
    <row r="480" spans="2:2" ht="15.75" customHeight="1">
      <c r="B480" s="11"/>
    </row>
    <row r="481" spans="2:2" ht="15.75" customHeight="1">
      <c r="B481" s="11"/>
    </row>
    <row r="482" spans="2:2" ht="15.75" customHeight="1">
      <c r="B482" s="11"/>
    </row>
    <row r="483" spans="2:2" ht="15.75" customHeight="1">
      <c r="B483" s="11"/>
    </row>
    <row r="484" spans="2:2" ht="15.75" customHeight="1">
      <c r="B484" s="11"/>
    </row>
    <row r="485" spans="2:2" ht="15.75" customHeight="1">
      <c r="B485" s="11"/>
    </row>
    <row r="486" spans="2:2" ht="15.75" customHeight="1">
      <c r="B486" s="11"/>
    </row>
    <row r="487" spans="2:2" ht="15.75" customHeight="1">
      <c r="B487" s="11"/>
    </row>
    <row r="488" spans="2:2" ht="15.75" customHeight="1">
      <c r="B488" s="11"/>
    </row>
    <row r="489" spans="2:2" ht="15.75" customHeight="1">
      <c r="B489" s="11"/>
    </row>
    <row r="490" spans="2:2" ht="15.75" customHeight="1">
      <c r="B490" s="11"/>
    </row>
    <row r="491" spans="2:2" ht="15.75" customHeight="1">
      <c r="B491" s="11"/>
    </row>
    <row r="492" spans="2:2" ht="15.75" customHeight="1">
      <c r="B492" s="11"/>
    </row>
    <row r="493" spans="2:2" ht="15.75" customHeight="1">
      <c r="B493" s="11"/>
    </row>
    <row r="494" spans="2:2" ht="15.75" customHeight="1">
      <c r="B494" s="11"/>
    </row>
    <row r="495" spans="2:2" ht="15.75" customHeight="1">
      <c r="B495" s="11"/>
    </row>
    <row r="496" spans="2:2" ht="15.75" customHeight="1">
      <c r="B496" s="11"/>
    </row>
    <row r="497" spans="2:2" ht="15.75" customHeight="1">
      <c r="B497" s="11"/>
    </row>
    <row r="498" spans="2:2" ht="15.75" customHeight="1">
      <c r="B498" s="11"/>
    </row>
    <row r="499" spans="2:2" ht="15.75" customHeight="1">
      <c r="B499" s="11"/>
    </row>
    <row r="500" spans="2:2" ht="15.75" customHeight="1">
      <c r="B500" s="11"/>
    </row>
    <row r="501" spans="2:2" ht="15.75" customHeight="1">
      <c r="B501" s="11"/>
    </row>
    <row r="502" spans="2:2" ht="15.75" customHeight="1">
      <c r="B502" s="11"/>
    </row>
    <row r="503" spans="2:2" ht="15.75" customHeight="1">
      <c r="B503" s="11"/>
    </row>
    <row r="504" spans="2:2" ht="15.75" customHeight="1">
      <c r="B504" s="11"/>
    </row>
    <row r="505" spans="2:2" ht="15.75" customHeight="1">
      <c r="B505" s="11"/>
    </row>
    <row r="506" spans="2:2" ht="15.75" customHeight="1">
      <c r="B506" s="11"/>
    </row>
    <row r="507" spans="2:2" ht="15.75" customHeight="1">
      <c r="B507" s="11"/>
    </row>
    <row r="508" spans="2:2" ht="15.75" customHeight="1">
      <c r="B508" s="11"/>
    </row>
    <row r="509" spans="2:2" ht="15.75" customHeight="1">
      <c r="B509" s="11"/>
    </row>
    <row r="510" spans="2:2" ht="15.75" customHeight="1">
      <c r="B510" s="11"/>
    </row>
    <row r="511" spans="2:2" ht="15.75" customHeight="1">
      <c r="B511" s="11"/>
    </row>
    <row r="512" spans="2:2" ht="15.75" customHeight="1">
      <c r="B512" s="11"/>
    </row>
    <row r="513" spans="2:2" ht="15.75" customHeight="1">
      <c r="B513" s="11"/>
    </row>
    <row r="514" spans="2:2" ht="15.75" customHeight="1">
      <c r="B514" s="11"/>
    </row>
    <row r="515" spans="2:2" ht="15.75" customHeight="1">
      <c r="B515" s="11"/>
    </row>
    <row r="516" spans="2:2" ht="15.75" customHeight="1">
      <c r="B516" s="11"/>
    </row>
    <row r="517" spans="2:2" ht="15.75" customHeight="1">
      <c r="B517" s="11"/>
    </row>
    <row r="518" spans="2:2" ht="15.75" customHeight="1">
      <c r="B518" s="11"/>
    </row>
    <row r="519" spans="2:2" ht="15.75" customHeight="1">
      <c r="B519" s="11"/>
    </row>
    <row r="520" spans="2:2" ht="15.75" customHeight="1">
      <c r="B520" s="11"/>
    </row>
    <row r="521" spans="2:2" ht="15.75" customHeight="1">
      <c r="B521" s="11"/>
    </row>
    <row r="522" spans="2:2" ht="15.75" customHeight="1">
      <c r="B522" s="11"/>
    </row>
    <row r="523" spans="2:2" ht="15.75" customHeight="1">
      <c r="B523" s="11"/>
    </row>
    <row r="524" spans="2:2" ht="15.75" customHeight="1">
      <c r="B524" s="11"/>
    </row>
    <row r="525" spans="2:2" ht="15.75" customHeight="1">
      <c r="B525" s="11"/>
    </row>
    <row r="526" spans="2:2" ht="15.75" customHeight="1">
      <c r="B526" s="11"/>
    </row>
    <row r="527" spans="2:2" ht="15.75" customHeight="1">
      <c r="B527" s="11"/>
    </row>
    <row r="528" spans="2:2" ht="15.75" customHeight="1">
      <c r="B528" s="11"/>
    </row>
    <row r="529" spans="2:2" ht="15.75" customHeight="1">
      <c r="B529" s="11"/>
    </row>
    <row r="530" spans="2:2" ht="15.75" customHeight="1">
      <c r="B530" s="11"/>
    </row>
    <row r="531" spans="2:2" ht="15.75" customHeight="1">
      <c r="B531" s="11"/>
    </row>
    <row r="532" spans="2:2" ht="15.75" customHeight="1">
      <c r="B532" s="11"/>
    </row>
    <row r="533" spans="2:2" ht="15.75" customHeight="1">
      <c r="B533" s="11"/>
    </row>
    <row r="534" spans="2:2" ht="15.75" customHeight="1">
      <c r="B534" s="11"/>
    </row>
    <row r="535" spans="2:2" ht="15.75" customHeight="1">
      <c r="B535" s="11"/>
    </row>
    <row r="536" spans="2:2" ht="15.75" customHeight="1">
      <c r="B536" s="11"/>
    </row>
    <row r="537" spans="2:2" ht="15.75" customHeight="1">
      <c r="B537" s="11"/>
    </row>
    <row r="538" spans="2:2" ht="15.75" customHeight="1">
      <c r="B538" s="11"/>
    </row>
    <row r="539" spans="2:2" ht="15.75" customHeight="1">
      <c r="B539" s="11"/>
    </row>
    <row r="540" spans="2:2" ht="15.75" customHeight="1">
      <c r="B540" s="11"/>
    </row>
    <row r="541" spans="2:2" ht="15.75" customHeight="1">
      <c r="B541" s="11"/>
    </row>
    <row r="542" spans="2:2" ht="15.75" customHeight="1">
      <c r="B542" s="11"/>
    </row>
    <row r="543" spans="2:2" ht="15.75" customHeight="1">
      <c r="B543" s="11"/>
    </row>
    <row r="544" spans="2:2" ht="15.75" customHeight="1">
      <c r="B544" s="11"/>
    </row>
    <row r="545" spans="2:2" ht="15.75" customHeight="1">
      <c r="B545" s="11"/>
    </row>
    <row r="546" spans="2:2" ht="15.75" customHeight="1">
      <c r="B546" s="11"/>
    </row>
    <row r="547" spans="2:2" ht="15.75" customHeight="1">
      <c r="B547" s="11"/>
    </row>
    <row r="548" spans="2:2" ht="15.75" customHeight="1">
      <c r="B548" s="11"/>
    </row>
    <row r="549" spans="2:2" ht="15.75" customHeight="1">
      <c r="B549" s="11"/>
    </row>
    <row r="550" spans="2:2" ht="15.75" customHeight="1">
      <c r="B550" s="11"/>
    </row>
    <row r="551" spans="2:2" ht="15.75" customHeight="1">
      <c r="B551" s="11"/>
    </row>
    <row r="552" spans="2:2" ht="15.75" customHeight="1">
      <c r="B552" s="11"/>
    </row>
    <row r="553" spans="2:2" ht="15.75" customHeight="1">
      <c r="B553" s="11"/>
    </row>
    <row r="554" spans="2:2" ht="15.75" customHeight="1">
      <c r="B554" s="11"/>
    </row>
    <row r="555" spans="2:2" ht="15.75" customHeight="1">
      <c r="B555" s="11"/>
    </row>
    <row r="556" spans="2:2" ht="15.75" customHeight="1">
      <c r="B556" s="11"/>
    </row>
    <row r="557" spans="2:2" ht="15.75" customHeight="1">
      <c r="B557" s="11"/>
    </row>
    <row r="558" spans="2:2" ht="15.75" customHeight="1">
      <c r="B558" s="11"/>
    </row>
    <row r="559" spans="2:2" ht="15.75" customHeight="1">
      <c r="B559" s="11"/>
    </row>
    <row r="560" spans="2:2" ht="15.75" customHeight="1">
      <c r="B560" s="11"/>
    </row>
    <row r="561" spans="2:2" ht="15.75" customHeight="1">
      <c r="B561" s="11"/>
    </row>
    <row r="562" spans="2:2" ht="15.75" customHeight="1">
      <c r="B562" s="11"/>
    </row>
    <row r="563" spans="2:2" ht="15.75" customHeight="1">
      <c r="B563" s="11"/>
    </row>
    <row r="564" spans="2:2" ht="15.75" customHeight="1">
      <c r="B564" s="11"/>
    </row>
    <row r="565" spans="2:2" ht="15.75" customHeight="1">
      <c r="B565" s="11"/>
    </row>
    <row r="566" spans="2:2" ht="15.75" customHeight="1">
      <c r="B566" s="11"/>
    </row>
    <row r="567" spans="2:2" ht="15.75" customHeight="1">
      <c r="B567" s="11"/>
    </row>
    <row r="568" spans="2:2" ht="15.75" customHeight="1">
      <c r="B568" s="11"/>
    </row>
    <row r="569" spans="2:2" ht="15.75" customHeight="1">
      <c r="B569" s="11"/>
    </row>
    <row r="570" spans="2:2" ht="15.75" customHeight="1">
      <c r="B570" s="11"/>
    </row>
    <row r="571" spans="2:2" ht="15.75" customHeight="1">
      <c r="B571" s="11"/>
    </row>
    <row r="572" spans="2:2" ht="15.75" customHeight="1">
      <c r="B572" s="11"/>
    </row>
    <row r="573" spans="2:2" ht="15.75" customHeight="1">
      <c r="B573" s="11"/>
    </row>
    <row r="574" spans="2:2" ht="15.75" customHeight="1">
      <c r="B574" s="11"/>
    </row>
    <row r="575" spans="2:2" ht="15.75" customHeight="1">
      <c r="B575" s="11"/>
    </row>
    <row r="576" spans="2:2" ht="15.75" customHeight="1">
      <c r="B576" s="11"/>
    </row>
    <row r="577" spans="2:2" ht="15.75" customHeight="1">
      <c r="B577" s="11"/>
    </row>
    <row r="578" spans="2:2" ht="15.75" customHeight="1">
      <c r="B578" s="11"/>
    </row>
    <row r="579" spans="2:2" ht="15.75" customHeight="1">
      <c r="B579" s="11"/>
    </row>
    <row r="580" spans="2:2" ht="15.75" customHeight="1">
      <c r="B580" s="11"/>
    </row>
    <row r="581" spans="2:2" ht="15.75" customHeight="1">
      <c r="B581" s="11"/>
    </row>
    <row r="582" spans="2:2" ht="15.75" customHeight="1">
      <c r="B582" s="11"/>
    </row>
    <row r="583" spans="2:2" ht="15.75" customHeight="1">
      <c r="B583" s="11"/>
    </row>
    <row r="584" spans="2:2" ht="15.75" customHeight="1">
      <c r="B584" s="11"/>
    </row>
    <row r="585" spans="2:2" ht="15.75" customHeight="1">
      <c r="B585" s="11"/>
    </row>
    <row r="586" spans="2:2" ht="15.75" customHeight="1">
      <c r="B586" s="11"/>
    </row>
    <row r="587" spans="2:2" ht="15.75" customHeight="1">
      <c r="B587" s="11"/>
    </row>
    <row r="588" spans="2:2" ht="15.75" customHeight="1">
      <c r="B588" s="11"/>
    </row>
    <row r="589" spans="2:2" ht="15.75" customHeight="1">
      <c r="B589" s="11"/>
    </row>
    <row r="590" spans="2:2" ht="15.75" customHeight="1">
      <c r="B590" s="11"/>
    </row>
    <row r="591" spans="2:2" ht="15.75" customHeight="1">
      <c r="B591" s="11"/>
    </row>
    <row r="592" spans="2:2" ht="15.75" customHeight="1">
      <c r="B592" s="11"/>
    </row>
    <row r="593" spans="2:2" ht="15.75" customHeight="1">
      <c r="B593" s="11"/>
    </row>
    <row r="594" spans="2:2" ht="15.75" customHeight="1">
      <c r="B594" s="11"/>
    </row>
    <row r="595" spans="2:2" ht="15.75" customHeight="1">
      <c r="B595" s="11"/>
    </row>
    <row r="596" spans="2:2" ht="15.75" customHeight="1">
      <c r="B596" s="11"/>
    </row>
    <row r="597" spans="2:2" ht="15.75" customHeight="1">
      <c r="B597" s="11"/>
    </row>
    <row r="598" spans="2:2" ht="15.75" customHeight="1">
      <c r="B598" s="11"/>
    </row>
    <row r="599" spans="2:2" ht="15.75" customHeight="1">
      <c r="B599" s="11"/>
    </row>
    <row r="600" spans="2:2" ht="15.75" customHeight="1">
      <c r="B600" s="11"/>
    </row>
    <row r="601" spans="2:2" ht="15.75" customHeight="1">
      <c r="B601" s="11"/>
    </row>
    <row r="602" spans="2:2" ht="15.75" customHeight="1">
      <c r="B602" s="11"/>
    </row>
    <row r="603" spans="2:2" ht="15.75" customHeight="1">
      <c r="B603" s="11"/>
    </row>
    <row r="604" spans="2:2" ht="15.75" customHeight="1">
      <c r="B604" s="11"/>
    </row>
    <row r="605" spans="2:2" ht="15.75" customHeight="1">
      <c r="B605" s="11"/>
    </row>
    <row r="606" spans="2:2" ht="15.75" customHeight="1">
      <c r="B606" s="11"/>
    </row>
    <row r="607" spans="2:2" ht="15.75" customHeight="1">
      <c r="B607" s="11"/>
    </row>
    <row r="608" spans="2:2" ht="15.75" customHeight="1">
      <c r="B608" s="11"/>
    </row>
    <row r="609" spans="2:2" ht="15.75" customHeight="1">
      <c r="B609" s="11"/>
    </row>
    <row r="610" spans="2:2" ht="15.75" customHeight="1">
      <c r="B610" s="11"/>
    </row>
    <row r="611" spans="2:2" ht="15.75" customHeight="1">
      <c r="B611" s="11"/>
    </row>
    <row r="612" spans="2:2" ht="15.75" customHeight="1">
      <c r="B612" s="11"/>
    </row>
    <row r="613" spans="2:2" ht="15.75" customHeight="1">
      <c r="B613" s="11"/>
    </row>
    <row r="614" spans="2:2" ht="15.75" customHeight="1">
      <c r="B614" s="11"/>
    </row>
    <row r="615" spans="2:2" ht="15.75" customHeight="1">
      <c r="B615" s="11"/>
    </row>
    <row r="616" spans="2:2" ht="15.75" customHeight="1">
      <c r="B616" s="11"/>
    </row>
    <row r="617" spans="2:2" ht="15.75" customHeight="1">
      <c r="B617" s="11"/>
    </row>
    <row r="618" spans="2:2" ht="15.75" customHeight="1">
      <c r="B618" s="11"/>
    </row>
    <row r="619" spans="2:2" ht="15.75" customHeight="1">
      <c r="B619" s="11"/>
    </row>
    <row r="620" spans="2:2" ht="15.75" customHeight="1">
      <c r="B620" s="11"/>
    </row>
    <row r="621" spans="2:2" ht="15.75" customHeight="1">
      <c r="B621" s="11"/>
    </row>
    <row r="622" spans="2:2" ht="15.75" customHeight="1">
      <c r="B622" s="11"/>
    </row>
    <row r="623" spans="2:2" ht="15.75" customHeight="1">
      <c r="B623" s="11"/>
    </row>
    <row r="624" spans="2:2" ht="15.75" customHeight="1">
      <c r="B624" s="11"/>
    </row>
    <row r="625" spans="2:2" ht="15.75" customHeight="1">
      <c r="B625" s="11"/>
    </row>
    <row r="626" spans="2:2" ht="15.75" customHeight="1">
      <c r="B626" s="11"/>
    </row>
    <row r="627" spans="2:2" ht="15.75" customHeight="1">
      <c r="B627" s="11"/>
    </row>
    <row r="628" spans="2:2" ht="15.75" customHeight="1">
      <c r="B628" s="11"/>
    </row>
    <row r="629" spans="2:2" ht="15.75" customHeight="1">
      <c r="B629" s="11"/>
    </row>
    <row r="630" spans="2:2" ht="15.75" customHeight="1">
      <c r="B630" s="11"/>
    </row>
    <row r="631" spans="2:2" ht="15.75" customHeight="1">
      <c r="B631" s="11"/>
    </row>
    <row r="632" spans="2:2" ht="15.75" customHeight="1">
      <c r="B632" s="11"/>
    </row>
    <row r="633" spans="2:2" ht="15.75" customHeight="1">
      <c r="B633" s="11"/>
    </row>
    <row r="634" spans="2:2" ht="15.75" customHeight="1">
      <c r="B634" s="11"/>
    </row>
    <row r="635" spans="2:2" ht="15.75" customHeight="1">
      <c r="B635" s="11"/>
    </row>
    <row r="636" spans="2:2" ht="15.75" customHeight="1">
      <c r="B636" s="11"/>
    </row>
    <row r="637" spans="2:2" ht="15.75" customHeight="1">
      <c r="B637" s="11"/>
    </row>
    <row r="638" spans="2:2" ht="15.75" customHeight="1">
      <c r="B638" s="11"/>
    </row>
    <row r="639" spans="2:2" ht="15.75" customHeight="1">
      <c r="B639" s="11"/>
    </row>
    <row r="640" spans="2:2" ht="15.75" customHeight="1">
      <c r="B640" s="11"/>
    </row>
    <row r="641" spans="2:2" ht="15.75" customHeight="1">
      <c r="B641" s="11"/>
    </row>
    <row r="642" spans="2:2" ht="15.75" customHeight="1">
      <c r="B642" s="11"/>
    </row>
    <row r="643" spans="2:2" ht="15.75" customHeight="1">
      <c r="B643" s="11"/>
    </row>
    <row r="644" spans="2:2" ht="15.75" customHeight="1">
      <c r="B644" s="11"/>
    </row>
    <row r="645" spans="2:2" ht="15.75" customHeight="1">
      <c r="B645" s="11"/>
    </row>
    <row r="646" spans="2:2" ht="15.75" customHeight="1">
      <c r="B646" s="11"/>
    </row>
    <row r="647" spans="2:2" ht="15.75" customHeight="1">
      <c r="B647" s="11"/>
    </row>
    <row r="648" spans="2:2" ht="15.75" customHeight="1">
      <c r="B648" s="11"/>
    </row>
    <row r="649" spans="2:2" ht="15.75" customHeight="1">
      <c r="B649" s="11"/>
    </row>
    <row r="650" spans="2:2" ht="15.75" customHeight="1">
      <c r="B650" s="11"/>
    </row>
    <row r="651" spans="2:2" ht="15.75" customHeight="1">
      <c r="B651" s="11"/>
    </row>
    <row r="652" spans="2:2" ht="15.75" customHeight="1">
      <c r="B652" s="11"/>
    </row>
    <row r="653" spans="2:2" ht="15.75" customHeight="1">
      <c r="B653" s="11"/>
    </row>
    <row r="654" spans="2:2" ht="15.75" customHeight="1">
      <c r="B654" s="11"/>
    </row>
    <row r="655" spans="2:2" ht="15.75" customHeight="1">
      <c r="B655" s="11"/>
    </row>
    <row r="656" spans="2:2" ht="15.75" customHeight="1">
      <c r="B656" s="11"/>
    </row>
    <row r="657" spans="2:2" ht="15.75" customHeight="1">
      <c r="B657" s="11"/>
    </row>
    <row r="658" spans="2:2" ht="15.75" customHeight="1">
      <c r="B658" s="11"/>
    </row>
    <row r="659" spans="2:2" ht="15.75" customHeight="1">
      <c r="B659" s="11"/>
    </row>
    <row r="660" spans="2:2" ht="15.75" customHeight="1">
      <c r="B660" s="11"/>
    </row>
    <row r="661" spans="2:2" ht="15.75" customHeight="1">
      <c r="B661" s="11"/>
    </row>
    <row r="662" spans="2:2" ht="15.75" customHeight="1">
      <c r="B662" s="11"/>
    </row>
    <row r="663" spans="2:2" ht="15.75" customHeight="1">
      <c r="B663" s="11"/>
    </row>
    <row r="664" spans="2:2" ht="15.75" customHeight="1">
      <c r="B664" s="11"/>
    </row>
    <row r="665" spans="2:2" ht="15.75" customHeight="1">
      <c r="B665" s="11"/>
    </row>
    <row r="666" spans="2:2" ht="15.75" customHeight="1">
      <c r="B666" s="11"/>
    </row>
    <row r="667" spans="2:2" ht="15.75" customHeight="1">
      <c r="B667" s="11"/>
    </row>
    <row r="668" spans="2:2" ht="15.75" customHeight="1">
      <c r="B668" s="11"/>
    </row>
    <row r="669" spans="2:2" ht="15.75" customHeight="1">
      <c r="B669" s="11"/>
    </row>
    <row r="670" spans="2:2" ht="15.75" customHeight="1">
      <c r="B670" s="11"/>
    </row>
    <row r="671" spans="2:2" ht="15.75" customHeight="1">
      <c r="B671" s="11"/>
    </row>
    <row r="672" spans="2:2" ht="15.75" customHeight="1">
      <c r="B672" s="11"/>
    </row>
    <row r="673" spans="2:2" ht="15.75" customHeight="1">
      <c r="B673" s="11"/>
    </row>
    <row r="674" spans="2:2" ht="15.75" customHeight="1">
      <c r="B674" s="11"/>
    </row>
    <row r="675" spans="2:2" ht="15.75" customHeight="1">
      <c r="B675" s="11"/>
    </row>
    <row r="676" spans="2:2" ht="15.75" customHeight="1">
      <c r="B676" s="11"/>
    </row>
    <row r="677" spans="2:2" ht="15.75" customHeight="1">
      <c r="B677" s="11"/>
    </row>
    <row r="678" spans="2:2" ht="15.75" customHeight="1">
      <c r="B678" s="11"/>
    </row>
    <row r="679" spans="2:2" ht="15.75" customHeight="1">
      <c r="B679" s="11"/>
    </row>
    <row r="680" spans="2:2" ht="15.75" customHeight="1">
      <c r="B680" s="11"/>
    </row>
    <row r="681" spans="2:2" ht="15.75" customHeight="1">
      <c r="B681" s="11"/>
    </row>
    <row r="682" spans="2:2" ht="15.75" customHeight="1">
      <c r="B682" s="11"/>
    </row>
    <row r="683" spans="2:2" ht="15.75" customHeight="1">
      <c r="B683" s="11"/>
    </row>
    <row r="684" spans="2:2" ht="15.75" customHeight="1">
      <c r="B684" s="11"/>
    </row>
    <row r="685" spans="2:2" ht="15.75" customHeight="1">
      <c r="B685" s="11"/>
    </row>
    <row r="686" spans="2:2" ht="15.75" customHeight="1">
      <c r="B686" s="11"/>
    </row>
    <row r="687" spans="2:2" ht="15.75" customHeight="1">
      <c r="B687" s="11"/>
    </row>
    <row r="688" spans="2:2" ht="15.75" customHeight="1">
      <c r="B688" s="11"/>
    </row>
    <row r="689" spans="2:2" ht="15.75" customHeight="1">
      <c r="B689" s="11"/>
    </row>
    <row r="690" spans="2:2" ht="15.75" customHeight="1">
      <c r="B690" s="11"/>
    </row>
    <row r="691" spans="2:2" ht="15.75" customHeight="1">
      <c r="B691" s="11"/>
    </row>
    <row r="692" spans="2:2" ht="15.75" customHeight="1">
      <c r="B692" s="11"/>
    </row>
    <row r="693" spans="2:2" ht="15.75" customHeight="1">
      <c r="B693" s="11"/>
    </row>
    <row r="694" spans="2:2" ht="15.75" customHeight="1">
      <c r="B694" s="11"/>
    </row>
    <row r="695" spans="2:2" ht="15.75" customHeight="1">
      <c r="B695" s="11"/>
    </row>
    <row r="696" spans="2:2" ht="15.75" customHeight="1">
      <c r="B696" s="11"/>
    </row>
    <row r="697" spans="2:2" ht="15.75" customHeight="1">
      <c r="B697" s="11"/>
    </row>
    <row r="698" spans="2:2" ht="15.75" customHeight="1">
      <c r="B698" s="11"/>
    </row>
    <row r="699" spans="2:2" ht="15.75" customHeight="1">
      <c r="B699" s="11"/>
    </row>
    <row r="700" spans="2:2" ht="15.75" customHeight="1">
      <c r="B700" s="11"/>
    </row>
    <row r="701" spans="2:2" ht="15.75" customHeight="1">
      <c r="B701" s="11"/>
    </row>
    <row r="702" spans="2:2" ht="15.75" customHeight="1">
      <c r="B702" s="11"/>
    </row>
    <row r="703" spans="2:2" ht="15.75" customHeight="1">
      <c r="B703" s="11"/>
    </row>
    <row r="704" spans="2:2" ht="15.75" customHeight="1">
      <c r="B704" s="11"/>
    </row>
    <row r="705" spans="2:2" ht="15.75" customHeight="1">
      <c r="B705" s="11"/>
    </row>
    <row r="706" spans="2:2" ht="15.75" customHeight="1">
      <c r="B706" s="11"/>
    </row>
    <row r="707" spans="2:2" ht="15.75" customHeight="1">
      <c r="B707" s="11"/>
    </row>
    <row r="708" spans="2:2" ht="15.75" customHeight="1">
      <c r="B708" s="11"/>
    </row>
    <row r="709" spans="2:2" ht="15.75" customHeight="1">
      <c r="B709" s="11"/>
    </row>
    <row r="710" spans="2:2" ht="15.75" customHeight="1">
      <c r="B710" s="11"/>
    </row>
    <row r="711" spans="2:2" ht="15.75" customHeight="1">
      <c r="B711" s="11"/>
    </row>
    <row r="712" spans="2:2" ht="15.75" customHeight="1">
      <c r="B712" s="11"/>
    </row>
    <row r="713" spans="2:2" ht="15.75" customHeight="1">
      <c r="B713" s="11"/>
    </row>
    <row r="714" spans="2:2" ht="15.75" customHeight="1">
      <c r="B714" s="11"/>
    </row>
    <row r="715" spans="2:2" ht="15.75" customHeight="1">
      <c r="B715" s="11"/>
    </row>
    <row r="716" spans="2:2" ht="15.75" customHeight="1">
      <c r="B716" s="11"/>
    </row>
    <row r="717" spans="2:2" ht="15.75" customHeight="1">
      <c r="B717" s="11"/>
    </row>
    <row r="718" spans="2:2" ht="15.75" customHeight="1">
      <c r="B718" s="11"/>
    </row>
    <row r="719" spans="2:2" ht="15.75" customHeight="1">
      <c r="B719" s="11"/>
    </row>
    <row r="720" spans="2:2" ht="15.75" customHeight="1">
      <c r="B720" s="11"/>
    </row>
    <row r="721" spans="2:2" ht="15.75" customHeight="1">
      <c r="B721" s="11"/>
    </row>
    <row r="722" spans="2:2" ht="15.75" customHeight="1">
      <c r="B722" s="11"/>
    </row>
    <row r="723" spans="2:2" ht="15.75" customHeight="1">
      <c r="B723" s="11"/>
    </row>
    <row r="724" spans="2:2" ht="15.75" customHeight="1">
      <c r="B724" s="11"/>
    </row>
    <row r="725" spans="2:2" ht="15.75" customHeight="1">
      <c r="B725" s="11"/>
    </row>
    <row r="726" spans="2:2" ht="15.75" customHeight="1">
      <c r="B726" s="11"/>
    </row>
    <row r="727" spans="2:2" ht="15.75" customHeight="1">
      <c r="B727" s="11"/>
    </row>
    <row r="728" spans="2:2" ht="15.75" customHeight="1">
      <c r="B728" s="11"/>
    </row>
    <row r="729" spans="2:2" ht="15.75" customHeight="1">
      <c r="B729" s="11"/>
    </row>
    <row r="730" spans="2:2" ht="15.75" customHeight="1">
      <c r="B730" s="11"/>
    </row>
    <row r="731" spans="2:2" ht="15.75" customHeight="1">
      <c r="B731" s="11"/>
    </row>
    <row r="732" spans="2:2" ht="15.75" customHeight="1">
      <c r="B732" s="11"/>
    </row>
    <row r="733" spans="2:2" ht="15.75" customHeight="1">
      <c r="B733" s="11"/>
    </row>
    <row r="734" spans="2:2" ht="15.75" customHeight="1">
      <c r="B734" s="11"/>
    </row>
    <row r="735" spans="2:2" ht="15.75" customHeight="1">
      <c r="B735" s="11"/>
    </row>
    <row r="736" spans="2:2" ht="15.75" customHeight="1">
      <c r="B736" s="11"/>
    </row>
    <row r="737" spans="2:2" ht="15.75" customHeight="1">
      <c r="B737" s="11"/>
    </row>
    <row r="738" spans="2:2" ht="15.75" customHeight="1">
      <c r="B738" s="11"/>
    </row>
    <row r="739" spans="2:2" ht="15.75" customHeight="1">
      <c r="B739" s="11"/>
    </row>
    <row r="740" spans="2:2" ht="15.75" customHeight="1">
      <c r="B740" s="11"/>
    </row>
    <row r="741" spans="2:2" ht="15.75" customHeight="1">
      <c r="B741" s="11"/>
    </row>
    <row r="742" spans="2:2" ht="15.75" customHeight="1">
      <c r="B742" s="11"/>
    </row>
    <row r="743" spans="2:2" ht="15.75" customHeight="1">
      <c r="B743" s="11"/>
    </row>
    <row r="744" spans="2:2" ht="15.75" customHeight="1">
      <c r="B744" s="11"/>
    </row>
    <row r="745" spans="2:2" ht="15.75" customHeight="1">
      <c r="B745" s="11"/>
    </row>
    <row r="746" spans="2:2" ht="15.75" customHeight="1">
      <c r="B746" s="11"/>
    </row>
    <row r="747" spans="2:2" ht="15.75" customHeight="1">
      <c r="B747" s="11"/>
    </row>
    <row r="748" spans="2:2" ht="15.75" customHeight="1">
      <c r="B748" s="11"/>
    </row>
    <row r="749" spans="2:2" ht="15.75" customHeight="1">
      <c r="B749" s="11"/>
    </row>
    <row r="750" spans="2:2" ht="15.75" customHeight="1">
      <c r="B750" s="11"/>
    </row>
    <row r="751" spans="2:2" ht="15.75" customHeight="1">
      <c r="B751" s="11"/>
    </row>
    <row r="752" spans="2:2" ht="15.75" customHeight="1">
      <c r="B752" s="11"/>
    </row>
    <row r="753" spans="2:2" ht="15.75" customHeight="1">
      <c r="B753" s="11"/>
    </row>
    <row r="754" spans="2:2" ht="15.75" customHeight="1">
      <c r="B754" s="11"/>
    </row>
    <row r="755" spans="2:2" ht="15.75" customHeight="1">
      <c r="B755" s="11"/>
    </row>
    <row r="756" spans="2:2" ht="15.75" customHeight="1">
      <c r="B756" s="11"/>
    </row>
    <row r="757" spans="2:2" ht="15.75" customHeight="1">
      <c r="B757" s="11"/>
    </row>
    <row r="758" spans="2:2" ht="15.75" customHeight="1">
      <c r="B758" s="11"/>
    </row>
    <row r="759" spans="2:2" ht="15.75" customHeight="1">
      <c r="B759" s="11"/>
    </row>
    <row r="760" spans="2:2" ht="15.75" customHeight="1">
      <c r="B760" s="11"/>
    </row>
    <row r="761" spans="2:2" ht="15.75" customHeight="1">
      <c r="B761" s="11"/>
    </row>
    <row r="762" spans="2:2" ht="15.75" customHeight="1">
      <c r="B762" s="11"/>
    </row>
    <row r="763" spans="2:2" ht="15.75" customHeight="1">
      <c r="B763" s="11"/>
    </row>
    <row r="764" spans="2:2" ht="15.75" customHeight="1">
      <c r="B764" s="11"/>
    </row>
    <row r="765" spans="2:2" ht="15.75" customHeight="1">
      <c r="B765" s="11"/>
    </row>
    <row r="766" spans="2:2" ht="15.75" customHeight="1">
      <c r="B766" s="11"/>
    </row>
    <row r="767" spans="2:2" ht="15.75" customHeight="1">
      <c r="B767" s="11"/>
    </row>
    <row r="768" spans="2:2" ht="15.75" customHeight="1">
      <c r="B768" s="11"/>
    </row>
    <row r="769" spans="2:2" ht="15.75" customHeight="1">
      <c r="B769" s="11"/>
    </row>
    <row r="770" spans="2:2" ht="15.75" customHeight="1">
      <c r="B770" s="11"/>
    </row>
    <row r="771" spans="2:2" ht="15.75" customHeight="1">
      <c r="B771" s="11"/>
    </row>
    <row r="772" spans="2:2" ht="15.75" customHeight="1">
      <c r="B772" s="11"/>
    </row>
    <row r="773" spans="2:2" ht="15.75" customHeight="1">
      <c r="B773" s="11"/>
    </row>
    <row r="774" spans="2:2" ht="15.75" customHeight="1">
      <c r="B774" s="11"/>
    </row>
    <row r="775" spans="2:2" ht="15.75" customHeight="1">
      <c r="B775" s="11"/>
    </row>
    <row r="776" spans="2:2" ht="15.75" customHeight="1">
      <c r="B776" s="11"/>
    </row>
    <row r="777" spans="2:2" ht="15.75" customHeight="1">
      <c r="B777" s="11"/>
    </row>
    <row r="778" spans="2:2" ht="15.75" customHeight="1">
      <c r="B778" s="11"/>
    </row>
    <row r="779" spans="2:2" ht="15.75" customHeight="1">
      <c r="B779" s="11"/>
    </row>
    <row r="780" spans="2:2" ht="15.75" customHeight="1">
      <c r="B780" s="11"/>
    </row>
    <row r="781" spans="2:2" ht="15.75" customHeight="1">
      <c r="B781" s="11"/>
    </row>
    <row r="782" spans="2:2" ht="15.75" customHeight="1">
      <c r="B782" s="11"/>
    </row>
    <row r="783" spans="2:2" ht="15.75" customHeight="1">
      <c r="B783" s="11"/>
    </row>
    <row r="784" spans="2:2" ht="15.75" customHeight="1">
      <c r="B784" s="11"/>
    </row>
    <row r="785" spans="2:2" ht="15.75" customHeight="1">
      <c r="B785" s="11"/>
    </row>
    <row r="786" spans="2:2" ht="15.75" customHeight="1">
      <c r="B786" s="11"/>
    </row>
    <row r="787" spans="2:2" ht="15.75" customHeight="1">
      <c r="B787" s="11"/>
    </row>
    <row r="788" spans="2:2" ht="15.75" customHeight="1">
      <c r="B788" s="11"/>
    </row>
    <row r="789" spans="2:2" ht="15.75" customHeight="1">
      <c r="B789" s="11"/>
    </row>
    <row r="790" spans="2:2" ht="15.75" customHeight="1">
      <c r="B790" s="11"/>
    </row>
    <row r="791" spans="2:2" ht="15.75" customHeight="1">
      <c r="B791" s="11"/>
    </row>
    <row r="792" spans="2:2" ht="15.75" customHeight="1">
      <c r="B792" s="11"/>
    </row>
    <row r="793" spans="2:2" ht="15.75" customHeight="1">
      <c r="B793" s="11"/>
    </row>
    <row r="794" spans="2:2" ht="15.75" customHeight="1">
      <c r="B794" s="11"/>
    </row>
    <row r="795" spans="2:2" ht="15.75" customHeight="1">
      <c r="B795" s="11"/>
    </row>
    <row r="796" spans="2:2" ht="15.75" customHeight="1">
      <c r="B796" s="11"/>
    </row>
    <row r="797" spans="2:2" ht="15.75" customHeight="1">
      <c r="B797" s="11"/>
    </row>
    <row r="798" spans="2:2" ht="15.75" customHeight="1">
      <c r="B798" s="11"/>
    </row>
    <row r="799" spans="2:2" ht="15.75" customHeight="1">
      <c r="B799" s="11"/>
    </row>
    <row r="800" spans="2:2" ht="15.75" customHeight="1">
      <c r="B800" s="11"/>
    </row>
    <row r="801" spans="2:2" ht="15.75" customHeight="1">
      <c r="B801" s="11"/>
    </row>
    <row r="802" spans="2:2" ht="15.75" customHeight="1">
      <c r="B802" s="11"/>
    </row>
    <row r="803" spans="2:2" ht="15.75" customHeight="1">
      <c r="B803" s="11"/>
    </row>
    <row r="804" spans="2:2" ht="15.75" customHeight="1">
      <c r="B804" s="11"/>
    </row>
    <row r="805" spans="2:2" ht="15.75" customHeight="1">
      <c r="B805" s="11"/>
    </row>
    <row r="806" spans="2:2" ht="15.75" customHeight="1">
      <c r="B806" s="11"/>
    </row>
    <row r="807" spans="2:2" ht="15.75" customHeight="1">
      <c r="B807" s="11"/>
    </row>
    <row r="808" spans="2:2" ht="15.75" customHeight="1">
      <c r="B808" s="11"/>
    </row>
    <row r="809" spans="2:2" ht="15.75" customHeight="1">
      <c r="B809" s="11"/>
    </row>
    <row r="810" spans="2:2" ht="15.75" customHeight="1">
      <c r="B810" s="11"/>
    </row>
    <row r="811" spans="2:2" ht="15.75" customHeight="1">
      <c r="B811" s="11"/>
    </row>
    <row r="812" spans="2:2" ht="15.75" customHeight="1">
      <c r="B812" s="11"/>
    </row>
    <row r="813" spans="2:2" ht="15.75" customHeight="1">
      <c r="B813" s="11"/>
    </row>
    <row r="814" spans="2:2" ht="15.75" customHeight="1">
      <c r="B814" s="11"/>
    </row>
    <row r="815" spans="2:2" ht="15.75" customHeight="1">
      <c r="B815" s="11"/>
    </row>
    <row r="816" spans="2:2" ht="15.75" customHeight="1">
      <c r="B816" s="11"/>
    </row>
    <row r="817" spans="2:2" ht="15.75" customHeight="1">
      <c r="B817" s="11"/>
    </row>
    <row r="818" spans="2:2" ht="15.75" customHeight="1">
      <c r="B818" s="11"/>
    </row>
    <row r="819" spans="2:2" ht="15.75" customHeight="1">
      <c r="B819" s="11"/>
    </row>
    <row r="820" spans="2:2" ht="15.75" customHeight="1">
      <c r="B820" s="11"/>
    </row>
    <row r="821" spans="2:2" ht="15.75" customHeight="1">
      <c r="B821" s="11"/>
    </row>
    <row r="822" spans="2:2" ht="15.75" customHeight="1">
      <c r="B822" s="11"/>
    </row>
    <row r="823" spans="2:2" ht="15.75" customHeight="1">
      <c r="B823" s="11"/>
    </row>
    <row r="824" spans="2:2" ht="15.75" customHeight="1">
      <c r="B824" s="11"/>
    </row>
    <row r="825" spans="2:2" ht="15.75" customHeight="1">
      <c r="B825" s="11"/>
    </row>
    <row r="826" spans="2:2" ht="15.75" customHeight="1">
      <c r="B826" s="11"/>
    </row>
    <row r="827" spans="2:2" ht="15.75" customHeight="1">
      <c r="B827" s="11"/>
    </row>
    <row r="828" spans="2:2" ht="15.75" customHeight="1">
      <c r="B828" s="11"/>
    </row>
    <row r="829" spans="2:2" ht="15.75" customHeight="1">
      <c r="B829" s="11"/>
    </row>
    <row r="830" spans="2:2" ht="15.75" customHeight="1">
      <c r="B830" s="11"/>
    </row>
    <row r="831" spans="2:2" ht="15.75" customHeight="1">
      <c r="B831" s="11"/>
    </row>
    <row r="832" spans="2:2" ht="15.75" customHeight="1">
      <c r="B832" s="11"/>
    </row>
    <row r="833" spans="2:2" ht="15.75" customHeight="1">
      <c r="B833" s="11"/>
    </row>
    <row r="834" spans="2:2" ht="15.75" customHeight="1">
      <c r="B834" s="11"/>
    </row>
    <row r="835" spans="2:2" ht="15.75" customHeight="1">
      <c r="B835" s="11"/>
    </row>
    <row r="836" spans="2:2" ht="15.75" customHeight="1">
      <c r="B836" s="11"/>
    </row>
    <row r="837" spans="2:2" ht="15.75" customHeight="1">
      <c r="B837" s="11"/>
    </row>
    <row r="838" spans="2:2" ht="15.75" customHeight="1">
      <c r="B838" s="11"/>
    </row>
    <row r="839" spans="2:2" ht="15.75" customHeight="1">
      <c r="B839" s="11"/>
    </row>
    <row r="840" spans="2:2" ht="15.75" customHeight="1">
      <c r="B840" s="11"/>
    </row>
    <row r="841" spans="2:2" ht="15.75" customHeight="1">
      <c r="B841" s="11"/>
    </row>
    <row r="842" spans="2:2" ht="15.75" customHeight="1">
      <c r="B842" s="11"/>
    </row>
    <row r="843" spans="2:2" ht="15.75" customHeight="1">
      <c r="B843" s="11"/>
    </row>
    <row r="844" spans="2:2" ht="15.75" customHeight="1">
      <c r="B844" s="11"/>
    </row>
    <row r="845" spans="2:2" ht="15.75" customHeight="1">
      <c r="B845" s="11"/>
    </row>
    <row r="846" spans="2:2" ht="15.75" customHeight="1">
      <c r="B846" s="11"/>
    </row>
    <row r="847" spans="2:2" ht="15.75" customHeight="1">
      <c r="B847" s="11"/>
    </row>
    <row r="848" spans="2:2" ht="15.75" customHeight="1">
      <c r="B848" s="11"/>
    </row>
    <row r="849" spans="2:2" ht="15.75" customHeight="1">
      <c r="B849" s="11"/>
    </row>
    <row r="850" spans="2:2" ht="15.75" customHeight="1">
      <c r="B850" s="11"/>
    </row>
    <row r="851" spans="2:2" ht="15.75" customHeight="1">
      <c r="B851" s="11"/>
    </row>
    <row r="852" spans="2:2" ht="15.75" customHeight="1">
      <c r="B852" s="11"/>
    </row>
    <row r="853" spans="2:2" ht="15.75" customHeight="1">
      <c r="B853" s="11"/>
    </row>
    <row r="854" spans="2:2" ht="15.75" customHeight="1">
      <c r="B854" s="11"/>
    </row>
    <row r="855" spans="2:2" ht="15.75" customHeight="1">
      <c r="B855" s="11"/>
    </row>
    <row r="856" spans="2:2" ht="15.75" customHeight="1">
      <c r="B856" s="11"/>
    </row>
    <row r="857" spans="2:2" ht="15.75" customHeight="1">
      <c r="B857" s="11"/>
    </row>
    <row r="858" spans="2:2" ht="15.75" customHeight="1">
      <c r="B858" s="11"/>
    </row>
    <row r="859" spans="2:2" ht="15.75" customHeight="1">
      <c r="B859" s="11"/>
    </row>
    <row r="860" spans="2:2" ht="15.75" customHeight="1">
      <c r="B860" s="11"/>
    </row>
    <row r="861" spans="2:2" ht="15.75" customHeight="1">
      <c r="B861" s="11"/>
    </row>
    <row r="862" spans="2:2" ht="15.75" customHeight="1">
      <c r="B862" s="11"/>
    </row>
    <row r="863" spans="2:2" ht="15.75" customHeight="1">
      <c r="B863" s="11"/>
    </row>
    <row r="864" spans="2:2" ht="15.75" customHeight="1">
      <c r="B864" s="11"/>
    </row>
    <row r="865" spans="2:2" ht="15.75" customHeight="1">
      <c r="B865" s="11"/>
    </row>
    <row r="866" spans="2:2" ht="15.75" customHeight="1">
      <c r="B866" s="11"/>
    </row>
    <row r="867" spans="2:2" ht="15.75" customHeight="1">
      <c r="B867" s="11"/>
    </row>
    <row r="868" spans="2:2" ht="15.75" customHeight="1">
      <c r="B868" s="11"/>
    </row>
    <row r="869" spans="2:2" ht="15.75" customHeight="1">
      <c r="B869" s="11"/>
    </row>
    <row r="870" spans="2:2" ht="15.75" customHeight="1">
      <c r="B870" s="11"/>
    </row>
    <row r="871" spans="2:2" ht="15.75" customHeight="1">
      <c r="B871" s="11"/>
    </row>
    <row r="872" spans="2:2" ht="15.75" customHeight="1">
      <c r="B872" s="11"/>
    </row>
    <row r="873" spans="2:2" ht="15.75" customHeight="1">
      <c r="B873" s="11"/>
    </row>
    <row r="874" spans="2:2" ht="15.75" customHeight="1">
      <c r="B874" s="11"/>
    </row>
    <row r="875" spans="2:2" ht="15.75" customHeight="1">
      <c r="B875" s="11"/>
    </row>
    <row r="876" spans="2:2" ht="15.75" customHeight="1">
      <c r="B876" s="11"/>
    </row>
    <row r="877" spans="2:2" ht="15.75" customHeight="1">
      <c r="B877" s="11"/>
    </row>
    <row r="878" spans="2:2" ht="15.75" customHeight="1">
      <c r="B878" s="11"/>
    </row>
    <row r="879" spans="2:2" ht="15.75" customHeight="1">
      <c r="B879" s="11"/>
    </row>
    <row r="880" spans="2:2" ht="15.75" customHeight="1">
      <c r="B880" s="11"/>
    </row>
    <row r="881" spans="2:2" ht="15.75" customHeight="1">
      <c r="B881" s="11"/>
    </row>
    <row r="882" spans="2:2" ht="15.75" customHeight="1">
      <c r="B882" s="11"/>
    </row>
    <row r="883" spans="2:2" ht="15.75" customHeight="1">
      <c r="B883" s="11"/>
    </row>
    <row r="884" spans="2:2" ht="15.75" customHeight="1">
      <c r="B884" s="11"/>
    </row>
    <row r="885" spans="2:2" ht="15.75" customHeight="1">
      <c r="B885" s="11"/>
    </row>
    <row r="886" spans="2:2" ht="15.75" customHeight="1">
      <c r="B886" s="11"/>
    </row>
    <row r="887" spans="2:2" ht="15.75" customHeight="1">
      <c r="B887" s="11"/>
    </row>
    <row r="888" spans="2:2" ht="15.75" customHeight="1">
      <c r="B888" s="11"/>
    </row>
    <row r="889" spans="2:2" ht="15.75" customHeight="1">
      <c r="B889" s="11"/>
    </row>
    <row r="890" spans="2:2" ht="15.75" customHeight="1">
      <c r="B890" s="11"/>
    </row>
    <row r="891" spans="2:2" ht="15.75" customHeight="1">
      <c r="B891" s="11"/>
    </row>
    <row r="892" spans="2:2" ht="15.75" customHeight="1">
      <c r="B892" s="11"/>
    </row>
    <row r="893" spans="2:2" ht="15.75" customHeight="1">
      <c r="B893" s="11"/>
    </row>
    <row r="894" spans="2:2" ht="15.75" customHeight="1">
      <c r="B894" s="11"/>
    </row>
    <row r="895" spans="2:2" ht="15.75" customHeight="1">
      <c r="B895" s="11"/>
    </row>
    <row r="896" spans="2:2" ht="15.75" customHeight="1">
      <c r="B896" s="11"/>
    </row>
    <row r="897" spans="2:2" ht="15.75" customHeight="1">
      <c r="B897" s="11"/>
    </row>
    <row r="898" spans="2:2" ht="15.75" customHeight="1">
      <c r="B898" s="11"/>
    </row>
    <row r="899" spans="2:2" ht="15.75" customHeight="1">
      <c r="B899" s="11"/>
    </row>
    <row r="900" spans="2:2" ht="15.75" customHeight="1">
      <c r="B900" s="11"/>
    </row>
    <row r="901" spans="2:2" ht="15.75" customHeight="1">
      <c r="B901" s="11"/>
    </row>
    <row r="902" spans="2:2" ht="15.75" customHeight="1">
      <c r="B902" s="11"/>
    </row>
    <row r="903" spans="2:2" ht="15.75" customHeight="1">
      <c r="B903" s="11"/>
    </row>
    <row r="904" spans="2:2" ht="15.75" customHeight="1">
      <c r="B904" s="11"/>
    </row>
    <row r="905" spans="2:2" ht="15.75" customHeight="1">
      <c r="B905" s="11"/>
    </row>
    <row r="906" spans="2:2" ht="15.75" customHeight="1">
      <c r="B906" s="11"/>
    </row>
    <row r="907" spans="2:2" ht="15.75" customHeight="1">
      <c r="B907" s="11"/>
    </row>
    <row r="908" spans="2:2" ht="15.75" customHeight="1">
      <c r="B908" s="11"/>
    </row>
    <row r="909" spans="2:2" ht="15.75" customHeight="1">
      <c r="B909" s="11"/>
    </row>
    <row r="910" spans="2:2" ht="15.75" customHeight="1">
      <c r="B910" s="11"/>
    </row>
    <row r="911" spans="2:2" ht="15.75" customHeight="1">
      <c r="B911" s="11"/>
    </row>
    <row r="912" spans="2:2" ht="15.75" customHeight="1">
      <c r="B912" s="11"/>
    </row>
    <row r="913" spans="2:2" ht="15.75" customHeight="1">
      <c r="B913" s="11"/>
    </row>
    <row r="914" spans="2:2" ht="15.75" customHeight="1">
      <c r="B914" s="11"/>
    </row>
    <row r="915" spans="2:2" ht="15.75" customHeight="1">
      <c r="B915" s="11"/>
    </row>
    <row r="916" spans="2:2" ht="15.75" customHeight="1">
      <c r="B916" s="11"/>
    </row>
    <row r="917" spans="2:2" ht="15.75" customHeight="1">
      <c r="B917" s="11"/>
    </row>
    <row r="918" spans="2:2" ht="15.75" customHeight="1">
      <c r="B918" s="11"/>
    </row>
    <row r="919" spans="2:2" ht="15.75" customHeight="1">
      <c r="B919" s="11"/>
    </row>
    <row r="920" spans="2:2" ht="15.75" customHeight="1">
      <c r="B920" s="11"/>
    </row>
    <row r="921" spans="2:2" ht="15.75" customHeight="1">
      <c r="B921" s="11"/>
    </row>
    <row r="922" spans="2:2" ht="15.75" customHeight="1">
      <c r="B922" s="11"/>
    </row>
    <row r="923" spans="2:2" ht="15.75" customHeight="1">
      <c r="B923" s="11"/>
    </row>
    <row r="924" spans="2:2" ht="15.75" customHeight="1">
      <c r="B924" s="11"/>
    </row>
    <row r="925" spans="2:2" ht="15.75" customHeight="1">
      <c r="B925" s="11"/>
    </row>
    <row r="926" spans="2:2" ht="15.75" customHeight="1">
      <c r="B926" s="11"/>
    </row>
    <row r="927" spans="2:2" ht="15.75" customHeight="1">
      <c r="B927" s="11"/>
    </row>
    <row r="928" spans="2:2" ht="15.75" customHeight="1">
      <c r="B928" s="11"/>
    </row>
    <row r="929" spans="2:2" ht="15.75" customHeight="1">
      <c r="B929" s="11"/>
    </row>
    <row r="930" spans="2:2" ht="15.75" customHeight="1">
      <c r="B930" s="11"/>
    </row>
    <row r="931" spans="2:2" ht="15.75" customHeight="1">
      <c r="B931" s="11"/>
    </row>
    <row r="932" spans="2:2" ht="15.75" customHeight="1">
      <c r="B932" s="11"/>
    </row>
    <row r="933" spans="2:2" ht="15.75" customHeight="1">
      <c r="B933" s="11"/>
    </row>
    <row r="934" spans="2:2" ht="15.75" customHeight="1">
      <c r="B934" s="11"/>
    </row>
    <row r="935" spans="2:2" ht="15.75" customHeight="1">
      <c r="B935" s="11"/>
    </row>
    <row r="936" spans="2:2" ht="15.75" customHeight="1">
      <c r="B936" s="11"/>
    </row>
    <row r="937" spans="2:2" ht="15.75" customHeight="1">
      <c r="B937" s="11"/>
    </row>
    <row r="938" spans="2:2" ht="15.75" customHeight="1">
      <c r="B938" s="11"/>
    </row>
    <row r="939" spans="2:2" ht="15.75" customHeight="1">
      <c r="B939" s="11"/>
    </row>
    <row r="940" spans="2:2" ht="15.75" customHeight="1">
      <c r="B940" s="11"/>
    </row>
    <row r="941" spans="2:2" ht="15.75" customHeight="1">
      <c r="B941" s="11"/>
    </row>
    <row r="942" spans="2:2" ht="15.75" customHeight="1">
      <c r="B942" s="11"/>
    </row>
    <row r="943" spans="2:2" ht="15.75" customHeight="1">
      <c r="B943" s="11"/>
    </row>
    <row r="944" spans="2:2" ht="15.75" customHeight="1">
      <c r="B944" s="11"/>
    </row>
    <row r="945" spans="2:2" ht="15.75" customHeight="1">
      <c r="B945" s="11"/>
    </row>
    <row r="946" spans="2:2" ht="15.75" customHeight="1">
      <c r="B946" s="11"/>
    </row>
    <row r="947" spans="2:2" ht="15.75" customHeight="1">
      <c r="B947" s="11"/>
    </row>
    <row r="948" spans="2:2" ht="15.75" customHeight="1">
      <c r="B948" s="11"/>
    </row>
    <row r="949" spans="2:2" ht="15.75" customHeight="1">
      <c r="B949" s="11"/>
    </row>
    <row r="950" spans="2:2" ht="15.75" customHeight="1">
      <c r="B950" s="11"/>
    </row>
    <row r="951" spans="2:2" ht="15.75" customHeight="1">
      <c r="B951" s="11"/>
    </row>
    <row r="952" spans="2:2" ht="15.75" customHeight="1">
      <c r="B952" s="11"/>
    </row>
    <row r="953" spans="2:2" ht="15.75" customHeight="1">
      <c r="B953" s="11"/>
    </row>
    <row r="954" spans="2:2" ht="15.75" customHeight="1">
      <c r="B954" s="11"/>
    </row>
    <row r="955" spans="2:2" ht="15.75" customHeight="1">
      <c r="B955" s="11"/>
    </row>
    <row r="956" spans="2:2" ht="15.75" customHeight="1">
      <c r="B956" s="11"/>
    </row>
    <row r="957" spans="2:2" ht="15.75" customHeight="1">
      <c r="B957" s="11"/>
    </row>
    <row r="958" spans="2:2" ht="15.75" customHeight="1">
      <c r="B958" s="11"/>
    </row>
    <row r="959" spans="2:2" ht="15.75" customHeight="1">
      <c r="B959" s="11"/>
    </row>
    <row r="960" spans="2:2" ht="15.75" customHeight="1">
      <c r="B960" s="11"/>
    </row>
    <row r="961" spans="2:2" ht="15.75" customHeight="1">
      <c r="B961" s="11"/>
    </row>
    <row r="962" spans="2:2" ht="15.75" customHeight="1">
      <c r="B962" s="11"/>
    </row>
    <row r="963" spans="2:2" ht="15.75" customHeight="1">
      <c r="B963" s="11"/>
    </row>
    <row r="964" spans="2:2" ht="15.75" customHeight="1">
      <c r="B964" s="11"/>
    </row>
    <row r="965" spans="2:2" ht="15.75" customHeight="1">
      <c r="B965" s="11"/>
    </row>
    <row r="966" spans="2:2" ht="15.75" customHeight="1">
      <c r="B966" s="11"/>
    </row>
    <row r="967" spans="2:2" ht="15.75" customHeight="1">
      <c r="B967" s="11"/>
    </row>
    <row r="968" spans="2:2" ht="15.75" customHeight="1">
      <c r="B968" s="11"/>
    </row>
    <row r="969" spans="2:2" ht="15.75" customHeight="1">
      <c r="B969" s="11"/>
    </row>
    <row r="970" spans="2:2" ht="15.75" customHeight="1">
      <c r="B970" s="11"/>
    </row>
    <row r="971" spans="2:2" ht="15.75" customHeight="1">
      <c r="B971" s="11"/>
    </row>
    <row r="972" spans="2:2" ht="15.75" customHeight="1">
      <c r="B972" s="11"/>
    </row>
    <row r="973" spans="2:2" ht="15.75" customHeight="1">
      <c r="B973" s="11"/>
    </row>
    <row r="974" spans="2:2" ht="15.75" customHeight="1">
      <c r="B974" s="11"/>
    </row>
    <row r="975" spans="2:2" ht="15.75" customHeight="1">
      <c r="B975" s="11"/>
    </row>
    <row r="976" spans="2:2" ht="15.75" customHeight="1">
      <c r="B976" s="11"/>
    </row>
    <row r="977" spans="2:2" ht="15.75" customHeight="1">
      <c r="B977" s="11"/>
    </row>
    <row r="978" spans="2:2" ht="15.75" customHeight="1">
      <c r="B978" s="11"/>
    </row>
    <row r="979" spans="2:2" ht="15.75" customHeight="1">
      <c r="B979" s="11"/>
    </row>
    <row r="980" spans="2:2" ht="15.75" customHeight="1">
      <c r="B980" s="11"/>
    </row>
    <row r="981" spans="2:2" ht="15.75" customHeight="1">
      <c r="B981" s="11"/>
    </row>
    <row r="982" spans="2:2" ht="15.75" customHeight="1">
      <c r="B982" s="11"/>
    </row>
    <row r="983" spans="2:2" ht="15.75" customHeight="1">
      <c r="B983" s="11"/>
    </row>
    <row r="984" spans="2:2" ht="15.75" customHeight="1">
      <c r="B984" s="11"/>
    </row>
    <row r="985" spans="2:2" ht="15.75" customHeight="1">
      <c r="B985" s="11"/>
    </row>
    <row r="986" spans="2:2" ht="15.75" customHeight="1">
      <c r="B986" s="11"/>
    </row>
    <row r="987" spans="2:2" ht="15.75" customHeight="1">
      <c r="B987" s="11"/>
    </row>
    <row r="988" spans="2:2" ht="15.75" customHeight="1">
      <c r="B988" s="11"/>
    </row>
    <row r="989" spans="2:2" ht="15.75" customHeight="1">
      <c r="B989" s="11"/>
    </row>
    <row r="990" spans="2:2" ht="15.75" customHeight="1">
      <c r="B990" s="11"/>
    </row>
    <row r="991" spans="2:2" ht="15.75" customHeight="1">
      <c r="B991" s="11"/>
    </row>
    <row r="992" spans="2:2" ht="15.75" customHeight="1">
      <c r="B992" s="11"/>
    </row>
    <row r="993" spans="2:2" ht="15.75" customHeight="1">
      <c r="B993" s="11"/>
    </row>
    <row r="994" spans="2:2" ht="15.75" customHeight="1">
      <c r="B994" s="11"/>
    </row>
    <row r="995" spans="2:2" ht="15.75" customHeight="1">
      <c r="B995" s="11"/>
    </row>
    <row r="996" spans="2:2" ht="15.75" customHeight="1">
      <c r="B996" s="11"/>
    </row>
    <row r="997" spans="2:2" ht="15.75" customHeight="1">
      <c r="B997" s="11"/>
    </row>
  </sheetData>
  <mergeCells count="2">
    <mergeCell ref="A344:F344"/>
    <mergeCell ref="A345:F345"/>
  </mergeCell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8"/>
  <sheetViews>
    <sheetView workbookViewId="0"/>
  </sheetViews>
  <sheetFormatPr baseColWidth="10" defaultColWidth="14.5" defaultRowHeight="15.75" customHeight="1" x14ac:dyDescent="0"/>
  <cols>
    <col min="1" max="1" width="12.5" customWidth="1"/>
    <col min="2" max="2" width="42.5" customWidth="1"/>
  </cols>
  <sheetData>
    <row r="1" spans="1:29" ht="15.75" customHeight="1">
      <c r="A1" s="13" t="s">
        <v>822</v>
      </c>
      <c r="B1" s="13" t="s">
        <v>137</v>
      </c>
      <c r="C1" s="13" t="s">
        <v>138</v>
      </c>
      <c r="D1" s="27" t="s">
        <v>5</v>
      </c>
      <c r="E1" s="27" t="s">
        <v>7</v>
      </c>
      <c r="F1" s="12" t="s">
        <v>8</v>
      </c>
      <c r="G1" s="13" t="s">
        <v>9</v>
      </c>
      <c r="H1" s="13" t="s">
        <v>10</v>
      </c>
      <c r="I1" s="13" t="s">
        <v>11</v>
      </c>
      <c r="J1" s="26"/>
      <c r="K1" s="26"/>
      <c r="L1" s="26"/>
      <c r="M1" s="26"/>
      <c r="N1" s="26"/>
      <c r="O1" s="26"/>
      <c r="P1" s="26"/>
      <c r="Q1" s="26"/>
      <c r="R1" s="26"/>
      <c r="S1" s="26"/>
      <c r="T1" s="26"/>
      <c r="U1" s="26"/>
      <c r="V1" s="26"/>
      <c r="W1" s="26"/>
      <c r="X1" s="26"/>
      <c r="Y1" s="26"/>
      <c r="Z1" s="26"/>
      <c r="AA1" s="26"/>
      <c r="AB1" s="26"/>
      <c r="AC1" s="26"/>
    </row>
    <row r="2" spans="1:29" ht="15.75" customHeight="1">
      <c r="A2" s="9" t="s">
        <v>139</v>
      </c>
      <c r="B2" s="9" t="s">
        <v>140</v>
      </c>
      <c r="C2" s="9" t="s">
        <v>141</v>
      </c>
      <c r="D2" s="9" t="e">
        <f>VLOOKUP($A2,amount_by_school_14!$A$2:$H$335,3,FALSE)</f>
        <v>#N/A</v>
      </c>
      <c r="E2" s="9" t="e">
        <f>VLOOKUP($A2,amount_by_school_14!$A$2:$H$335,4,FALSE)</f>
        <v>#N/A</v>
      </c>
      <c r="F2" s="30" t="str">
        <f>VLOOKUP($A2,amount_by_school_15!$A$2:$H$335,4,FALSE)</f>
        <v>*</v>
      </c>
      <c r="G2" s="30">
        <v>120159.69</v>
      </c>
      <c r="H2" s="30">
        <v>166017.44</v>
      </c>
      <c r="I2" s="30">
        <v>153605.76000000001</v>
      </c>
    </row>
    <row r="3" spans="1:29" ht="15.75" customHeight="1">
      <c r="A3" s="9" t="s">
        <v>142</v>
      </c>
      <c r="B3" s="9" t="s">
        <v>143</v>
      </c>
      <c r="C3" s="9" t="s">
        <v>144</v>
      </c>
      <c r="D3" s="9" t="e">
        <f>VLOOKUP($A3,amount_by_school_14!$A$2:$H$335,3,FALSE)</f>
        <v>#N/A</v>
      </c>
      <c r="E3" s="9" t="e">
        <f>VLOOKUP($A3,amount_by_school_14!$A$2:$H$335,4,FALSE)</f>
        <v>#N/A</v>
      </c>
      <c r="F3" s="30" t="str">
        <f>VLOOKUP($A3,amount_by_school_15!$A$2:$H$335,4,FALSE)</f>
        <v>-</v>
      </c>
      <c r="G3" s="30" t="s">
        <v>45</v>
      </c>
      <c r="H3" s="30">
        <v>36718.1</v>
      </c>
      <c r="I3" s="9" t="s">
        <v>45</v>
      </c>
    </row>
    <row r="4" spans="1:29" ht="15.75" customHeight="1">
      <c r="A4" s="9" t="s">
        <v>145</v>
      </c>
      <c r="B4" s="9" t="s">
        <v>146</v>
      </c>
      <c r="C4" s="9" t="s">
        <v>147</v>
      </c>
      <c r="D4" s="30">
        <f>VLOOKUP($A4,amount_by_school_14!$A$2:$H$335,3,FALSE)</f>
        <v>30905</v>
      </c>
      <c r="E4" s="30">
        <f>VLOOKUP($A4,amount_by_school_14!$A$2:$H$335,4,FALSE)</f>
        <v>79050.399999999994</v>
      </c>
      <c r="F4" s="30">
        <f>VLOOKUP($A4,amount_by_school_15!$A$2:$H$335,4,FALSE)</f>
        <v>235478.39999999999</v>
      </c>
      <c r="G4" s="30">
        <v>198553.59</v>
      </c>
      <c r="H4" s="9" t="s">
        <v>6</v>
      </c>
      <c r="I4" s="9" t="s">
        <v>6</v>
      </c>
    </row>
    <row r="5" spans="1:29" ht="15.75" customHeight="1">
      <c r="A5" s="9" t="s">
        <v>148</v>
      </c>
      <c r="B5" s="9" t="s">
        <v>149</v>
      </c>
      <c r="C5" s="9" t="s">
        <v>150</v>
      </c>
      <c r="D5" s="30">
        <f>VLOOKUP($A5,amount_by_school_14!$A$2:$H$335,3,FALSE)</f>
        <v>471628.58</v>
      </c>
      <c r="E5" s="30">
        <f>VLOOKUP($A5,amount_by_school_14!$A$2:$H$335,4,FALSE)</f>
        <v>696899.15</v>
      </c>
      <c r="F5" s="30">
        <f>VLOOKUP($A5,amount_by_school_15!$A$2:$H$335,4,FALSE)</f>
        <v>1214772.1499999999</v>
      </c>
      <c r="G5" s="30">
        <v>991976.45</v>
      </c>
      <c r="H5" s="30">
        <v>1003858.37</v>
      </c>
      <c r="I5" s="30">
        <v>928125.24</v>
      </c>
    </row>
    <row r="6" spans="1:29" ht="15.75" customHeight="1">
      <c r="A6" s="9" t="s">
        <v>151</v>
      </c>
      <c r="B6" s="9" t="s">
        <v>152</v>
      </c>
      <c r="C6" s="9" t="s">
        <v>153</v>
      </c>
      <c r="D6" s="9" t="e">
        <f>VLOOKUP($A6,amount_by_school_14!$A$2:$H$335,3,FALSE)</f>
        <v>#N/A</v>
      </c>
      <c r="E6" s="30">
        <f>VLOOKUP($A6,amount_by_school_14!$A$2:$H$335,4,FALSE)</f>
        <v>44841.42</v>
      </c>
      <c r="F6" s="30">
        <f>VLOOKUP($A6,amount_by_school_15!$A$2:$H$335,4,FALSE)</f>
        <v>122637.55</v>
      </c>
      <c r="G6" s="30">
        <v>107746.74</v>
      </c>
      <c r="H6" s="30">
        <v>169825.88</v>
      </c>
      <c r="I6" s="30">
        <v>188464.91</v>
      </c>
    </row>
    <row r="7" spans="1:29" ht="15.75" customHeight="1">
      <c r="A7" s="9" t="s">
        <v>154</v>
      </c>
      <c r="B7" s="9" t="s">
        <v>155</v>
      </c>
      <c r="C7" s="9" t="s">
        <v>150</v>
      </c>
      <c r="D7" s="30">
        <f>VLOOKUP($A7,amount_by_school_14!$A$2:$H$335,3,FALSE)</f>
        <v>223371.76</v>
      </c>
      <c r="E7" s="30">
        <f>VLOOKUP($A7,amount_by_school_14!$A$2:$H$335,4,FALSE)</f>
        <v>330932.78000000003</v>
      </c>
      <c r="F7" s="30">
        <f>VLOOKUP($A7,amount_by_school_15!$A$2:$H$335,4,FALSE)</f>
        <v>644151.31000000006</v>
      </c>
      <c r="G7" s="30">
        <v>709922.71</v>
      </c>
      <c r="H7" s="30">
        <v>866705.25</v>
      </c>
      <c r="I7" s="30">
        <v>828258.42</v>
      </c>
    </row>
    <row r="8" spans="1:29" ht="15.75" customHeight="1">
      <c r="A8" s="9" t="s">
        <v>156</v>
      </c>
      <c r="B8" s="9" t="s">
        <v>823</v>
      </c>
      <c r="C8" s="9" t="s">
        <v>150</v>
      </c>
      <c r="D8" s="30">
        <f>VLOOKUP($A8,amount_by_school_14!$A$2:$H$335,3,FALSE)</f>
        <v>41082.589999999997</v>
      </c>
      <c r="E8" s="30">
        <f>VLOOKUP($A8,amount_by_school_14!$A$2:$H$335,4,FALSE)</f>
        <v>128362.27</v>
      </c>
      <c r="F8" s="30">
        <f>VLOOKUP($A8,amount_by_school_15!$A$2:$H$335,4,FALSE)</f>
        <v>184374.49</v>
      </c>
      <c r="G8" s="30">
        <v>275155.65999999997</v>
      </c>
      <c r="H8" s="30">
        <v>341750.63</v>
      </c>
      <c r="I8" s="30">
        <v>342303.34</v>
      </c>
    </row>
    <row r="9" spans="1:29" ht="15.75" customHeight="1">
      <c r="A9" s="9" t="s">
        <v>158</v>
      </c>
      <c r="B9" s="9" t="s">
        <v>159</v>
      </c>
      <c r="C9" s="9" t="s">
        <v>160</v>
      </c>
      <c r="D9" s="30">
        <f>VLOOKUP($A9,amount_by_school_14!$A$2:$H$335,3,FALSE)</f>
        <v>856</v>
      </c>
      <c r="E9" s="30">
        <f>VLOOKUP($A9,amount_by_school_14!$A$2:$H$335,4,FALSE)</f>
        <v>4577</v>
      </c>
      <c r="F9" s="30">
        <f>VLOOKUP($A9,amount_by_school_15!$A$2:$H$335,4,FALSE)</f>
        <v>43851.9</v>
      </c>
      <c r="G9" s="30">
        <v>112877.61</v>
      </c>
      <c r="H9" s="30">
        <v>179773</v>
      </c>
      <c r="I9" s="30">
        <v>211070.3</v>
      </c>
    </row>
    <row r="10" spans="1:29" ht="15.75" customHeight="1">
      <c r="A10" s="9" t="s">
        <v>161</v>
      </c>
      <c r="B10" s="9" t="s">
        <v>162</v>
      </c>
      <c r="C10" s="9" t="s">
        <v>150</v>
      </c>
      <c r="D10" s="9" t="e">
        <f>VLOOKUP($A10,amount_by_school_14!$A$2:$H$335,3,FALSE)</f>
        <v>#N/A</v>
      </c>
      <c r="E10" s="30">
        <f>VLOOKUP($A10,amount_by_school_14!$A$2:$H$335,4,FALSE)</f>
        <v>13444.75</v>
      </c>
      <c r="F10" s="30">
        <f>VLOOKUP($A10,amount_by_school_15!$A$2:$H$335,4,FALSE)</f>
        <v>52950</v>
      </c>
      <c r="G10" s="30">
        <v>98091.63</v>
      </c>
      <c r="H10" s="30">
        <v>131300.57999999999</v>
      </c>
      <c r="I10" s="30">
        <v>107295.75</v>
      </c>
    </row>
    <row r="11" spans="1:29" ht="15.75" customHeight="1">
      <c r="A11" s="9" t="s">
        <v>163</v>
      </c>
      <c r="B11" s="9" t="s">
        <v>164</v>
      </c>
      <c r="C11" s="9" t="s">
        <v>165</v>
      </c>
      <c r="D11" s="30">
        <f>VLOOKUP($A11,amount_by_school_14!$A$2:$H$335,3,FALSE)</f>
        <v>173421.38</v>
      </c>
      <c r="E11" s="30">
        <f>VLOOKUP($A11,amount_by_school_14!$A$2:$H$335,4,FALSE)</f>
        <v>358247.06</v>
      </c>
      <c r="F11" s="30">
        <f>VLOOKUP($A11,amount_by_school_15!$A$2:$H$335,4,FALSE)</f>
        <v>534973.59</v>
      </c>
      <c r="G11" s="30">
        <v>615968.06000000006</v>
      </c>
      <c r="H11" s="30">
        <v>533081.67000000004</v>
      </c>
      <c r="I11" s="30">
        <v>324602.84000000003</v>
      </c>
    </row>
    <row r="12" spans="1:29" ht="15.75" customHeight="1">
      <c r="A12" s="9" t="s">
        <v>166</v>
      </c>
      <c r="B12" s="9" t="s">
        <v>167</v>
      </c>
      <c r="C12" s="9" t="s">
        <v>168</v>
      </c>
      <c r="D12" s="30">
        <f>VLOOKUP($A12,amount_by_school_14!$A$2:$H$335,3,FALSE)</f>
        <v>107189.86</v>
      </c>
      <c r="E12" s="30">
        <f>VLOOKUP($A12,amount_by_school_14!$A$2:$H$335,4,FALSE)</f>
        <v>263725.13</v>
      </c>
      <c r="F12" s="30">
        <f>VLOOKUP($A12,amount_by_school_15!$A$2:$H$335,4,FALSE)</f>
        <v>494234.26</v>
      </c>
      <c r="G12" s="30">
        <v>562537.16</v>
      </c>
      <c r="H12" s="30">
        <v>660672.96</v>
      </c>
      <c r="I12" s="30">
        <v>715454.05</v>
      </c>
    </row>
    <row r="13" spans="1:29" ht="15.75" customHeight="1">
      <c r="A13" s="9" t="s">
        <v>169</v>
      </c>
      <c r="B13" s="9" t="s">
        <v>170</v>
      </c>
      <c r="C13" s="9" t="s">
        <v>171</v>
      </c>
      <c r="D13" s="30">
        <f>VLOOKUP($A13,amount_by_school_14!$A$2:$H$335,3,FALSE)</f>
        <v>22100.87</v>
      </c>
      <c r="E13" s="30">
        <f>VLOOKUP($A13,amount_by_school_14!$A$2:$H$335,4,FALSE)</f>
        <v>60671.72</v>
      </c>
      <c r="F13" s="30">
        <f>VLOOKUP($A13,amount_by_school_15!$A$2:$H$335,4,FALSE)</f>
        <v>154387.37</v>
      </c>
      <c r="G13" s="30">
        <v>325580</v>
      </c>
      <c r="H13" s="30">
        <v>358661.39</v>
      </c>
      <c r="I13" s="30">
        <v>445073.31</v>
      </c>
    </row>
    <row r="14" spans="1:29" ht="15.75" customHeight="1">
      <c r="A14" s="9" t="s">
        <v>172</v>
      </c>
      <c r="B14" s="9" t="s">
        <v>173</v>
      </c>
      <c r="C14" s="9" t="s">
        <v>165</v>
      </c>
      <c r="D14" s="30">
        <f>VLOOKUP($A14,amount_by_school_14!$A$2:$H$335,3,FALSE)</f>
        <v>103305.8</v>
      </c>
      <c r="E14" s="30">
        <f>VLOOKUP($A14,amount_by_school_14!$A$2:$H$335,4,FALSE)</f>
        <v>254938.26</v>
      </c>
      <c r="F14" s="30">
        <f>VLOOKUP($A14,amount_by_school_15!$A$2:$H$335,4,FALSE)</f>
        <v>505278.54</v>
      </c>
      <c r="G14" s="30">
        <v>700515.32</v>
      </c>
      <c r="H14" s="30">
        <v>799674.42</v>
      </c>
      <c r="I14" s="30">
        <v>947596.59</v>
      </c>
    </row>
    <row r="15" spans="1:29" ht="15.75" customHeight="1">
      <c r="A15" s="9" t="s">
        <v>174</v>
      </c>
      <c r="B15" s="9" t="s">
        <v>175</v>
      </c>
      <c r="C15" s="9" t="s">
        <v>160</v>
      </c>
      <c r="D15" s="30">
        <f>VLOOKUP($A15,amount_by_school_14!$A$2:$H$335,3,FALSE)</f>
        <v>104852.43</v>
      </c>
      <c r="E15" s="30">
        <f>VLOOKUP($A15,amount_by_school_14!$A$2:$H$335,4,FALSE)</f>
        <v>212545.64</v>
      </c>
      <c r="F15" s="30">
        <f>VLOOKUP($A15,amount_by_school_15!$A$2:$H$335,4,FALSE)</f>
        <v>687095.69</v>
      </c>
      <c r="G15" s="30">
        <v>1551338.24</v>
      </c>
      <c r="H15" s="30">
        <v>1825136</v>
      </c>
      <c r="I15" s="30">
        <v>1999392.34</v>
      </c>
    </row>
    <row r="16" spans="1:29" ht="15.75" customHeight="1">
      <c r="A16" s="9" t="s">
        <v>176</v>
      </c>
      <c r="B16" s="9" t="s">
        <v>177</v>
      </c>
      <c r="C16" s="9" t="s">
        <v>160</v>
      </c>
      <c r="D16" s="30">
        <f>VLOOKUP($A16,amount_by_school_14!$A$2:$H$335,3,FALSE)</f>
        <v>279838.07</v>
      </c>
      <c r="E16" s="30">
        <f>VLOOKUP($A16,amount_by_school_14!$A$2:$H$335,4,FALSE)</f>
        <v>574921.07999999996</v>
      </c>
      <c r="F16" s="30">
        <f>VLOOKUP($A16,amount_by_school_15!$A$2:$H$335,4,FALSE)</f>
        <v>1072965.3700000001</v>
      </c>
      <c r="G16" s="30">
        <v>1534885.81</v>
      </c>
      <c r="H16" s="30">
        <v>1626777.69</v>
      </c>
      <c r="I16" s="30">
        <v>1885545.26</v>
      </c>
    </row>
    <row r="17" spans="1:9" ht="15.75" customHeight="1">
      <c r="A17" s="9" t="s">
        <v>178</v>
      </c>
      <c r="B17" s="9" t="s">
        <v>179</v>
      </c>
      <c r="C17" s="9" t="s">
        <v>150</v>
      </c>
      <c r="D17" s="30">
        <f>VLOOKUP($A17,amount_by_school_14!$A$2:$H$335,3,FALSE)</f>
        <v>223605.07</v>
      </c>
      <c r="E17" s="30">
        <f>VLOOKUP($A17,amount_by_school_14!$A$2:$H$335,4,FALSE)</f>
        <v>566924.19999999995</v>
      </c>
      <c r="F17" s="30">
        <f>VLOOKUP($A17,amount_by_school_15!$A$2:$H$335,4,FALSE)</f>
        <v>846020</v>
      </c>
      <c r="G17" s="30">
        <v>1221205.5</v>
      </c>
      <c r="H17" s="30">
        <v>1458911.08</v>
      </c>
      <c r="I17" s="30">
        <v>1594769.69</v>
      </c>
    </row>
    <row r="18" spans="1:9" ht="15.75" customHeight="1">
      <c r="A18" s="9" t="s">
        <v>180</v>
      </c>
      <c r="B18" s="9" t="s">
        <v>824</v>
      </c>
      <c r="C18" s="9" t="s">
        <v>160</v>
      </c>
      <c r="D18" s="30">
        <f>VLOOKUP($A18,amount_by_school_14!$A$2:$H$335,3,FALSE)</f>
        <v>122254.73</v>
      </c>
      <c r="E18" s="30">
        <f>VLOOKUP($A18,amount_by_school_14!$A$2:$H$335,4,FALSE)</f>
        <v>266992.56</v>
      </c>
      <c r="F18" s="30">
        <f>VLOOKUP($A18,amount_by_school_15!$A$2:$H$335,4,FALSE)</f>
        <v>543386.69999999995</v>
      </c>
      <c r="G18" s="30">
        <v>690657.65</v>
      </c>
      <c r="H18" s="30">
        <v>848384.51</v>
      </c>
      <c r="I18" s="30">
        <v>1007203.08</v>
      </c>
    </row>
    <row r="19" spans="1:9" ht="15.75" customHeight="1">
      <c r="A19" s="9" t="s">
        <v>182</v>
      </c>
      <c r="B19" s="9" t="s">
        <v>825</v>
      </c>
      <c r="C19" s="9" t="s">
        <v>160</v>
      </c>
      <c r="D19" s="30">
        <f>VLOOKUP($A19,amount_by_school_14!$A$2:$H$335,3,FALSE)</f>
        <v>57809.2</v>
      </c>
      <c r="E19" s="30">
        <f>VLOOKUP($A19,amount_by_school_14!$A$2:$H$335,4,FALSE)</f>
        <v>172642.34</v>
      </c>
      <c r="F19" s="30">
        <f>VLOOKUP($A19,amount_by_school_15!$A$2:$H$335,4,FALSE)</f>
        <v>331955.23</v>
      </c>
      <c r="G19" s="30">
        <v>524210.38</v>
      </c>
      <c r="H19" s="30">
        <v>610335.27</v>
      </c>
      <c r="I19" s="30">
        <v>683309.3</v>
      </c>
    </row>
    <row r="20" spans="1:9" ht="15.75" customHeight="1">
      <c r="A20" s="9" t="s">
        <v>184</v>
      </c>
      <c r="B20" s="9" t="s">
        <v>185</v>
      </c>
      <c r="C20" s="9" t="s">
        <v>165</v>
      </c>
      <c r="D20" s="30">
        <f>VLOOKUP($A20,amount_by_school_14!$A$2:$H$335,3,FALSE)</f>
        <v>47008.43</v>
      </c>
      <c r="E20" s="30">
        <f>VLOOKUP($A20,amount_by_school_14!$A$2:$H$335,4,FALSE)</f>
        <v>67060.66</v>
      </c>
      <c r="F20" s="30">
        <f>VLOOKUP($A20,amount_by_school_15!$A$2:$H$335,4,FALSE)</f>
        <v>134719.54999999999</v>
      </c>
      <c r="G20" s="30">
        <v>192932.86</v>
      </c>
      <c r="H20" s="30">
        <v>279105.39</v>
      </c>
      <c r="I20" s="30">
        <v>346173.8</v>
      </c>
    </row>
    <row r="21" spans="1:9" ht="15.75" customHeight="1">
      <c r="A21" s="9" t="s">
        <v>186</v>
      </c>
      <c r="B21" s="9" t="s">
        <v>187</v>
      </c>
      <c r="C21" s="9" t="s">
        <v>165</v>
      </c>
      <c r="D21" s="9" t="e">
        <f>VLOOKUP($A21,amount_by_school_14!$A$2:$H$335,3,FALSE)</f>
        <v>#N/A</v>
      </c>
      <c r="E21" s="9" t="e">
        <f>VLOOKUP($A21,amount_by_school_14!$A$2:$H$335,4,FALSE)</f>
        <v>#N/A</v>
      </c>
      <c r="F21" s="30" t="str">
        <f>VLOOKUP($A21,amount_by_school_15!$A$2:$H$335,4,FALSE)</f>
        <v>-</v>
      </c>
      <c r="G21" s="30">
        <v>149724.32999999999</v>
      </c>
      <c r="H21" s="30">
        <v>171142.96</v>
      </c>
      <c r="I21" s="30">
        <v>184086.08</v>
      </c>
    </row>
    <row r="22" spans="1:9" ht="15.75" customHeight="1">
      <c r="A22" s="9" t="s">
        <v>188</v>
      </c>
      <c r="B22" s="9" t="s">
        <v>189</v>
      </c>
      <c r="C22" s="9" t="s">
        <v>150</v>
      </c>
      <c r="D22" s="9" t="e">
        <f>VLOOKUP($A22,amount_by_school_14!$A$2:$H$335,3,FALSE)</f>
        <v>#N/A</v>
      </c>
      <c r="E22" s="9" t="e">
        <f>VLOOKUP($A22,amount_by_school_14!$A$2:$H$335,4,FALSE)</f>
        <v>#N/A</v>
      </c>
      <c r="F22" s="30">
        <f>VLOOKUP($A22,amount_by_school_15!$A$2:$H$335,4,FALSE)</f>
        <v>91924.52</v>
      </c>
      <c r="G22" s="30">
        <v>154229.57</v>
      </c>
      <c r="H22" s="30">
        <v>314020.46999999997</v>
      </c>
      <c r="I22" s="30">
        <v>481926.02</v>
      </c>
    </row>
    <row r="23" spans="1:9" ht="15.75" customHeight="1">
      <c r="A23" s="9" t="s">
        <v>190</v>
      </c>
      <c r="B23" s="9" t="s">
        <v>191</v>
      </c>
      <c r="C23" s="9" t="s">
        <v>165</v>
      </c>
      <c r="D23" s="30">
        <f>VLOOKUP($A23,amount_by_school_14!$A$2:$H$335,3,FALSE)</f>
        <v>105660.59</v>
      </c>
      <c r="E23" s="30">
        <f>VLOOKUP($A23,amount_by_school_14!$A$2:$H$335,4,FALSE)</f>
        <v>207698.91</v>
      </c>
      <c r="F23" s="30">
        <f>VLOOKUP($A23,amount_by_school_15!$A$2:$H$335,4,FALSE)</f>
        <v>410355.02</v>
      </c>
      <c r="G23" s="30">
        <v>514867.55</v>
      </c>
      <c r="H23" s="30">
        <v>533108.80000000005</v>
      </c>
      <c r="I23" s="30">
        <v>486875.71</v>
      </c>
    </row>
    <row r="24" spans="1:9" ht="15.75" customHeight="1">
      <c r="A24" s="9" t="s">
        <v>192</v>
      </c>
      <c r="B24" s="9" t="s">
        <v>193</v>
      </c>
      <c r="C24" s="9" t="s">
        <v>165</v>
      </c>
      <c r="D24" s="30">
        <f>VLOOKUP($A24,amount_by_school_14!$A$2:$H$335,3,FALSE)</f>
        <v>83510.039999999994</v>
      </c>
      <c r="E24" s="30">
        <f>VLOOKUP($A24,amount_by_school_14!$A$2:$H$335,4,FALSE)</f>
        <v>146923.84</v>
      </c>
      <c r="F24" s="30">
        <f>VLOOKUP($A24,amount_by_school_15!$A$2:$H$335,4,FALSE)</f>
        <v>300989.17</v>
      </c>
      <c r="G24" s="30">
        <v>432277.75</v>
      </c>
      <c r="H24" s="30">
        <v>474101.48</v>
      </c>
      <c r="I24" s="30">
        <v>471883.9</v>
      </c>
    </row>
    <row r="25" spans="1:9" ht="15.75" customHeight="1">
      <c r="A25" s="9" t="s">
        <v>194</v>
      </c>
      <c r="B25" s="9" t="s">
        <v>826</v>
      </c>
      <c r="C25" s="9" t="s">
        <v>165</v>
      </c>
      <c r="D25" s="30">
        <f>VLOOKUP($A25,amount_by_school_14!$A$2:$H$335,3,FALSE)</f>
        <v>5670</v>
      </c>
      <c r="E25" s="30">
        <f>VLOOKUP($A25,amount_by_school_14!$A$2:$H$335,4,FALSE)</f>
        <v>74836.570000000007</v>
      </c>
      <c r="F25" s="30">
        <f>VLOOKUP($A25,amount_by_school_15!$A$2:$H$335,4,FALSE)</f>
        <v>208346.99</v>
      </c>
      <c r="G25" s="30">
        <v>230083.96</v>
      </c>
      <c r="H25" s="30">
        <v>140442.56</v>
      </c>
      <c r="I25" s="30">
        <v>111533.55</v>
      </c>
    </row>
    <row r="26" spans="1:9" ht="15.75" customHeight="1">
      <c r="A26" s="9" t="s">
        <v>196</v>
      </c>
      <c r="B26" s="9" t="s">
        <v>197</v>
      </c>
      <c r="C26" s="9" t="s">
        <v>165</v>
      </c>
      <c r="D26" s="30">
        <f>VLOOKUP($A26,amount_by_school_14!$A$2:$H$335,3,FALSE)</f>
        <v>315812.27</v>
      </c>
      <c r="E26" s="30">
        <f>VLOOKUP($A26,amount_by_school_14!$A$2:$H$335,4,FALSE)</f>
        <v>566777.82999999996</v>
      </c>
      <c r="F26" s="30">
        <f>VLOOKUP($A26,amount_by_school_15!$A$2:$H$335,4,FALSE)</f>
        <v>1130703.33</v>
      </c>
      <c r="G26" s="30">
        <v>1270349.28</v>
      </c>
      <c r="H26" s="30">
        <v>1452470.79</v>
      </c>
      <c r="I26" s="30">
        <v>1724870.82</v>
      </c>
    </row>
    <row r="27" spans="1:9" ht="15.75" customHeight="1">
      <c r="A27" s="9" t="s">
        <v>198</v>
      </c>
      <c r="B27" s="9" t="s">
        <v>199</v>
      </c>
      <c r="C27" s="9" t="s">
        <v>165</v>
      </c>
      <c r="D27" s="30">
        <f>VLOOKUP($A27,amount_by_school_14!$A$2:$H$335,3,FALSE)</f>
        <v>87158.42</v>
      </c>
      <c r="E27" s="30">
        <f>VLOOKUP($A27,amount_by_school_14!$A$2:$H$335,4,FALSE)</f>
        <v>230661.83</v>
      </c>
      <c r="F27" s="30">
        <f>VLOOKUP($A27,amount_by_school_15!$A$2:$H$335,4,FALSE)</f>
        <v>662035.91</v>
      </c>
      <c r="G27" s="30">
        <v>945027.13</v>
      </c>
      <c r="H27" s="30">
        <v>1131281.93</v>
      </c>
      <c r="I27" s="30">
        <v>1171880.71</v>
      </c>
    </row>
    <row r="28" spans="1:9" ht="15.75" customHeight="1">
      <c r="A28" s="9" t="s">
        <v>200</v>
      </c>
      <c r="B28" s="9" t="s">
        <v>827</v>
      </c>
      <c r="C28" s="9" t="s">
        <v>202</v>
      </c>
      <c r="D28" s="30">
        <f>VLOOKUP($A28,amount_by_school_14!$A$2:$H$335,3,FALSE)</f>
        <v>13321.22</v>
      </c>
      <c r="E28" s="30">
        <f>VLOOKUP($A28,amount_by_school_14!$A$2:$H$335,4,FALSE)</f>
        <v>61003.15</v>
      </c>
      <c r="F28" s="30">
        <f>VLOOKUP($A28,amount_by_school_15!$A$2:$H$335,4,FALSE)</f>
        <v>213206.22</v>
      </c>
      <c r="G28" s="30">
        <v>488156.1</v>
      </c>
      <c r="H28" s="30">
        <v>614617.63</v>
      </c>
      <c r="I28" s="30">
        <v>712610.31</v>
      </c>
    </row>
    <row r="29" spans="1:9" ht="15.75" customHeight="1">
      <c r="A29" s="9" t="s">
        <v>203</v>
      </c>
      <c r="B29" s="9" t="s">
        <v>204</v>
      </c>
      <c r="C29" s="9" t="s">
        <v>165</v>
      </c>
      <c r="D29" s="30">
        <f>VLOOKUP($A29,amount_by_school_14!$A$2:$H$335,3,FALSE)</f>
        <v>197276.02</v>
      </c>
      <c r="E29" s="30">
        <f>VLOOKUP($A29,amount_by_school_14!$A$2:$H$335,4,FALSE)</f>
        <v>342427.45</v>
      </c>
      <c r="F29" s="30">
        <f>VLOOKUP($A29,amount_by_school_15!$A$2:$H$335,4,FALSE)</f>
        <v>678579.94</v>
      </c>
      <c r="G29" s="30">
        <v>789499.28</v>
      </c>
      <c r="H29" s="30">
        <v>989093.8</v>
      </c>
      <c r="I29" s="30">
        <v>1120072.6399999999</v>
      </c>
    </row>
    <row r="30" spans="1:9" ht="15.75" customHeight="1">
      <c r="A30" s="9" t="s">
        <v>205</v>
      </c>
      <c r="B30" s="9" t="s">
        <v>206</v>
      </c>
      <c r="C30" s="9" t="s">
        <v>160</v>
      </c>
      <c r="D30" s="30">
        <f>VLOOKUP($A30,amount_by_school_14!$A$2:$H$335,3,FALSE)</f>
        <v>39387.61</v>
      </c>
      <c r="E30" s="30">
        <f>VLOOKUP($A30,amount_by_school_14!$A$2:$H$335,4,FALSE)</f>
        <v>181726.59</v>
      </c>
      <c r="F30" s="30">
        <f>VLOOKUP($A30,amount_by_school_15!$A$2:$H$335,4,FALSE)</f>
        <v>328872.26</v>
      </c>
      <c r="G30" s="30">
        <v>376867.79</v>
      </c>
      <c r="H30" s="30">
        <v>364981.36</v>
      </c>
      <c r="I30" s="30">
        <v>363626.86</v>
      </c>
    </row>
    <row r="31" spans="1:9" ht="15.75" customHeight="1">
      <c r="A31" s="9" t="s">
        <v>207</v>
      </c>
      <c r="B31" s="9" t="s">
        <v>208</v>
      </c>
      <c r="C31" s="9" t="s">
        <v>160</v>
      </c>
      <c r="D31" s="9" t="e">
        <f>VLOOKUP($A31,amount_by_school_14!$A$2:$H$335,3,FALSE)</f>
        <v>#N/A</v>
      </c>
      <c r="E31" s="9" t="e">
        <f>VLOOKUP($A31,amount_by_school_14!$A$2:$H$335,4,FALSE)</f>
        <v>#N/A</v>
      </c>
      <c r="F31" s="30" t="str">
        <f>VLOOKUP($A31,amount_by_school_15!$A$2:$H$335,4,FALSE)</f>
        <v>-</v>
      </c>
      <c r="G31" s="30">
        <v>380124.04</v>
      </c>
      <c r="H31" s="30">
        <v>564067.12</v>
      </c>
      <c r="I31" s="30">
        <v>555484.47</v>
      </c>
    </row>
    <row r="32" spans="1:9" ht="15.75" customHeight="1">
      <c r="A32" s="9" t="s">
        <v>209</v>
      </c>
      <c r="B32" s="9" t="s">
        <v>210</v>
      </c>
      <c r="C32" s="9" t="s">
        <v>165</v>
      </c>
      <c r="D32" s="30">
        <f>VLOOKUP($A32,amount_by_school_14!$A$2:$H$335,3,FALSE)</f>
        <v>61363.040000000001</v>
      </c>
      <c r="E32" s="30">
        <f>VLOOKUP($A32,amount_by_school_14!$A$2:$H$335,4,FALSE)</f>
        <v>128126.85</v>
      </c>
      <c r="F32" s="30">
        <f>VLOOKUP($A32,amount_by_school_15!$A$2:$H$335,4,FALSE)</f>
        <v>224621.47</v>
      </c>
      <c r="G32" s="30">
        <v>402496.21</v>
      </c>
      <c r="H32" s="30">
        <v>397437.1</v>
      </c>
      <c r="I32" s="30">
        <v>386219.52000000002</v>
      </c>
    </row>
    <row r="33" spans="1:9" ht="15.75" customHeight="1">
      <c r="A33" s="9" t="s">
        <v>211</v>
      </c>
      <c r="B33" s="9" t="s">
        <v>210</v>
      </c>
      <c r="C33" s="9" t="s">
        <v>212</v>
      </c>
      <c r="D33" s="30">
        <f>VLOOKUP($A33,amount_by_school_14!$A$2:$H$335,3,FALSE)</f>
        <v>7659.91</v>
      </c>
      <c r="E33" s="30">
        <f>VLOOKUP($A33,amount_by_school_14!$A$2:$H$335,4,FALSE)</f>
        <v>64858.2</v>
      </c>
      <c r="F33" s="30">
        <f>VLOOKUP($A33,amount_by_school_15!$A$2:$H$335,4,FALSE)</f>
        <v>170485.64</v>
      </c>
      <c r="G33" s="30">
        <v>346340.5</v>
      </c>
      <c r="H33" s="30">
        <v>468350.74</v>
      </c>
      <c r="I33" s="30">
        <v>517391.05</v>
      </c>
    </row>
    <row r="34" spans="1:9" ht="15.75" customHeight="1">
      <c r="A34" s="9" t="s">
        <v>213</v>
      </c>
      <c r="B34" s="9" t="s">
        <v>210</v>
      </c>
      <c r="C34" s="9" t="s">
        <v>214</v>
      </c>
      <c r="D34" s="30">
        <f>VLOOKUP($A34,amount_by_school_14!$A$2:$H$335,3,FALSE)</f>
        <v>17848.240000000002</v>
      </c>
      <c r="E34" s="30">
        <f>VLOOKUP($A34,amount_by_school_14!$A$2:$H$335,4,FALSE)</f>
        <v>58942</v>
      </c>
      <c r="F34" s="30">
        <f>VLOOKUP($A34,amount_by_school_15!$A$2:$H$335,4,FALSE)</f>
        <v>131338.01</v>
      </c>
      <c r="G34" s="30">
        <v>136228.88</v>
      </c>
      <c r="H34" s="30">
        <v>184072</v>
      </c>
      <c r="I34" s="30">
        <v>200506.97</v>
      </c>
    </row>
    <row r="35" spans="1:9" ht="15.75" customHeight="1">
      <c r="A35" s="9" t="s">
        <v>215</v>
      </c>
      <c r="B35" s="9" t="s">
        <v>216</v>
      </c>
      <c r="C35" s="9" t="s">
        <v>217</v>
      </c>
      <c r="D35" s="30">
        <f>VLOOKUP($A35,amount_by_school_14!$A$2:$H$335,3,FALSE)</f>
        <v>70176.98</v>
      </c>
      <c r="E35" s="30">
        <f>VLOOKUP($A35,amount_by_school_14!$A$2:$H$335,4,FALSE)</f>
        <v>187613.21</v>
      </c>
      <c r="F35" s="30">
        <f>VLOOKUP($A35,amount_by_school_15!$A$2:$H$335,4,FALSE)</f>
        <v>421542.44</v>
      </c>
      <c r="G35" s="30">
        <v>702830.85</v>
      </c>
      <c r="H35" s="30">
        <v>852348.47</v>
      </c>
      <c r="I35" s="30">
        <v>928983.89</v>
      </c>
    </row>
    <row r="36" spans="1:9" ht="15.75" customHeight="1">
      <c r="A36" s="9" t="s">
        <v>218</v>
      </c>
      <c r="B36" s="9" t="s">
        <v>219</v>
      </c>
      <c r="C36" s="9" t="s">
        <v>220</v>
      </c>
      <c r="D36" s="30">
        <f>VLOOKUP($A36,amount_by_school_14!$A$2:$H$335,3,FALSE)</f>
        <v>28760.41</v>
      </c>
      <c r="E36" s="30">
        <f>VLOOKUP($A36,amount_by_school_14!$A$2:$H$335,4,FALSE)</f>
        <v>166991.03</v>
      </c>
      <c r="F36" s="30">
        <f>VLOOKUP($A36,amount_by_school_15!$A$2:$H$335,4,FALSE)</f>
        <v>222346.81</v>
      </c>
      <c r="G36" s="30">
        <v>259195.58</v>
      </c>
      <c r="H36" s="30">
        <v>225024.73</v>
      </c>
      <c r="I36" s="30">
        <v>253358.58</v>
      </c>
    </row>
    <row r="37" spans="1:9" ht="15.75" customHeight="1">
      <c r="A37" s="9" t="s">
        <v>221</v>
      </c>
      <c r="B37" s="9" t="s">
        <v>222</v>
      </c>
      <c r="C37" s="9" t="s">
        <v>223</v>
      </c>
      <c r="D37" s="9" t="e">
        <f>VLOOKUP($A37,amount_by_school_14!$A$2:$H$335,3,FALSE)</f>
        <v>#N/A</v>
      </c>
      <c r="E37" s="30">
        <f>VLOOKUP($A37,amount_by_school_14!$A$2:$H$335,4,FALSE)</f>
        <v>19625</v>
      </c>
      <c r="F37" s="30" t="str">
        <f>VLOOKUP($A37,amount_by_school_15!$A$2:$H$335,4,FALSE)</f>
        <v>*</v>
      </c>
      <c r="G37" s="30" t="s">
        <v>6</v>
      </c>
      <c r="H37" s="9" t="s">
        <v>6</v>
      </c>
      <c r="I37" s="9" t="s">
        <v>6</v>
      </c>
    </row>
    <row r="38" spans="1:9" ht="15.75" customHeight="1">
      <c r="A38" s="9" t="s">
        <v>224</v>
      </c>
      <c r="B38" s="9" t="s">
        <v>225</v>
      </c>
      <c r="C38" s="9" t="s">
        <v>150</v>
      </c>
      <c r="D38" s="9" t="e">
        <f>VLOOKUP($A38,amount_by_school_14!$A$2:$H$335,3,FALSE)</f>
        <v>#N/A</v>
      </c>
      <c r="E38" s="30">
        <f>VLOOKUP($A38,amount_by_school_14!$A$2:$H$335,4,FALSE)</f>
        <v>48000</v>
      </c>
      <c r="F38" s="30" t="str">
        <f>VLOOKUP($A38,amount_by_school_15!$A$2:$H$335,4,FALSE)</f>
        <v>-</v>
      </c>
      <c r="G38" s="9" t="s">
        <v>6</v>
      </c>
      <c r="H38" s="9" t="s">
        <v>6</v>
      </c>
      <c r="I38" s="9" t="s">
        <v>6</v>
      </c>
    </row>
    <row r="39" spans="1:9" ht="15.75" customHeight="1">
      <c r="A39" s="9" t="s">
        <v>226</v>
      </c>
      <c r="B39" s="9" t="s">
        <v>227</v>
      </c>
      <c r="C39" s="9" t="s">
        <v>144</v>
      </c>
      <c r="D39" s="30">
        <f>VLOOKUP($A39,amount_by_school_14!$A$2:$H$335,3,FALSE)</f>
        <v>7861.89</v>
      </c>
      <c r="E39" s="30">
        <f>VLOOKUP($A39,amount_by_school_14!$A$2:$H$335,4,FALSE)</f>
        <v>43985.599999999999</v>
      </c>
      <c r="F39" s="30">
        <f>VLOOKUP($A39,amount_by_school_15!$A$2:$H$335,4,FALSE)</f>
        <v>81439.41</v>
      </c>
      <c r="G39" s="30">
        <v>129069.58</v>
      </c>
      <c r="H39" s="30">
        <v>150432.06</v>
      </c>
      <c r="I39" s="30">
        <v>145369.57999999999</v>
      </c>
    </row>
    <row r="40" spans="1:9" ht="15.75" customHeight="1">
      <c r="A40" s="9" t="s">
        <v>228</v>
      </c>
      <c r="B40" s="9" t="s">
        <v>828</v>
      </c>
      <c r="C40" s="9" t="s">
        <v>230</v>
      </c>
      <c r="D40" s="9" t="e">
        <f>VLOOKUP($A40,amount_by_school_14!$A$2:$H$335,3,FALSE)</f>
        <v>#N/A</v>
      </c>
      <c r="E40" s="30">
        <f>VLOOKUP($A40,amount_by_school_14!$A$2:$H$335,4,FALSE)</f>
        <v>4479.97</v>
      </c>
      <c r="F40" s="30" t="str">
        <f>VLOOKUP($A40,amount_by_school_15!$A$2:$H$335,4,FALSE)</f>
        <v>-</v>
      </c>
      <c r="G40" s="30" t="s">
        <v>6</v>
      </c>
      <c r="H40" s="9" t="s">
        <v>6</v>
      </c>
      <c r="I40" s="9" t="s">
        <v>6</v>
      </c>
    </row>
    <row r="41" spans="1:9" ht="15.75" customHeight="1">
      <c r="A41" s="9" t="s">
        <v>231</v>
      </c>
      <c r="B41" s="9" t="s">
        <v>232</v>
      </c>
      <c r="C41" s="9" t="s">
        <v>168</v>
      </c>
      <c r="D41" s="9" t="e">
        <f>VLOOKUP($A41,amount_by_school_14!$A$2:$H$335,3,FALSE)</f>
        <v>#N/A</v>
      </c>
      <c r="E41" s="30">
        <f>VLOOKUP($A41,amount_by_school_14!$A$2:$H$335,4,FALSE)</f>
        <v>66907.960000000006</v>
      </c>
      <c r="F41" s="30">
        <f>VLOOKUP($A41,amount_by_school_15!$A$2:$H$335,4,FALSE)</f>
        <v>150622.82</v>
      </c>
      <c r="G41" s="30">
        <v>343419.18</v>
      </c>
      <c r="H41" s="30">
        <v>463063.59</v>
      </c>
      <c r="I41" s="30">
        <v>560450.14</v>
      </c>
    </row>
    <row r="42" spans="1:9" ht="15.75" customHeight="1">
      <c r="A42" s="9" t="s">
        <v>233</v>
      </c>
      <c r="B42" s="9" t="s">
        <v>234</v>
      </c>
      <c r="C42" s="9" t="s">
        <v>165</v>
      </c>
      <c r="D42" s="9" t="e">
        <f>VLOOKUP($A42,amount_by_school_14!$A$2:$H$335,3,FALSE)</f>
        <v>#N/A</v>
      </c>
      <c r="E42" s="9" t="e">
        <f>VLOOKUP($A42,amount_by_school_14!$A$2:$H$335,4,FALSE)</f>
        <v>#N/A</v>
      </c>
      <c r="F42" s="30">
        <f>VLOOKUP($A42,amount_by_school_15!$A$2:$H$335,4,FALSE)</f>
        <v>77686.25</v>
      </c>
      <c r="G42" s="30">
        <v>228545.58</v>
      </c>
      <c r="H42" s="30">
        <v>339536.74</v>
      </c>
      <c r="I42" s="30">
        <v>372805.88</v>
      </c>
    </row>
    <row r="43" spans="1:9" ht="15.75" customHeight="1">
      <c r="A43" s="9" t="s">
        <v>235</v>
      </c>
      <c r="B43" s="9" t="s">
        <v>236</v>
      </c>
      <c r="C43" s="9" t="s">
        <v>237</v>
      </c>
      <c r="D43" s="30">
        <f>VLOOKUP($A43,amount_by_school_14!$A$2:$H$335,3,FALSE)</f>
        <v>129069.42</v>
      </c>
      <c r="E43" s="30">
        <f>VLOOKUP($A43,amount_by_school_14!$A$2:$H$335,4,FALSE)</f>
        <v>240417.24</v>
      </c>
      <c r="F43" s="30">
        <f>VLOOKUP($A43,amount_by_school_15!$A$2:$H$335,4,FALSE)</f>
        <v>437016.37</v>
      </c>
      <c r="G43" s="30">
        <v>598088.98</v>
      </c>
      <c r="H43" s="30">
        <v>508157.11</v>
      </c>
      <c r="I43" s="30">
        <v>536407.05000000005</v>
      </c>
    </row>
    <row r="44" spans="1:9" ht="15.75" customHeight="1">
      <c r="A44" s="9" t="s">
        <v>238</v>
      </c>
      <c r="B44" s="9" t="s">
        <v>239</v>
      </c>
      <c r="C44" s="9" t="s">
        <v>240</v>
      </c>
      <c r="D44" s="9" t="e">
        <f>VLOOKUP($A44,amount_by_school_14!$A$2:$H$335,3,FALSE)</f>
        <v>#N/A</v>
      </c>
      <c r="E44" s="9" t="e">
        <f>VLOOKUP($A44,amount_by_school_14!$A$2:$H$335,4,FALSE)</f>
        <v>#N/A</v>
      </c>
      <c r="F44" s="30">
        <f>VLOOKUP($A44,amount_by_school_15!$A$2:$H$335,4,FALSE)</f>
        <v>212384.89</v>
      </c>
      <c r="G44" s="30">
        <v>378415.17</v>
      </c>
      <c r="H44" s="30">
        <v>428243.66</v>
      </c>
      <c r="I44" s="30">
        <v>461160.24</v>
      </c>
    </row>
    <row r="45" spans="1:9" ht="15.75" customHeight="1">
      <c r="A45" s="9" t="s">
        <v>241</v>
      </c>
      <c r="B45" s="9" t="s">
        <v>242</v>
      </c>
      <c r="C45" s="9" t="s">
        <v>243</v>
      </c>
      <c r="D45" s="30">
        <f>VLOOKUP($A45,amount_by_school_14!$A$2:$H$335,3,FALSE)</f>
        <v>11384</v>
      </c>
      <c r="E45" s="30">
        <f>VLOOKUP($A45,amount_by_school_14!$A$2:$H$335,4,FALSE)</f>
        <v>47052.82</v>
      </c>
      <c r="F45" s="30">
        <f>VLOOKUP($A45,amount_by_school_15!$A$2:$H$335,4,FALSE)</f>
        <v>126964.44</v>
      </c>
      <c r="G45" s="30">
        <v>163354.94</v>
      </c>
      <c r="H45" s="30">
        <v>190664.97</v>
      </c>
      <c r="I45" s="30">
        <v>162348.76999999999</v>
      </c>
    </row>
    <row r="46" spans="1:9" ht="15.75" customHeight="1">
      <c r="A46" s="9" t="s">
        <v>244</v>
      </c>
      <c r="B46" s="9" t="s">
        <v>245</v>
      </c>
      <c r="C46" s="9" t="s">
        <v>160</v>
      </c>
      <c r="D46" s="9" t="e">
        <f>VLOOKUP($A46,amount_by_school_14!$A$2:$H$335,3,FALSE)</f>
        <v>#N/A</v>
      </c>
      <c r="E46" s="30">
        <f>VLOOKUP($A46,amount_by_school_14!$A$2:$H$335,4,FALSE)</f>
        <v>158532.72</v>
      </c>
      <c r="F46" s="30">
        <f>VLOOKUP($A46,amount_by_school_15!$A$2:$H$335,4,FALSE)</f>
        <v>299761.40000000002</v>
      </c>
      <c r="G46" s="30">
        <v>712400.07</v>
      </c>
      <c r="H46" s="30">
        <v>863062.67</v>
      </c>
      <c r="I46" s="30">
        <v>981922.6</v>
      </c>
    </row>
    <row r="47" spans="1:9" ht="15.75" customHeight="1">
      <c r="A47" s="9" t="s">
        <v>246</v>
      </c>
      <c r="B47" s="9" t="s">
        <v>247</v>
      </c>
      <c r="C47" s="9" t="s">
        <v>160</v>
      </c>
      <c r="D47" s="30">
        <f>VLOOKUP($A47,amount_by_school_14!$A$2:$H$335,3,FALSE)</f>
        <v>101697.49</v>
      </c>
      <c r="E47" s="30">
        <f>VLOOKUP($A47,amount_by_school_14!$A$2:$H$335,4,FALSE)</f>
        <v>228618.13</v>
      </c>
      <c r="F47" s="30">
        <f>VLOOKUP($A47,amount_by_school_15!$A$2:$H$335,4,FALSE)</f>
        <v>440973.26</v>
      </c>
      <c r="G47" s="30">
        <v>1363284.94</v>
      </c>
      <c r="H47" s="30">
        <v>1630798.45</v>
      </c>
      <c r="I47" s="30">
        <v>1826148.62</v>
      </c>
    </row>
    <row r="48" spans="1:9" ht="15.75" customHeight="1">
      <c r="A48" s="9" t="s">
        <v>248</v>
      </c>
      <c r="B48" s="9" t="s">
        <v>249</v>
      </c>
      <c r="C48" s="9" t="s">
        <v>165</v>
      </c>
      <c r="D48" s="9" t="e">
        <f>VLOOKUP($A48,amount_by_school_14!$A$2:$H$335,3,FALSE)</f>
        <v>#N/A</v>
      </c>
      <c r="E48" s="9" t="e">
        <f>VLOOKUP($A48,amount_by_school_14!$A$2:$H$335,4,FALSE)</f>
        <v>#N/A</v>
      </c>
      <c r="F48" s="30">
        <f>VLOOKUP($A48,amount_by_school_15!$A$2:$H$335,4,FALSE)</f>
        <v>281636.92</v>
      </c>
      <c r="G48" s="30">
        <v>273681.28999999998</v>
      </c>
      <c r="H48" s="30">
        <v>368956.47</v>
      </c>
      <c r="I48" s="30">
        <v>377826.79</v>
      </c>
    </row>
    <row r="49" spans="1:9" ht="15.75" customHeight="1">
      <c r="A49" s="9" t="s">
        <v>250</v>
      </c>
      <c r="B49" s="9" t="s">
        <v>829</v>
      </c>
      <c r="C49" s="9" t="s">
        <v>160</v>
      </c>
      <c r="D49" s="30">
        <f>VLOOKUP($A49,amount_by_school_14!$A$2:$H$335,3,FALSE)</f>
        <v>422918.12</v>
      </c>
      <c r="E49" s="30">
        <f>VLOOKUP($A49,amount_by_school_14!$A$2:$H$335,4,FALSE)</f>
        <v>527648.93000000005</v>
      </c>
      <c r="F49" s="30">
        <f>VLOOKUP($A49,amount_by_school_15!$A$2:$H$335,4,FALSE)</f>
        <v>440147.82</v>
      </c>
      <c r="G49" s="30">
        <v>564037.92000000004</v>
      </c>
      <c r="H49" s="30">
        <v>631025.26</v>
      </c>
      <c r="I49" s="30">
        <v>687290.1</v>
      </c>
    </row>
    <row r="50" spans="1:9" ht="15.75" customHeight="1">
      <c r="A50" s="9" t="s">
        <v>252</v>
      </c>
      <c r="B50" s="9" t="s">
        <v>253</v>
      </c>
      <c r="C50" s="9" t="s">
        <v>212</v>
      </c>
      <c r="D50" s="30">
        <f>VLOOKUP($A50,amount_by_school_14!$A$2:$H$335,3,FALSE)</f>
        <v>31500</v>
      </c>
      <c r="E50" s="30">
        <f>VLOOKUP($A50,amount_by_school_14!$A$2:$H$335,4,FALSE)</f>
        <v>50907</v>
      </c>
      <c r="F50" s="30">
        <f>VLOOKUP($A50,amount_by_school_15!$A$2:$H$335,4,FALSE)</f>
        <v>158857.44</v>
      </c>
      <c r="G50" s="30">
        <v>251297.5</v>
      </c>
      <c r="H50" s="30">
        <v>282538.3</v>
      </c>
      <c r="I50" s="30">
        <v>296477.62</v>
      </c>
    </row>
    <row r="51" spans="1:9" ht="15.75" customHeight="1">
      <c r="A51" s="9" t="s">
        <v>254</v>
      </c>
      <c r="B51" s="9" t="s">
        <v>253</v>
      </c>
      <c r="C51" s="9" t="s">
        <v>214</v>
      </c>
      <c r="D51" s="9" t="e">
        <f>VLOOKUP($A51,amount_by_school_14!$A$2:$H$335,3,FALSE)</f>
        <v>#N/A</v>
      </c>
      <c r="E51" s="30">
        <f>VLOOKUP($A51,amount_by_school_14!$A$2:$H$335,4,FALSE)</f>
        <v>11114</v>
      </c>
      <c r="F51" s="30">
        <f>VLOOKUP($A51,amount_by_school_15!$A$2:$H$335,4,FALSE)</f>
        <v>32872.51</v>
      </c>
      <c r="G51" s="30">
        <v>71200</v>
      </c>
      <c r="H51" s="30">
        <v>103769</v>
      </c>
      <c r="I51" s="30">
        <v>121526.69</v>
      </c>
    </row>
    <row r="52" spans="1:9" ht="15.75" customHeight="1">
      <c r="A52" s="9" t="s">
        <v>255</v>
      </c>
      <c r="B52" s="9" t="s">
        <v>256</v>
      </c>
      <c r="C52" s="9" t="s">
        <v>257</v>
      </c>
      <c r="D52" s="30">
        <f>VLOOKUP($A52,amount_by_school_14!$A$2:$H$335,3,FALSE)</f>
        <v>4569.49</v>
      </c>
      <c r="E52" s="30">
        <f>VLOOKUP($A52,amount_by_school_14!$A$2:$H$335,4,FALSE)</f>
        <v>12426.93</v>
      </c>
      <c r="F52" s="30">
        <f>VLOOKUP($A52,amount_by_school_15!$A$2:$H$335,4,FALSE)</f>
        <v>82651.73</v>
      </c>
      <c r="G52" s="30">
        <v>157063.14000000001</v>
      </c>
      <c r="H52" s="30">
        <v>190052.75</v>
      </c>
      <c r="I52" s="30">
        <v>137717.16</v>
      </c>
    </row>
    <row r="53" spans="1:9" ht="15.75" customHeight="1">
      <c r="A53" s="9" t="s">
        <v>258</v>
      </c>
      <c r="B53" s="9" t="s">
        <v>256</v>
      </c>
      <c r="C53" s="9" t="s">
        <v>165</v>
      </c>
      <c r="D53" s="30">
        <f>VLOOKUP($A53,amount_by_school_14!$A$2:$H$335,3,FALSE)</f>
        <v>107629.33</v>
      </c>
      <c r="E53" s="30">
        <f>VLOOKUP($A53,amount_by_school_14!$A$2:$H$335,4,FALSE)</f>
        <v>171062.68</v>
      </c>
      <c r="F53" s="30">
        <f>VLOOKUP($A53,amount_by_school_15!$A$2:$H$335,4,FALSE)</f>
        <v>158686.76999999999</v>
      </c>
      <c r="G53" s="30">
        <v>326212.08</v>
      </c>
      <c r="H53" s="30">
        <v>352896.22</v>
      </c>
      <c r="I53" s="30">
        <v>429287.77</v>
      </c>
    </row>
    <row r="54" spans="1:9" ht="15.75" customHeight="1">
      <c r="A54" s="9" t="s">
        <v>259</v>
      </c>
      <c r="B54" s="9" t="s">
        <v>260</v>
      </c>
      <c r="C54" s="9" t="s">
        <v>212</v>
      </c>
      <c r="D54" s="30">
        <f>VLOOKUP($A54,amount_by_school_14!$A$2:$H$335,3,FALSE)</f>
        <v>39036.44</v>
      </c>
      <c r="E54" s="30">
        <f>VLOOKUP($A54,amount_by_school_14!$A$2:$H$335,4,FALSE)</f>
        <v>89617.17</v>
      </c>
      <c r="F54" s="30">
        <f>VLOOKUP($A54,amount_by_school_15!$A$2:$H$335,4,FALSE)</f>
        <v>201734.79</v>
      </c>
      <c r="G54" s="30">
        <v>313486.87</v>
      </c>
      <c r="H54" s="30">
        <v>336710.81</v>
      </c>
      <c r="I54" s="30">
        <v>409650.98</v>
      </c>
    </row>
    <row r="55" spans="1:9" ht="15.75" customHeight="1">
      <c r="A55" s="9" t="s">
        <v>261</v>
      </c>
      <c r="B55" s="9" t="s">
        <v>262</v>
      </c>
      <c r="C55" s="9" t="s">
        <v>263</v>
      </c>
      <c r="D55" s="30">
        <f>VLOOKUP($A55,amount_by_school_14!$A$2:$H$335,3,FALSE)</f>
        <v>21950</v>
      </c>
      <c r="E55" s="30">
        <f>VLOOKUP($A55,amount_by_school_14!$A$2:$H$335,4,FALSE)</f>
        <v>48209.120000000003</v>
      </c>
      <c r="F55" s="30">
        <f>VLOOKUP($A55,amount_by_school_15!$A$2:$H$335,4,FALSE)</f>
        <v>101321.22</v>
      </c>
      <c r="G55" s="30">
        <v>118340.7</v>
      </c>
      <c r="H55" s="30">
        <v>102835.5</v>
      </c>
      <c r="I55" s="30">
        <v>73579.87</v>
      </c>
    </row>
    <row r="56" spans="1:9" ht="15.75" customHeight="1">
      <c r="A56" s="9" t="s">
        <v>264</v>
      </c>
      <c r="B56" s="9" t="s">
        <v>265</v>
      </c>
      <c r="C56" s="9" t="s">
        <v>153</v>
      </c>
      <c r="D56" s="9" t="e">
        <f>VLOOKUP($A56,amount_by_school_14!$A$2:$H$335,3,FALSE)</f>
        <v>#N/A</v>
      </c>
      <c r="E56" s="9" t="e">
        <f>VLOOKUP($A56,amount_by_school_14!$A$2:$H$335,4,FALSE)</f>
        <v>#N/A</v>
      </c>
      <c r="F56" s="30" t="str">
        <f>VLOOKUP($A56,amount_by_school_15!$A$2:$H$335,4,FALSE)</f>
        <v>-</v>
      </c>
      <c r="G56" s="9" t="s">
        <v>45</v>
      </c>
      <c r="H56" s="30">
        <v>65700</v>
      </c>
      <c r="I56" s="30">
        <v>124070</v>
      </c>
    </row>
    <row r="57" spans="1:9" ht="15.75" customHeight="1">
      <c r="A57" s="9" t="s">
        <v>266</v>
      </c>
      <c r="B57" s="9" t="s">
        <v>267</v>
      </c>
      <c r="C57" s="9" t="s">
        <v>168</v>
      </c>
      <c r="D57" s="9" t="e">
        <f>VLOOKUP($A57,amount_by_school_14!$A$2:$H$335,3,FALSE)</f>
        <v>#N/A</v>
      </c>
      <c r="E57" s="9" t="e">
        <f>VLOOKUP($A57,amount_by_school_14!$A$2:$H$335,4,FALSE)</f>
        <v>#N/A</v>
      </c>
      <c r="F57" s="30">
        <f>VLOOKUP($A57,amount_by_school_15!$A$2:$H$335,4,FALSE)</f>
        <v>202551.13</v>
      </c>
      <c r="G57" s="30">
        <v>593164.67000000004</v>
      </c>
      <c r="H57" s="30">
        <v>1497350.97</v>
      </c>
      <c r="I57" s="30">
        <v>1495546.16</v>
      </c>
    </row>
    <row r="58" spans="1:9" ht="15.75" customHeight="1">
      <c r="A58" s="9" t="s">
        <v>268</v>
      </c>
      <c r="B58" s="9" t="s">
        <v>269</v>
      </c>
      <c r="C58" s="9" t="s">
        <v>165</v>
      </c>
      <c r="D58" s="9" t="e">
        <f>VLOOKUP($A58,amount_by_school_14!$A$2:$H$335,3,FALSE)</f>
        <v>#N/A</v>
      </c>
      <c r="E58" s="9" t="e">
        <f>VLOOKUP($A58,amount_by_school_14!$A$2:$H$335,4,FALSE)</f>
        <v>#N/A</v>
      </c>
      <c r="F58" s="30">
        <f>VLOOKUP($A58,amount_by_school_15!$A$2:$H$335,4,FALSE)</f>
        <v>79311.490000000005</v>
      </c>
      <c r="G58" s="30">
        <v>177817.4</v>
      </c>
      <c r="H58" s="30">
        <v>224732.84</v>
      </c>
      <c r="I58" s="30">
        <v>378822.01</v>
      </c>
    </row>
    <row r="59" spans="1:9" ht="15.75" customHeight="1">
      <c r="A59" s="9" t="s">
        <v>830</v>
      </c>
      <c r="B59" s="9" t="s">
        <v>831</v>
      </c>
      <c r="C59" s="9" t="s">
        <v>160</v>
      </c>
      <c r="D59" s="9" t="e">
        <f>VLOOKUP($A59,amount_by_school_14!$A$2:$H$335,3,FALSE)</f>
        <v>#N/A</v>
      </c>
      <c r="E59" s="9" t="e">
        <f>VLOOKUP($A59,amount_by_school_14!$A$2:$H$335,4,FALSE)</f>
        <v>#N/A</v>
      </c>
      <c r="F59" s="9" t="e">
        <f>VLOOKUP($A59,amount_by_school_15!$A$2:$H$335,4,FALSE)</f>
        <v>#N/A</v>
      </c>
      <c r="G59" s="30" t="s">
        <v>6</v>
      </c>
      <c r="H59" s="9" t="s">
        <v>6</v>
      </c>
      <c r="I59" s="30">
        <v>70523.47</v>
      </c>
    </row>
    <row r="60" spans="1:9" ht="15.75" customHeight="1">
      <c r="A60" s="9" t="s">
        <v>270</v>
      </c>
      <c r="B60" s="9" t="s">
        <v>271</v>
      </c>
      <c r="C60" s="9" t="s">
        <v>150</v>
      </c>
      <c r="D60" s="9" t="e">
        <f>VLOOKUP($A60,amount_by_school_14!$A$2:$H$335,3,FALSE)</f>
        <v>#N/A</v>
      </c>
      <c r="E60" s="9" t="e">
        <f>VLOOKUP($A60,amount_by_school_14!$A$2:$H$335,4,FALSE)</f>
        <v>#N/A</v>
      </c>
      <c r="F60" s="30" t="str">
        <f>VLOOKUP($A60,amount_by_school_15!$A$2:$H$335,4,FALSE)</f>
        <v>-</v>
      </c>
      <c r="G60" s="30">
        <v>321075.23</v>
      </c>
      <c r="H60" s="30">
        <v>352153.38</v>
      </c>
      <c r="I60" s="30">
        <v>411744.32</v>
      </c>
    </row>
    <row r="61" spans="1:9" ht="15.75" customHeight="1">
      <c r="A61" s="9" t="s">
        <v>272</v>
      </c>
      <c r="B61" s="9" t="s">
        <v>273</v>
      </c>
      <c r="C61" s="9" t="s">
        <v>274</v>
      </c>
      <c r="D61" s="9" t="e">
        <f>VLOOKUP($A61,amount_by_school_14!$A$2:$H$335,3,FALSE)</f>
        <v>#N/A</v>
      </c>
      <c r="E61" s="9" t="e">
        <f>VLOOKUP($A61,amount_by_school_14!$A$2:$H$335,4,FALSE)</f>
        <v>#N/A</v>
      </c>
      <c r="F61" s="30" t="str">
        <f>VLOOKUP($A61,amount_by_school_15!$A$2:$H$335,4,FALSE)</f>
        <v>*</v>
      </c>
      <c r="G61" s="30">
        <v>350400</v>
      </c>
      <c r="H61" s="30">
        <v>496090.25</v>
      </c>
      <c r="I61" s="30">
        <v>268339.71999999997</v>
      </c>
    </row>
    <row r="62" spans="1:9" ht="15.75" customHeight="1">
      <c r="A62" s="9" t="s">
        <v>275</v>
      </c>
      <c r="B62" s="9" t="s">
        <v>276</v>
      </c>
      <c r="C62" s="9" t="s">
        <v>257</v>
      </c>
      <c r="D62" s="30">
        <f>VLOOKUP($A62,amount_by_school_14!$A$2:$H$335,3,FALSE)</f>
        <v>39539.980000000003</v>
      </c>
      <c r="E62" s="30">
        <f>VLOOKUP($A62,amount_by_school_14!$A$2:$H$335,4,FALSE)</f>
        <v>152048.49</v>
      </c>
      <c r="F62" s="30">
        <f>VLOOKUP($A62,amount_by_school_15!$A$2:$H$335,4,FALSE)</f>
        <v>327184.15000000002</v>
      </c>
      <c r="G62" s="30">
        <v>547921.63</v>
      </c>
      <c r="H62" s="30">
        <v>582578.76</v>
      </c>
      <c r="I62" s="30">
        <v>565229.9</v>
      </c>
    </row>
    <row r="63" spans="1:9" ht="15.75" customHeight="1">
      <c r="A63" s="9" t="s">
        <v>277</v>
      </c>
      <c r="B63" s="9" t="s">
        <v>278</v>
      </c>
      <c r="C63" s="9" t="s">
        <v>279</v>
      </c>
      <c r="D63" s="9" t="e">
        <f>VLOOKUP($A63,amount_by_school_14!$A$2:$H$335,3,FALSE)</f>
        <v>#N/A</v>
      </c>
      <c r="E63" s="30">
        <f>VLOOKUP($A63,amount_by_school_14!$A$2:$H$335,4,FALSE)</f>
        <v>100961.99</v>
      </c>
      <c r="F63" s="30">
        <f>VLOOKUP($A63,amount_by_school_15!$A$2:$H$335,4,FALSE)</f>
        <v>91360.14</v>
      </c>
      <c r="G63" s="30">
        <v>93289.34</v>
      </c>
      <c r="H63" s="9" t="s">
        <v>45</v>
      </c>
      <c r="I63" s="9" t="s">
        <v>6</v>
      </c>
    </row>
    <row r="64" spans="1:9" ht="15.75" customHeight="1">
      <c r="A64" s="9" t="s">
        <v>280</v>
      </c>
      <c r="B64" s="9" t="s">
        <v>281</v>
      </c>
      <c r="C64" s="9" t="s">
        <v>168</v>
      </c>
      <c r="D64" s="30">
        <f>VLOOKUP($A64,amount_by_school_14!$A$2:$H$335,3,FALSE)</f>
        <v>87575.72</v>
      </c>
      <c r="E64" s="30">
        <f>VLOOKUP($A64,amount_by_school_14!$A$2:$H$335,4,FALSE)</f>
        <v>279266.2</v>
      </c>
      <c r="F64" s="30">
        <f>VLOOKUP($A64,amount_by_school_15!$A$2:$H$335,4,FALSE)</f>
        <v>522233.59</v>
      </c>
      <c r="G64" s="30">
        <v>536718.87</v>
      </c>
      <c r="H64" s="30">
        <v>862444.81</v>
      </c>
      <c r="I64" s="30">
        <v>1022095.3</v>
      </c>
    </row>
    <row r="65" spans="1:9" ht="15.75" customHeight="1">
      <c r="A65" s="9" t="s">
        <v>282</v>
      </c>
      <c r="B65" s="9" t="s">
        <v>283</v>
      </c>
      <c r="C65" s="9" t="s">
        <v>223</v>
      </c>
      <c r="D65" s="30">
        <f>VLOOKUP($A65,amount_by_school_14!$A$2:$H$335,3,FALSE)</f>
        <v>24948.79</v>
      </c>
      <c r="E65" s="30">
        <f>VLOOKUP($A65,amount_by_school_14!$A$2:$H$335,4,FALSE)</f>
        <v>148190.35</v>
      </c>
      <c r="F65" s="30">
        <f>VLOOKUP($A65,amount_by_school_15!$A$2:$H$335,4,FALSE)</f>
        <v>343463.36</v>
      </c>
      <c r="G65" s="30">
        <v>400746.86</v>
      </c>
      <c r="H65" s="30">
        <v>479849.89</v>
      </c>
      <c r="I65" s="30">
        <v>555247.97</v>
      </c>
    </row>
    <row r="66" spans="1:9" ht="15.75" customHeight="1">
      <c r="A66" s="9" t="s">
        <v>284</v>
      </c>
      <c r="B66" s="9" t="s">
        <v>832</v>
      </c>
      <c r="C66" s="9" t="s">
        <v>160</v>
      </c>
      <c r="D66" s="9" t="e">
        <f>VLOOKUP($A66,amount_by_school_14!$A$2:$H$335,3,FALSE)</f>
        <v>#N/A</v>
      </c>
      <c r="E66" s="30">
        <f>VLOOKUP($A66,amount_by_school_14!$A$2:$H$335,4,FALSE)</f>
        <v>78751.8</v>
      </c>
      <c r="F66" s="30">
        <f>VLOOKUP($A66,amount_by_school_15!$A$2:$H$335,4,FALSE)</f>
        <v>188186.38</v>
      </c>
      <c r="G66" s="30">
        <v>373728.89</v>
      </c>
      <c r="H66" s="30">
        <v>438022.67</v>
      </c>
      <c r="I66" s="30">
        <v>472138.91</v>
      </c>
    </row>
    <row r="67" spans="1:9" ht="15.75" customHeight="1">
      <c r="A67" s="9" t="s">
        <v>286</v>
      </c>
      <c r="B67" s="9" t="s">
        <v>287</v>
      </c>
      <c r="C67" s="9" t="s">
        <v>160</v>
      </c>
      <c r="D67" s="30">
        <f>VLOOKUP($A67,amount_by_school_14!$A$2:$H$335,3,FALSE)</f>
        <v>54700</v>
      </c>
      <c r="E67" s="30">
        <f>VLOOKUP($A67,amount_by_school_14!$A$2:$H$335,4,FALSE)</f>
        <v>147926.79</v>
      </c>
      <c r="F67" s="30">
        <f>VLOOKUP($A67,amount_by_school_15!$A$2:$H$335,4,FALSE)</f>
        <v>215823.52</v>
      </c>
      <c r="G67" s="30">
        <v>293410.15000000002</v>
      </c>
      <c r="H67" s="30">
        <v>360548.68</v>
      </c>
      <c r="I67" s="30">
        <v>399136.85</v>
      </c>
    </row>
    <row r="68" spans="1:9" ht="15.75" customHeight="1">
      <c r="A68" s="9" t="s">
        <v>288</v>
      </c>
      <c r="B68" s="9" t="s">
        <v>287</v>
      </c>
      <c r="C68" s="9" t="s">
        <v>165</v>
      </c>
      <c r="D68" s="30">
        <f>VLOOKUP($A68,amount_by_school_14!$A$2:$H$335,3,FALSE)</f>
        <v>13500</v>
      </c>
      <c r="E68" s="30">
        <f>VLOOKUP($A68,amount_by_school_14!$A$2:$H$335,4,FALSE)</f>
        <v>36000</v>
      </c>
      <c r="F68" s="30">
        <f>VLOOKUP($A68,amount_by_school_15!$A$2:$H$335,4,FALSE)</f>
        <v>70500</v>
      </c>
      <c r="G68" s="30">
        <v>78600</v>
      </c>
      <c r="H68" s="30">
        <v>70200</v>
      </c>
      <c r="I68" s="30">
        <v>75600</v>
      </c>
    </row>
    <row r="69" spans="1:9" ht="15.75" customHeight="1">
      <c r="A69" s="9" t="s">
        <v>289</v>
      </c>
      <c r="B69" s="9" t="s">
        <v>290</v>
      </c>
      <c r="C69" s="9" t="s">
        <v>214</v>
      </c>
      <c r="D69" s="30">
        <f>VLOOKUP($A69,amount_by_school_14!$A$2:$H$335,3,FALSE)</f>
        <v>44898.31</v>
      </c>
      <c r="E69" s="30">
        <f>VLOOKUP($A69,amount_by_school_14!$A$2:$H$335,4,FALSE)</f>
        <v>216205.02</v>
      </c>
      <c r="F69" s="30">
        <f>VLOOKUP($A69,amount_by_school_15!$A$2:$H$335,4,FALSE)</f>
        <v>690852.37</v>
      </c>
      <c r="G69" s="30">
        <v>1125214.22</v>
      </c>
      <c r="H69" s="30">
        <v>1275987.56</v>
      </c>
      <c r="I69" s="30">
        <v>1502956.53</v>
      </c>
    </row>
    <row r="70" spans="1:9" ht="15.75" customHeight="1">
      <c r="A70" s="9" t="s">
        <v>291</v>
      </c>
      <c r="B70" s="9" t="s">
        <v>292</v>
      </c>
      <c r="C70" s="9" t="s">
        <v>214</v>
      </c>
      <c r="D70" s="30">
        <f>VLOOKUP($A70,amount_by_school_14!$A$2:$H$335,3,FALSE)</f>
        <v>2807.24</v>
      </c>
      <c r="E70" s="30">
        <f>VLOOKUP($A70,amount_by_school_14!$A$2:$H$335,4,FALSE)</f>
        <v>13597.83</v>
      </c>
      <c r="F70" s="30" t="str">
        <f>VLOOKUP($A70,amount_by_school_15!$A$2:$H$335,4,FALSE)</f>
        <v>*</v>
      </c>
      <c r="G70" s="30" t="s">
        <v>45</v>
      </c>
      <c r="H70" s="30">
        <v>180882.04</v>
      </c>
      <c r="I70" s="30">
        <v>164414.20000000001</v>
      </c>
    </row>
    <row r="71" spans="1:9" ht="15.75" customHeight="1">
      <c r="A71" s="9" t="s">
        <v>293</v>
      </c>
      <c r="B71" s="9" t="s">
        <v>294</v>
      </c>
      <c r="C71" s="9" t="s">
        <v>214</v>
      </c>
      <c r="D71" s="30">
        <f>VLOOKUP($A71,amount_by_school_14!$A$2:$H$335,3,FALSE)</f>
        <v>10114.48</v>
      </c>
      <c r="E71" s="30">
        <f>VLOOKUP($A71,amount_by_school_14!$A$2:$H$335,4,FALSE)</f>
        <v>41164.400000000001</v>
      </c>
      <c r="F71" s="30">
        <f>VLOOKUP($A71,amount_by_school_15!$A$2:$H$335,4,FALSE)</f>
        <v>83751.929999999993</v>
      </c>
      <c r="G71" s="30">
        <v>112433.35</v>
      </c>
      <c r="H71" s="9" t="s">
        <v>6</v>
      </c>
      <c r="I71" s="9" t="s">
        <v>6</v>
      </c>
    </row>
    <row r="72" spans="1:9" ht="15.75" customHeight="1">
      <c r="A72" s="9" t="s">
        <v>295</v>
      </c>
      <c r="B72" s="9" t="s">
        <v>296</v>
      </c>
      <c r="C72" s="9" t="s">
        <v>214</v>
      </c>
      <c r="D72" s="30">
        <f>VLOOKUP($A72,amount_by_school_14!$A$2:$H$335,3,FALSE)</f>
        <v>66921.72</v>
      </c>
      <c r="E72" s="30">
        <f>VLOOKUP($A72,amount_by_school_14!$A$2:$H$335,4,FALSE)</f>
        <v>147998.64000000001</v>
      </c>
      <c r="F72" s="30">
        <f>VLOOKUP($A72,amount_by_school_15!$A$2:$H$335,4,FALSE)</f>
        <v>350715.58</v>
      </c>
      <c r="G72" s="30">
        <v>430438.33</v>
      </c>
      <c r="H72" s="30">
        <v>510547.92</v>
      </c>
      <c r="I72" s="30">
        <v>437188.31</v>
      </c>
    </row>
    <row r="73" spans="1:9" ht="15.75" customHeight="1">
      <c r="A73" s="9" t="s">
        <v>297</v>
      </c>
      <c r="B73" s="9" t="s">
        <v>298</v>
      </c>
      <c r="C73" s="9" t="s">
        <v>150</v>
      </c>
      <c r="D73" s="9" t="e">
        <f>VLOOKUP($A73,amount_by_school_14!$A$2:$H$335,3,FALSE)</f>
        <v>#N/A</v>
      </c>
      <c r="E73" s="30">
        <f>VLOOKUP($A73,amount_by_school_14!$A$2:$H$335,4,FALSE)</f>
        <v>58026.3</v>
      </c>
      <c r="F73" s="30">
        <f>VLOOKUP($A73,amount_by_school_15!$A$2:$H$335,4,FALSE)</f>
        <v>198300.73</v>
      </c>
      <c r="G73" s="30">
        <v>336157.16</v>
      </c>
      <c r="H73" s="30">
        <v>197915.12</v>
      </c>
      <c r="I73" s="30">
        <v>308178.86</v>
      </c>
    </row>
    <row r="74" spans="1:9" ht="15.75" customHeight="1">
      <c r="A74" s="9" t="s">
        <v>299</v>
      </c>
      <c r="B74" s="9" t="s">
        <v>300</v>
      </c>
      <c r="C74" s="9" t="s">
        <v>301</v>
      </c>
      <c r="D74" s="9" t="e">
        <f>VLOOKUP($A74,amount_by_school_14!$A$2:$H$335,3,FALSE)</f>
        <v>#N/A</v>
      </c>
      <c r="E74" s="9" t="e">
        <f>VLOOKUP($A74,amount_by_school_14!$A$2:$H$335,4,FALSE)</f>
        <v>#N/A</v>
      </c>
      <c r="F74" s="30" t="str">
        <f>VLOOKUP($A74,amount_by_school_15!$A$2:$H$335,4,FALSE)</f>
        <v>-</v>
      </c>
      <c r="G74" s="30" t="s">
        <v>6</v>
      </c>
      <c r="H74" s="9" t="s">
        <v>45</v>
      </c>
      <c r="I74" s="9" t="s">
        <v>6</v>
      </c>
    </row>
    <row r="75" spans="1:9" ht="15.75" customHeight="1">
      <c r="A75" s="9" t="s">
        <v>302</v>
      </c>
      <c r="B75" s="9" t="s">
        <v>300</v>
      </c>
      <c r="C75" s="9" t="s">
        <v>202</v>
      </c>
      <c r="D75" s="30">
        <f>VLOOKUP($A75,amount_by_school_14!$A$2:$H$335,3,FALSE)</f>
        <v>81569.89</v>
      </c>
      <c r="E75" s="30">
        <f>VLOOKUP($A75,amount_by_school_14!$A$2:$H$335,4,FALSE)</f>
        <v>274404.34999999998</v>
      </c>
      <c r="F75" s="30">
        <f>VLOOKUP($A75,amount_by_school_15!$A$2:$H$335,4,FALSE)</f>
        <v>489580.63</v>
      </c>
      <c r="G75" s="30">
        <v>753385.02</v>
      </c>
      <c r="H75" s="30">
        <v>949432.78</v>
      </c>
      <c r="I75" s="30">
        <v>1076425.6200000001</v>
      </c>
    </row>
    <row r="76" spans="1:9" ht="15.75" customHeight="1">
      <c r="A76" s="9" t="s">
        <v>303</v>
      </c>
      <c r="B76" s="9" t="s">
        <v>304</v>
      </c>
      <c r="C76" s="9" t="s">
        <v>223</v>
      </c>
      <c r="D76" s="9" t="e">
        <f>VLOOKUP($A76,amount_by_school_14!$A$2:$H$335,3,FALSE)</f>
        <v>#N/A</v>
      </c>
      <c r="E76" s="9" t="e">
        <f>VLOOKUP($A76,amount_by_school_14!$A$2:$H$335,4,FALSE)</f>
        <v>#N/A</v>
      </c>
      <c r="F76" s="30" t="str">
        <f>VLOOKUP($A76,amount_by_school_15!$A$2:$H$335,4,FALSE)</f>
        <v>*</v>
      </c>
      <c r="G76" s="30">
        <v>124552.16</v>
      </c>
      <c r="H76" s="30">
        <v>144157.48000000001</v>
      </c>
      <c r="I76" s="30">
        <v>200632.46</v>
      </c>
    </row>
    <row r="77" spans="1:9" ht="15.75" customHeight="1">
      <c r="A77" s="9" t="s">
        <v>305</v>
      </c>
      <c r="B77" s="9" t="s">
        <v>306</v>
      </c>
      <c r="C77" s="9" t="s">
        <v>307</v>
      </c>
      <c r="D77" s="30">
        <f>VLOOKUP($A77,amount_by_school_14!$A$2:$H$335,3,FALSE)</f>
        <v>11225</v>
      </c>
      <c r="E77" s="30">
        <f>VLOOKUP($A77,amount_by_school_14!$A$2:$H$335,4,FALSE)</f>
        <v>65436.07</v>
      </c>
      <c r="F77" s="30">
        <f>VLOOKUP($A77,amount_by_school_15!$A$2:$H$335,4,FALSE)</f>
        <v>149553.94</v>
      </c>
      <c r="G77" s="30">
        <v>257782.34</v>
      </c>
      <c r="H77" s="30">
        <v>272280.78000000003</v>
      </c>
      <c r="I77" s="30">
        <v>266892</v>
      </c>
    </row>
    <row r="78" spans="1:9" ht="15.75" customHeight="1">
      <c r="A78" s="9" t="s">
        <v>308</v>
      </c>
      <c r="B78" s="9" t="s">
        <v>309</v>
      </c>
      <c r="C78" s="9" t="s">
        <v>310</v>
      </c>
      <c r="D78" s="30">
        <f>VLOOKUP($A78,amount_by_school_14!$A$2:$H$335,3,FALSE)</f>
        <v>2805</v>
      </c>
      <c r="E78" s="30">
        <f>VLOOKUP($A78,amount_by_school_14!$A$2:$H$335,4,FALSE)</f>
        <v>16671.349999999999</v>
      </c>
      <c r="F78" s="30">
        <f>VLOOKUP($A78,amount_by_school_15!$A$2:$H$335,4,FALSE)</f>
        <v>52185</v>
      </c>
      <c r="G78" s="30">
        <v>81843.66</v>
      </c>
      <c r="H78" s="30">
        <v>116855.1</v>
      </c>
      <c r="I78" s="30">
        <v>117371.55</v>
      </c>
    </row>
    <row r="79" spans="1:9" ht="15.75" customHeight="1">
      <c r="A79" s="9" t="s">
        <v>311</v>
      </c>
      <c r="B79" s="9" t="s">
        <v>312</v>
      </c>
      <c r="C79" s="9" t="s">
        <v>214</v>
      </c>
      <c r="D79" s="30">
        <f>VLOOKUP($A79,amount_by_school_14!$A$2:$H$335,3,FALSE)</f>
        <v>8747.24</v>
      </c>
      <c r="E79" s="30">
        <f>VLOOKUP($A79,amount_by_school_14!$A$2:$H$335,4,FALSE)</f>
        <v>39815.760000000002</v>
      </c>
      <c r="F79" s="30">
        <f>VLOOKUP($A79,amount_by_school_15!$A$2:$H$335,4,FALSE)</f>
        <v>184109.76</v>
      </c>
      <c r="G79" s="30">
        <v>285595.7</v>
      </c>
      <c r="H79" s="30">
        <v>322905.78000000003</v>
      </c>
      <c r="I79" s="30">
        <v>315762.84999999998</v>
      </c>
    </row>
    <row r="80" spans="1:9" ht="15.75" customHeight="1">
      <c r="A80" s="9" t="s">
        <v>313</v>
      </c>
      <c r="B80" s="9" t="s">
        <v>833</v>
      </c>
      <c r="C80" s="9" t="s">
        <v>315</v>
      </c>
      <c r="D80" s="30">
        <f>VLOOKUP($A80,amount_by_school_14!$A$2:$H$335,3,FALSE)</f>
        <v>34256.980000000003</v>
      </c>
      <c r="E80" s="30">
        <f>VLOOKUP($A80,amount_by_school_14!$A$2:$H$335,4,FALSE)</f>
        <v>139993.15</v>
      </c>
      <c r="F80" s="30">
        <f>VLOOKUP($A80,amount_by_school_15!$A$2:$H$335,4,FALSE)</f>
        <v>236053.48</v>
      </c>
      <c r="G80" s="30">
        <v>315259.57</v>
      </c>
      <c r="H80" s="30">
        <v>340677.59</v>
      </c>
      <c r="I80" s="30">
        <v>374685.9</v>
      </c>
    </row>
    <row r="81" spans="1:9" ht="15.75" customHeight="1">
      <c r="A81" s="9" t="s">
        <v>316</v>
      </c>
      <c r="B81" s="9" t="s">
        <v>317</v>
      </c>
      <c r="C81" s="9" t="s">
        <v>212</v>
      </c>
      <c r="D81" s="30">
        <f>VLOOKUP($A81,amount_by_school_14!$A$2:$H$335,3,FALSE)</f>
        <v>36054.910000000003</v>
      </c>
      <c r="E81" s="30">
        <f>VLOOKUP($A81,amount_by_school_14!$A$2:$H$335,4,FALSE)</f>
        <v>96439.69</v>
      </c>
      <c r="F81" s="30">
        <f>VLOOKUP($A81,amount_by_school_15!$A$2:$H$335,4,FALSE)</f>
        <v>178835.36</v>
      </c>
      <c r="G81" s="30">
        <v>225093.84</v>
      </c>
      <c r="H81" s="30">
        <v>332771.73</v>
      </c>
      <c r="I81" s="30">
        <v>491544.94</v>
      </c>
    </row>
    <row r="82" spans="1:9" ht="15.75" customHeight="1">
      <c r="A82" s="9" t="s">
        <v>318</v>
      </c>
      <c r="B82" s="9" t="s">
        <v>319</v>
      </c>
      <c r="C82" s="9" t="s">
        <v>320</v>
      </c>
      <c r="D82" s="30">
        <f>VLOOKUP($A82,amount_by_school_14!$A$2:$H$335,3,FALSE)</f>
        <v>74312.02</v>
      </c>
      <c r="E82" s="30">
        <f>VLOOKUP($A82,amount_by_school_14!$A$2:$H$335,4,FALSE)</f>
        <v>156152.95999999999</v>
      </c>
      <c r="F82" s="30">
        <f>VLOOKUP($A82,amount_by_school_15!$A$2:$H$335,4,FALSE)</f>
        <v>350650.49</v>
      </c>
      <c r="G82" s="30">
        <v>666503.81999999995</v>
      </c>
      <c r="H82" s="30">
        <v>851558.21</v>
      </c>
      <c r="I82" s="30">
        <v>923362.47</v>
      </c>
    </row>
    <row r="83" spans="1:9" ht="15.75" customHeight="1">
      <c r="A83" s="9" t="s">
        <v>321</v>
      </c>
      <c r="B83" s="9" t="s">
        <v>322</v>
      </c>
      <c r="C83" s="9" t="s">
        <v>223</v>
      </c>
      <c r="D83" s="30">
        <f>VLOOKUP($A83,amount_by_school_14!$A$2:$H$335,3,FALSE)</f>
        <v>20837.509999999998</v>
      </c>
      <c r="E83" s="30">
        <f>VLOOKUP($A83,amount_by_school_14!$A$2:$H$335,4,FALSE)</f>
        <v>51388.51</v>
      </c>
      <c r="F83" s="30">
        <f>VLOOKUP($A83,amount_by_school_15!$A$2:$H$335,4,FALSE)</f>
        <v>63389.52</v>
      </c>
      <c r="G83" s="30">
        <v>188881.42</v>
      </c>
      <c r="H83" s="30">
        <v>182118.53</v>
      </c>
      <c r="I83" s="30">
        <v>244177.46</v>
      </c>
    </row>
    <row r="84" spans="1:9" ht="15.75" customHeight="1">
      <c r="A84" s="9" t="s">
        <v>323</v>
      </c>
      <c r="B84" s="9" t="s">
        <v>834</v>
      </c>
      <c r="C84" s="9" t="s">
        <v>150</v>
      </c>
      <c r="D84" s="9" t="e">
        <f>VLOOKUP($A84,amount_by_school_14!$A$2:$H$335,3,FALSE)</f>
        <v>#N/A</v>
      </c>
      <c r="E84" s="30">
        <f>VLOOKUP($A84,amount_by_school_14!$A$2:$H$335,4,FALSE)</f>
        <v>26842.1</v>
      </c>
      <c r="F84" s="30" t="str">
        <f>VLOOKUP($A84,amount_by_school_15!$A$2:$H$335,4,FALSE)</f>
        <v>-</v>
      </c>
      <c r="G84" s="9" t="s">
        <v>6</v>
      </c>
      <c r="H84" s="9" t="s">
        <v>6</v>
      </c>
      <c r="I84" s="9" t="s">
        <v>6</v>
      </c>
    </row>
    <row r="85" spans="1:9" ht="15.75" customHeight="1">
      <c r="A85" s="9" t="s">
        <v>325</v>
      </c>
      <c r="B85" s="9" t="s">
        <v>326</v>
      </c>
      <c r="C85" s="9" t="s">
        <v>165</v>
      </c>
      <c r="D85" s="9" t="e">
        <f>VLOOKUP($A85,amount_by_school_14!$A$2:$H$335,3,FALSE)</f>
        <v>#N/A</v>
      </c>
      <c r="E85" s="30">
        <f>VLOOKUP($A85,amount_by_school_14!$A$2:$H$335,4,FALSE)</f>
        <v>25146.880000000001</v>
      </c>
      <c r="F85" s="30">
        <f>VLOOKUP($A85,amount_by_school_15!$A$2:$H$335,4,FALSE)</f>
        <v>93638.61</v>
      </c>
      <c r="G85" s="30">
        <v>153169.97</v>
      </c>
      <c r="H85" s="30">
        <v>197205.56</v>
      </c>
      <c r="I85" s="30">
        <v>167895.65</v>
      </c>
    </row>
    <row r="86" spans="1:9" ht="15.75" customHeight="1">
      <c r="A86" s="9" t="s">
        <v>327</v>
      </c>
      <c r="B86" s="9" t="s">
        <v>328</v>
      </c>
      <c r="C86" s="9" t="s">
        <v>165</v>
      </c>
      <c r="D86" s="30">
        <f>VLOOKUP($A86,amount_by_school_14!$A$2:$H$335,3,FALSE)</f>
        <v>137525.09</v>
      </c>
      <c r="E86" s="30">
        <f>VLOOKUP($A86,amount_by_school_14!$A$2:$H$335,4,FALSE)</f>
        <v>246979.54</v>
      </c>
      <c r="F86" s="30">
        <f>VLOOKUP($A86,amount_by_school_15!$A$2:$H$335,4,FALSE)</f>
        <v>454298.28</v>
      </c>
      <c r="G86" s="30">
        <v>971396.77</v>
      </c>
      <c r="H86" s="30">
        <v>1233565.5</v>
      </c>
      <c r="I86" s="30">
        <v>1497763.61</v>
      </c>
    </row>
    <row r="87" spans="1:9" ht="15.75" customHeight="1">
      <c r="A87" s="9" t="s">
        <v>329</v>
      </c>
      <c r="B87" s="9" t="s">
        <v>330</v>
      </c>
      <c r="C87" s="9" t="s">
        <v>274</v>
      </c>
      <c r="D87" s="9" t="e">
        <f>VLOOKUP($A87,amount_by_school_14!$A$2:$H$335,3,FALSE)</f>
        <v>#N/A</v>
      </c>
      <c r="E87" s="30">
        <f>VLOOKUP($A87,amount_by_school_14!$A$2:$H$335,4,FALSE)</f>
        <v>114717.78</v>
      </c>
      <c r="F87" s="30">
        <f>VLOOKUP($A87,amount_by_school_15!$A$2:$H$335,4,FALSE)</f>
        <v>267657.99</v>
      </c>
      <c r="G87" s="30">
        <v>422194.22</v>
      </c>
      <c r="H87" s="30">
        <v>417388.11</v>
      </c>
      <c r="I87" s="30">
        <v>508155.33</v>
      </c>
    </row>
    <row r="88" spans="1:9" ht="15.75" customHeight="1">
      <c r="A88" s="9" t="s">
        <v>331</v>
      </c>
      <c r="B88" s="9" t="s">
        <v>332</v>
      </c>
      <c r="C88" s="9" t="s">
        <v>150</v>
      </c>
      <c r="D88" s="9" t="e">
        <f>VLOOKUP($A88,amount_by_school_14!$A$2:$H$335,3,FALSE)</f>
        <v>#N/A</v>
      </c>
      <c r="E88" s="9" t="e">
        <f>VLOOKUP($A88,amount_by_school_14!$A$2:$H$335,4,FALSE)</f>
        <v>#N/A</v>
      </c>
      <c r="F88" s="30">
        <f>VLOOKUP($A88,amount_by_school_15!$A$2:$H$335,4,FALSE)</f>
        <v>278605.03000000003</v>
      </c>
      <c r="G88" s="30">
        <v>587562.79</v>
      </c>
      <c r="H88" s="30">
        <v>716388.19</v>
      </c>
      <c r="I88" s="30">
        <v>840789.26</v>
      </c>
    </row>
    <row r="89" spans="1:9" ht="15.75" customHeight="1">
      <c r="A89" s="9" t="s">
        <v>333</v>
      </c>
      <c r="B89" s="9" t="s">
        <v>334</v>
      </c>
      <c r="C89" s="9" t="s">
        <v>165</v>
      </c>
      <c r="D89" s="30">
        <f>VLOOKUP($A89,amount_by_school_14!$A$2:$H$335,3,FALSE)</f>
        <v>93351.48</v>
      </c>
      <c r="E89" s="30">
        <f>VLOOKUP($A89,amount_by_school_14!$A$2:$H$335,4,FALSE)</f>
        <v>329674.90999999997</v>
      </c>
      <c r="F89" s="30">
        <f>VLOOKUP($A89,amount_by_school_15!$A$2:$H$335,4,FALSE)</f>
        <v>537858.69999999995</v>
      </c>
      <c r="G89" s="30">
        <v>541223.36</v>
      </c>
      <c r="H89" s="30">
        <v>486685.71</v>
      </c>
      <c r="I89" s="30">
        <v>392020.33</v>
      </c>
    </row>
    <row r="90" spans="1:9" ht="15.75" customHeight="1">
      <c r="A90" s="9" t="s">
        <v>335</v>
      </c>
      <c r="B90" s="9" t="s">
        <v>336</v>
      </c>
      <c r="C90" s="9" t="s">
        <v>165</v>
      </c>
      <c r="D90" s="30">
        <f>VLOOKUP($A90,amount_by_school_14!$A$2:$H$335,3,FALSE)</f>
        <v>219631.06</v>
      </c>
      <c r="E90" s="30">
        <f>VLOOKUP($A90,amount_by_school_14!$A$2:$H$335,4,FALSE)</f>
        <v>398582.77</v>
      </c>
      <c r="F90" s="30">
        <f>VLOOKUP($A90,amount_by_school_15!$A$2:$H$335,4,FALSE)</f>
        <v>913029.37</v>
      </c>
      <c r="G90" s="30">
        <v>915851.96</v>
      </c>
      <c r="H90" s="30">
        <v>1160030.45</v>
      </c>
      <c r="I90" s="30">
        <v>1161884.22</v>
      </c>
    </row>
    <row r="91" spans="1:9" ht="15.75" customHeight="1">
      <c r="A91" s="9" t="s">
        <v>337</v>
      </c>
      <c r="B91" s="9" t="s">
        <v>338</v>
      </c>
      <c r="C91" s="9" t="s">
        <v>160</v>
      </c>
      <c r="D91" s="9" t="e">
        <f>VLOOKUP($A91,amount_by_school_14!$A$2:$H$335,3,FALSE)</f>
        <v>#N/A</v>
      </c>
      <c r="E91" s="30">
        <f>VLOOKUP($A91,amount_by_school_14!$A$2:$H$335,4,FALSE)</f>
        <v>65900</v>
      </c>
      <c r="F91" s="30">
        <f>VLOOKUP($A91,amount_by_school_15!$A$2:$H$335,4,FALSE)</f>
        <v>170400</v>
      </c>
      <c r="G91" s="30">
        <v>280460.5</v>
      </c>
      <c r="H91" s="30">
        <v>325767.27</v>
      </c>
      <c r="I91" s="30">
        <v>378173.15</v>
      </c>
    </row>
    <row r="92" spans="1:9" ht="15.75" customHeight="1">
      <c r="A92" s="9" t="s">
        <v>339</v>
      </c>
      <c r="B92" s="9" t="s">
        <v>338</v>
      </c>
      <c r="C92" s="9" t="s">
        <v>165</v>
      </c>
      <c r="D92" s="30">
        <f>VLOOKUP($A92,amount_by_school_14!$A$2:$H$335,3,FALSE)</f>
        <v>4500</v>
      </c>
      <c r="E92" s="30">
        <f>VLOOKUP($A92,amount_by_school_14!$A$2:$H$335,4,FALSE)</f>
        <v>4500</v>
      </c>
      <c r="F92" s="30" t="str">
        <f>VLOOKUP($A92,amount_by_school_15!$A$2:$H$335,4,FALSE)</f>
        <v>*</v>
      </c>
      <c r="G92" s="30">
        <v>96267.92</v>
      </c>
      <c r="H92" s="30">
        <v>109922.98</v>
      </c>
      <c r="I92" s="30">
        <v>139246.62</v>
      </c>
    </row>
    <row r="93" spans="1:9" ht="15.75" customHeight="1">
      <c r="A93" s="9" t="s">
        <v>340</v>
      </c>
      <c r="B93" s="9" t="s">
        <v>341</v>
      </c>
      <c r="C93" s="9" t="s">
        <v>342</v>
      </c>
      <c r="D93" s="9" t="e">
        <f>VLOOKUP($A93,amount_by_school_14!$A$2:$H$335,3,FALSE)</f>
        <v>#N/A</v>
      </c>
      <c r="E93" s="30">
        <f>VLOOKUP($A93,amount_by_school_14!$A$2:$H$335,4,FALSE)</f>
        <v>2445</v>
      </c>
      <c r="F93" s="30" t="str">
        <f>VLOOKUP($A93,amount_by_school_15!$A$2:$H$335,4,FALSE)</f>
        <v>*</v>
      </c>
      <c r="G93" s="30">
        <v>38350</v>
      </c>
      <c r="H93" s="30">
        <v>66050</v>
      </c>
      <c r="I93" s="30">
        <v>68787.5</v>
      </c>
    </row>
    <row r="94" spans="1:9" ht="15.75" customHeight="1">
      <c r="A94" s="9" t="s">
        <v>835</v>
      </c>
      <c r="B94" s="9" t="s">
        <v>341</v>
      </c>
      <c r="C94" s="9" t="s">
        <v>153</v>
      </c>
      <c r="D94" s="9" t="e">
        <f>VLOOKUP($A94,amount_by_school_14!$A$2:$H$335,3,FALSE)</f>
        <v>#N/A</v>
      </c>
      <c r="E94" s="9" t="e">
        <f>VLOOKUP($A94,amount_by_school_14!$A$2:$H$335,4,FALSE)</f>
        <v>#N/A</v>
      </c>
      <c r="F94" s="9" t="e">
        <f>VLOOKUP($A94,amount_by_school_15!$A$2:$H$335,4,FALSE)</f>
        <v>#N/A</v>
      </c>
      <c r="G94" s="9" t="s">
        <v>6</v>
      </c>
      <c r="H94" s="9" t="s">
        <v>6</v>
      </c>
      <c r="I94" s="30">
        <v>502932.34</v>
      </c>
    </row>
    <row r="95" spans="1:9" ht="15.75" customHeight="1">
      <c r="A95" s="9" t="s">
        <v>343</v>
      </c>
      <c r="B95" s="9" t="s">
        <v>341</v>
      </c>
      <c r="C95" s="9" t="s">
        <v>212</v>
      </c>
      <c r="D95" s="30">
        <f>VLOOKUP($A95,amount_by_school_14!$A$2:$H$335,3,FALSE)</f>
        <v>181315.72</v>
      </c>
      <c r="E95" s="30">
        <f>VLOOKUP($A95,amount_by_school_14!$A$2:$H$335,4,FALSE)</f>
        <v>345465.59999999998</v>
      </c>
      <c r="F95" s="30">
        <f>VLOOKUP($A95,amount_by_school_15!$A$2:$H$335,4,FALSE)</f>
        <v>794313.46</v>
      </c>
      <c r="G95" s="30">
        <v>654624.30000000005</v>
      </c>
      <c r="H95" s="30">
        <v>711620.28</v>
      </c>
      <c r="I95" s="30">
        <v>735239.16</v>
      </c>
    </row>
    <row r="96" spans="1:9" ht="15.75" customHeight="1">
      <c r="A96" s="9" t="s">
        <v>344</v>
      </c>
      <c r="B96" s="9" t="s">
        <v>341</v>
      </c>
      <c r="C96" s="9" t="s">
        <v>345</v>
      </c>
      <c r="D96" s="30">
        <f>VLOOKUP($A96,amount_by_school_14!$A$2:$H$335,3,FALSE)</f>
        <v>40500</v>
      </c>
      <c r="E96" s="30">
        <f>VLOOKUP($A96,amount_by_school_14!$A$2:$H$335,4,FALSE)</f>
        <v>18000</v>
      </c>
      <c r="F96" s="30" t="str">
        <f>VLOOKUP($A96,amount_by_school_15!$A$2:$H$335,4,FALSE)</f>
        <v>-</v>
      </c>
      <c r="G96" s="30" t="s">
        <v>6</v>
      </c>
      <c r="H96" s="9" t="s">
        <v>6</v>
      </c>
      <c r="I96" s="9" t="s">
        <v>6</v>
      </c>
    </row>
    <row r="97" spans="1:9" ht="15.75" customHeight="1">
      <c r="A97" s="9" t="s">
        <v>346</v>
      </c>
      <c r="B97" s="9" t="s">
        <v>347</v>
      </c>
      <c r="C97" s="9" t="s">
        <v>348</v>
      </c>
      <c r="D97" s="30">
        <f>VLOOKUP($A97,amount_by_school_14!$A$2:$H$335,3,FALSE)</f>
        <v>20682.73</v>
      </c>
      <c r="E97" s="30">
        <f>VLOOKUP($A97,amount_by_school_14!$A$2:$H$335,4,FALSE)</f>
        <v>38355.5</v>
      </c>
      <c r="F97" s="30">
        <f>VLOOKUP($A97,amount_by_school_15!$A$2:$H$335,4,FALSE)</f>
        <v>66175</v>
      </c>
      <c r="G97" s="30">
        <v>87051</v>
      </c>
      <c r="H97" s="9" t="s">
        <v>6</v>
      </c>
      <c r="I97" s="9" t="s">
        <v>6</v>
      </c>
    </row>
    <row r="98" spans="1:9" ht="15.75" customHeight="1">
      <c r="A98" s="9" t="s">
        <v>349</v>
      </c>
      <c r="B98" s="9" t="s">
        <v>347</v>
      </c>
      <c r="C98" s="9" t="s">
        <v>217</v>
      </c>
      <c r="D98" s="30">
        <f>VLOOKUP($A98,amount_by_school_14!$A$2:$H$335,3,FALSE)</f>
        <v>11702.17</v>
      </c>
      <c r="E98" s="30">
        <f>VLOOKUP($A98,amount_by_school_14!$A$2:$H$335,4,FALSE)</f>
        <v>21044.41</v>
      </c>
      <c r="F98" s="30">
        <f>VLOOKUP($A98,amount_by_school_15!$A$2:$H$335,4,FALSE)</f>
        <v>81604.320000000007</v>
      </c>
      <c r="G98" s="30">
        <v>194221.3</v>
      </c>
      <c r="H98" s="30">
        <v>201702.43</v>
      </c>
      <c r="I98" s="30">
        <v>220926.95</v>
      </c>
    </row>
    <row r="99" spans="1:9" ht="15.75" customHeight="1">
      <c r="A99" s="9" t="s">
        <v>350</v>
      </c>
      <c r="B99" s="9" t="s">
        <v>347</v>
      </c>
      <c r="C99" s="9" t="s">
        <v>212</v>
      </c>
      <c r="D99" s="30">
        <f>VLOOKUP($A99,amount_by_school_14!$A$2:$H$335,3,FALSE)</f>
        <v>148234.19</v>
      </c>
      <c r="E99" s="30">
        <f>VLOOKUP($A99,amount_by_school_14!$A$2:$H$335,4,FALSE)</f>
        <v>246103.6</v>
      </c>
      <c r="F99" s="30">
        <f>VLOOKUP($A99,amount_by_school_15!$A$2:$H$335,4,FALSE)</f>
        <v>440776.28</v>
      </c>
      <c r="G99" s="30">
        <v>618934</v>
      </c>
      <c r="H99" s="30">
        <v>641782</v>
      </c>
      <c r="I99" s="30">
        <v>715020.94</v>
      </c>
    </row>
    <row r="100" spans="1:9" ht="15.75" customHeight="1">
      <c r="A100" s="9" t="s">
        <v>351</v>
      </c>
      <c r="B100" s="9" t="s">
        <v>352</v>
      </c>
      <c r="C100" s="9" t="s">
        <v>165</v>
      </c>
      <c r="D100" s="30">
        <f>VLOOKUP($A100,amount_by_school_14!$A$2:$H$335,3,FALSE)</f>
        <v>50218.02</v>
      </c>
      <c r="E100" s="30">
        <f>VLOOKUP($A100,amount_by_school_14!$A$2:$H$335,4,FALSE)</f>
        <v>115386.9</v>
      </c>
      <c r="F100" s="30">
        <f>VLOOKUP($A100,amount_by_school_15!$A$2:$H$335,4,FALSE)</f>
        <v>258472.19</v>
      </c>
      <c r="G100" s="30">
        <v>455372.38</v>
      </c>
      <c r="H100" s="30">
        <v>514378.19</v>
      </c>
      <c r="I100" s="30">
        <v>501505.59</v>
      </c>
    </row>
    <row r="101" spans="1:9" ht="15.75" customHeight="1">
      <c r="A101" s="9" t="s">
        <v>353</v>
      </c>
      <c r="B101" s="9" t="s">
        <v>354</v>
      </c>
      <c r="C101" s="9" t="s">
        <v>214</v>
      </c>
      <c r="D101" s="30">
        <f>VLOOKUP($A101,amount_by_school_14!$A$2:$H$335,3,FALSE)</f>
        <v>46114.48</v>
      </c>
      <c r="E101" s="30">
        <f>VLOOKUP($A101,amount_by_school_14!$A$2:$H$335,4,FALSE)</f>
        <v>100663.03999999999</v>
      </c>
      <c r="F101" s="30">
        <f>VLOOKUP($A101,amount_by_school_15!$A$2:$H$335,4,FALSE)</f>
        <v>157103.32</v>
      </c>
      <c r="G101" s="30">
        <v>292996.39</v>
      </c>
      <c r="H101" s="30">
        <v>326832.09000000003</v>
      </c>
      <c r="I101" s="30">
        <v>376592.88</v>
      </c>
    </row>
    <row r="102" spans="1:9" ht="15.75" customHeight="1">
      <c r="A102" s="9" t="s">
        <v>355</v>
      </c>
      <c r="B102" s="9" t="s">
        <v>356</v>
      </c>
      <c r="C102" s="9" t="s">
        <v>214</v>
      </c>
      <c r="D102" s="30">
        <f>VLOOKUP($A102,amount_by_school_14!$A$2:$H$335,3,FALSE)</f>
        <v>15317</v>
      </c>
      <c r="E102" s="30">
        <f>VLOOKUP($A102,amount_by_school_14!$A$2:$H$335,4,FALSE)</f>
        <v>56596.3</v>
      </c>
      <c r="F102" s="30">
        <f>VLOOKUP($A102,amount_by_school_15!$A$2:$H$335,4,FALSE)</f>
        <v>244880.5</v>
      </c>
      <c r="G102" s="30">
        <v>300613.44</v>
      </c>
      <c r="H102" s="30">
        <v>363476.52</v>
      </c>
      <c r="I102" s="30">
        <v>476642.18</v>
      </c>
    </row>
    <row r="103" spans="1:9" ht="15.75" customHeight="1">
      <c r="A103" s="9" t="s">
        <v>357</v>
      </c>
      <c r="B103" s="9" t="s">
        <v>358</v>
      </c>
      <c r="C103" s="9" t="s">
        <v>165</v>
      </c>
      <c r="D103" s="30">
        <f>VLOOKUP($A103,amount_by_school_14!$A$2:$H$335,3,FALSE)</f>
        <v>266407.89</v>
      </c>
      <c r="E103" s="30">
        <f>VLOOKUP($A103,amount_by_school_14!$A$2:$H$335,4,FALSE)</f>
        <v>522422.79</v>
      </c>
      <c r="F103" s="30">
        <f>VLOOKUP($A103,amount_by_school_15!$A$2:$H$335,4,FALSE)</f>
        <v>815054.27</v>
      </c>
      <c r="G103" s="30">
        <v>834507.5</v>
      </c>
      <c r="H103" s="30">
        <v>996396.19</v>
      </c>
      <c r="I103" s="30">
        <v>1129321.9099999999</v>
      </c>
    </row>
    <row r="104" spans="1:9" ht="15.75" customHeight="1">
      <c r="A104" s="9" t="s">
        <v>359</v>
      </c>
      <c r="B104" s="9" t="s">
        <v>358</v>
      </c>
      <c r="C104" s="9" t="s">
        <v>214</v>
      </c>
      <c r="D104" s="30">
        <f>VLOOKUP($A104,amount_by_school_14!$A$2:$H$335,3,FALSE)</f>
        <v>78152</v>
      </c>
      <c r="E104" s="30">
        <f>VLOOKUP($A104,amount_by_school_14!$A$2:$H$335,4,FALSE)</f>
        <v>187813.69</v>
      </c>
      <c r="F104" s="30">
        <f>VLOOKUP($A104,amount_by_school_15!$A$2:$H$335,4,FALSE)</f>
        <v>570857.54</v>
      </c>
      <c r="G104" s="30">
        <v>517822.12</v>
      </c>
      <c r="H104" s="30">
        <v>473707.58</v>
      </c>
      <c r="I104" s="30">
        <v>527794.5</v>
      </c>
    </row>
    <row r="105" spans="1:9" ht="15.75" customHeight="1">
      <c r="A105" s="9" t="s">
        <v>360</v>
      </c>
      <c r="B105" s="9" t="s">
        <v>361</v>
      </c>
      <c r="C105" s="9" t="s">
        <v>348</v>
      </c>
      <c r="D105" s="9" t="e">
        <f>VLOOKUP($A105,amount_by_school_14!$A$2:$H$335,3,FALSE)</f>
        <v>#N/A</v>
      </c>
      <c r="E105" s="9" t="e">
        <f>VLOOKUP($A105,amount_by_school_14!$A$2:$H$335,4,FALSE)</f>
        <v>#N/A</v>
      </c>
      <c r="F105" s="30" t="str">
        <f>VLOOKUP($A105,amount_by_school_15!$A$2:$H$335,4,FALSE)</f>
        <v>-</v>
      </c>
      <c r="G105" s="30" t="s">
        <v>6</v>
      </c>
      <c r="H105" s="30">
        <v>182517.42</v>
      </c>
      <c r="I105" s="30">
        <v>202360</v>
      </c>
    </row>
    <row r="106" spans="1:9" ht="15.75" customHeight="1">
      <c r="A106" s="9" t="s">
        <v>362</v>
      </c>
      <c r="B106" s="9" t="s">
        <v>363</v>
      </c>
      <c r="C106" s="9" t="s">
        <v>160</v>
      </c>
      <c r="D106" s="30">
        <f>VLOOKUP($A106,amount_by_school_14!$A$2:$H$335,3,FALSE)</f>
        <v>71647.83</v>
      </c>
      <c r="E106" s="30">
        <f>VLOOKUP($A106,amount_by_school_14!$A$2:$H$335,4,FALSE)</f>
        <v>201500.47</v>
      </c>
      <c r="F106" s="30">
        <f>VLOOKUP($A106,amount_by_school_15!$A$2:$H$335,4,FALSE)</f>
        <v>587289.46</v>
      </c>
      <c r="G106" s="30">
        <v>905127.09</v>
      </c>
      <c r="H106" s="30">
        <v>1306617.42</v>
      </c>
      <c r="I106" s="9" t="s">
        <v>6</v>
      </c>
    </row>
    <row r="107" spans="1:9" ht="15.75" customHeight="1">
      <c r="A107" s="9" t="s">
        <v>364</v>
      </c>
      <c r="B107" s="9" t="s">
        <v>836</v>
      </c>
      <c r="C107" s="9" t="s">
        <v>160</v>
      </c>
      <c r="D107" s="9" t="e">
        <f>VLOOKUP($A107,amount_by_school_14!$A$2:$H$335,3,FALSE)</f>
        <v>#N/A</v>
      </c>
      <c r="E107" s="9" t="e">
        <f>VLOOKUP($A107,amount_by_school_14!$A$2:$H$335,4,FALSE)</f>
        <v>#N/A</v>
      </c>
      <c r="F107" s="30">
        <f>VLOOKUP($A107,amount_by_school_15!$A$2:$H$335,4,FALSE)</f>
        <v>537631.9</v>
      </c>
      <c r="G107" s="30">
        <v>371466.15</v>
      </c>
      <c r="H107" s="30">
        <v>313230.8</v>
      </c>
      <c r="I107" s="9" t="s">
        <v>6</v>
      </c>
    </row>
    <row r="108" spans="1:9" ht="15.75" customHeight="1">
      <c r="A108" s="9" t="s">
        <v>366</v>
      </c>
      <c r="B108" s="9" t="s">
        <v>837</v>
      </c>
      <c r="C108" s="9" t="s">
        <v>160</v>
      </c>
      <c r="D108" s="9" t="e">
        <f>VLOOKUP($A108,amount_by_school_14!$A$2:$H$335,3,FALSE)</f>
        <v>#N/A</v>
      </c>
      <c r="E108" s="30">
        <f>VLOOKUP($A108,amount_by_school_14!$A$2:$H$335,4,FALSE)</f>
        <v>75060.34</v>
      </c>
      <c r="F108" s="30">
        <f>VLOOKUP($A108,amount_by_school_15!$A$2:$H$335,4,FALSE)</f>
        <v>861293.55</v>
      </c>
      <c r="G108" s="30">
        <v>897012.3</v>
      </c>
      <c r="H108" s="30">
        <v>1145679.67</v>
      </c>
      <c r="I108" s="30">
        <v>2437488.08</v>
      </c>
    </row>
    <row r="109" spans="1:9" ht="15.75" customHeight="1">
      <c r="A109" s="9" t="s">
        <v>368</v>
      </c>
      <c r="B109" s="9" t="s">
        <v>369</v>
      </c>
      <c r="C109" s="9" t="s">
        <v>165</v>
      </c>
      <c r="D109" s="30">
        <f>VLOOKUP($A109,amount_by_school_14!$A$2:$H$335,3,FALSE)</f>
        <v>72096.34</v>
      </c>
      <c r="E109" s="30">
        <f>VLOOKUP($A109,amount_by_school_14!$A$2:$H$335,4,FALSE)</f>
        <v>191622.7</v>
      </c>
      <c r="F109" s="30">
        <f>VLOOKUP($A109,amount_by_school_15!$A$2:$H$335,4,FALSE)</f>
        <v>407030.46</v>
      </c>
      <c r="G109" s="30">
        <v>549934.94999999995</v>
      </c>
      <c r="H109" s="30">
        <v>618433.27</v>
      </c>
      <c r="I109" s="30">
        <v>721498.1</v>
      </c>
    </row>
    <row r="110" spans="1:9" ht="15.75" customHeight="1">
      <c r="A110" s="9" t="s">
        <v>370</v>
      </c>
      <c r="B110" s="9" t="s">
        <v>371</v>
      </c>
      <c r="C110" s="9" t="s">
        <v>165</v>
      </c>
      <c r="D110" s="9" t="e">
        <f>VLOOKUP($A110,amount_by_school_14!$A$2:$H$335,3,FALSE)</f>
        <v>#N/A</v>
      </c>
      <c r="E110" s="30">
        <f>VLOOKUP($A110,amount_by_school_14!$A$2:$H$335,4,FALSE)</f>
        <v>80189.53</v>
      </c>
      <c r="F110" s="30">
        <f>VLOOKUP($A110,amount_by_school_15!$A$2:$H$335,4,FALSE)</f>
        <v>394169.79</v>
      </c>
      <c r="G110" s="30">
        <v>409728</v>
      </c>
      <c r="H110" s="30">
        <v>566894.79</v>
      </c>
      <c r="I110" s="30">
        <v>607387.65</v>
      </c>
    </row>
    <row r="111" spans="1:9" ht="15.75" customHeight="1">
      <c r="A111" s="9" t="s">
        <v>372</v>
      </c>
      <c r="B111" s="9" t="s">
        <v>373</v>
      </c>
      <c r="C111" s="9" t="s">
        <v>374</v>
      </c>
      <c r="D111" s="30">
        <f>VLOOKUP($A111,amount_by_school_14!$A$2:$H$335,3,FALSE)</f>
        <v>8728.48</v>
      </c>
      <c r="E111" s="30">
        <f>VLOOKUP($A111,amount_by_school_14!$A$2:$H$335,4,FALSE)</f>
        <v>28398.76</v>
      </c>
      <c r="F111" s="30" t="str">
        <f>VLOOKUP($A111,amount_by_school_15!$A$2:$H$335,4,FALSE)</f>
        <v>*</v>
      </c>
      <c r="G111" s="30" t="s">
        <v>45</v>
      </c>
      <c r="H111" s="30">
        <v>57057.17</v>
      </c>
      <c r="I111" s="30">
        <v>70107.56</v>
      </c>
    </row>
    <row r="112" spans="1:9" ht="15.75" customHeight="1">
      <c r="A112" s="9" t="s">
        <v>375</v>
      </c>
      <c r="B112" s="9" t="s">
        <v>376</v>
      </c>
      <c r="C112" s="9" t="s">
        <v>141</v>
      </c>
      <c r="D112" s="30">
        <f>VLOOKUP($A112,amount_by_school_14!$A$2:$H$335,3,FALSE)</f>
        <v>70975.02</v>
      </c>
      <c r="E112" s="30">
        <f>VLOOKUP($A112,amount_by_school_14!$A$2:$H$335,4,FALSE)</f>
        <v>86665.16</v>
      </c>
      <c r="F112" s="30">
        <f>VLOOKUP($A112,amount_by_school_15!$A$2:$H$335,4,FALSE)</f>
        <v>197838.07999999999</v>
      </c>
      <c r="G112" s="30">
        <v>212549.7</v>
      </c>
      <c r="H112" s="30">
        <v>283822.65000000002</v>
      </c>
      <c r="I112" s="30">
        <v>316531.78000000003</v>
      </c>
    </row>
    <row r="113" spans="1:9" ht="15.75" customHeight="1">
      <c r="A113" s="9" t="s">
        <v>377</v>
      </c>
      <c r="B113" s="9" t="s">
        <v>378</v>
      </c>
      <c r="C113" s="9" t="s">
        <v>165</v>
      </c>
      <c r="D113" s="9" t="e">
        <f>VLOOKUP($A113,amount_by_school_14!$A$2:$H$335,3,FALSE)</f>
        <v>#N/A</v>
      </c>
      <c r="E113" s="30">
        <f>VLOOKUP($A113,amount_by_school_14!$A$2:$H$335,4,FALSE)</f>
        <v>5625.54</v>
      </c>
      <c r="F113" s="30" t="str">
        <f>VLOOKUP($A113,amount_by_school_15!$A$2:$H$335,4,FALSE)</f>
        <v>*</v>
      </c>
      <c r="G113" s="9" t="s">
        <v>45</v>
      </c>
      <c r="H113" s="9" t="s">
        <v>45</v>
      </c>
      <c r="I113" s="9" t="s">
        <v>45</v>
      </c>
    </row>
    <row r="114" spans="1:9" ht="15.75" customHeight="1">
      <c r="A114" s="9" t="s">
        <v>379</v>
      </c>
      <c r="B114" s="9" t="s">
        <v>380</v>
      </c>
      <c r="C114" s="9" t="s">
        <v>381</v>
      </c>
      <c r="D114" s="9" t="e">
        <f>VLOOKUP($A114,amount_by_school_14!$A$2:$H$335,3,FALSE)</f>
        <v>#N/A</v>
      </c>
      <c r="E114" s="9" t="e">
        <f>VLOOKUP($A114,amount_by_school_14!$A$2:$H$335,4,FALSE)</f>
        <v>#N/A</v>
      </c>
      <c r="F114" s="30" t="str">
        <f>VLOOKUP($A114,amount_by_school_15!$A$2:$H$335,4,FALSE)</f>
        <v>-</v>
      </c>
      <c r="G114" s="9" t="s">
        <v>6</v>
      </c>
      <c r="H114" s="30">
        <v>117015.7</v>
      </c>
      <c r="I114" s="30">
        <v>203187.26</v>
      </c>
    </row>
    <row r="115" spans="1:9" ht="15.75" customHeight="1">
      <c r="A115" s="9" t="s">
        <v>382</v>
      </c>
      <c r="B115" s="9" t="s">
        <v>383</v>
      </c>
      <c r="C115" s="9" t="s">
        <v>223</v>
      </c>
      <c r="D115" s="9" t="e">
        <f>VLOOKUP($A115,amount_by_school_14!$A$2:$H$335,3,FALSE)</f>
        <v>#N/A</v>
      </c>
      <c r="E115" s="9" t="e">
        <f>VLOOKUP($A115,amount_by_school_14!$A$2:$H$335,4,FALSE)</f>
        <v>#N/A</v>
      </c>
      <c r="F115" s="30">
        <f>VLOOKUP($A115,amount_by_school_15!$A$2:$H$335,4,FALSE)</f>
        <v>91708.19</v>
      </c>
      <c r="G115" s="30">
        <v>328712.15999999997</v>
      </c>
      <c r="H115" s="30">
        <v>425797.43</v>
      </c>
      <c r="I115" s="30">
        <v>470001.7</v>
      </c>
    </row>
    <row r="116" spans="1:9" ht="15.75" customHeight="1">
      <c r="A116" s="9" t="s">
        <v>384</v>
      </c>
      <c r="B116" s="9" t="s">
        <v>385</v>
      </c>
      <c r="C116" s="9" t="s">
        <v>153</v>
      </c>
      <c r="D116" s="9" t="e">
        <f>VLOOKUP($A116,amount_by_school_14!$A$2:$H$335,3,FALSE)</f>
        <v>#N/A</v>
      </c>
      <c r="E116" s="30">
        <f>VLOOKUP($A116,amount_by_school_14!$A$2:$H$335,4,FALSE)</f>
        <v>99603.18</v>
      </c>
      <c r="F116" s="30">
        <f>VLOOKUP($A116,amount_by_school_15!$A$2:$H$335,4,FALSE)</f>
        <v>423945.32</v>
      </c>
      <c r="G116" s="30">
        <v>667327.31999999995</v>
      </c>
      <c r="H116" s="30">
        <v>771498.04</v>
      </c>
      <c r="I116" s="30">
        <v>833005.04</v>
      </c>
    </row>
    <row r="117" spans="1:9" ht="15.75" customHeight="1">
      <c r="A117" s="9" t="s">
        <v>386</v>
      </c>
      <c r="B117" s="9" t="s">
        <v>387</v>
      </c>
      <c r="C117" s="9" t="s">
        <v>165</v>
      </c>
      <c r="D117" s="30">
        <f>VLOOKUP($A117,amount_by_school_14!$A$2:$H$335,3,FALSE)</f>
        <v>177550</v>
      </c>
      <c r="E117" s="30">
        <f>VLOOKUP($A117,amount_by_school_14!$A$2:$H$335,4,FALSE)</f>
        <v>318675.78000000003</v>
      </c>
      <c r="F117" s="30">
        <f>VLOOKUP($A117,amount_by_school_15!$A$2:$H$335,4,FALSE)</f>
        <v>244628.94</v>
      </c>
      <c r="G117" s="30">
        <v>160406.14000000001</v>
      </c>
      <c r="H117" s="30">
        <v>269775.02</v>
      </c>
      <c r="I117" s="30">
        <v>277851.71999999997</v>
      </c>
    </row>
    <row r="118" spans="1:9" ht="15.75" customHeight="1">
      <c r="A118" s="9" t="s">
        <v>388</v>
      </c>
      <c r="B118" s="9" t="s">
        <v>838</v>
      </c>
      <c r="C118" s="9" t="s">
        <v>171</v>
      </c>
      <c r="D118" s="9" t="e">
        <f>VLOOKUP($A118,amount_by_school_14!$A$2:$H$335,3,FALSE)</f>
        <v>#N/A</v>
      </c>
      <c r="E118" s="9" t="e">
        <f>VLOOKUP($A118,amount_by_school_14!$A$2:$H$335,4,FALSE)</f>
        <v>#N/A</v>
      </c>
      <c r="F118" s="30" t="str">
        <f>VLOOKUP($A118,amount_by_school_15!$A$2:$H$335,4,FALSE)</f>
        <v>-</v>
      </c>
      <c r="G118" s="30" t="s">
        <v>6</v>
      </c>
      <c r="H118" s="9" t="s">
        <v>45</v>
      </c>
      <c r="I118" s="30">
        <v>89407.38</v>
      </c>
    </row>
    <row r="119" spans="1:9" ht="15.75" customHeight="1">
      <c r="A119" s="9" t="s">
        <v>390</v>
      </c>
      <c r="B119" s="9" t="s">
        <v>391</v>
      </c>
      <c r="C119" s="9" t="s">
        <v>392</v>
      </c>
      <c r="D119" s="30">
        <f>VLOOKUP($A119,amount_by_school_14!$A$2:$H$335,3,FALSE)</f>
        <v>62298.43</v>
      </c>
      <c r="E119" s="30">
        <f>VLOOKUP($A119,amount_by_school_14!$A$2:$H$335,4,FALSE)</f>
        <v>106410.14</v>
      </c>
      <c r="F119" s="30">
        <f>VLOOKUP($A119,amount_by_school_15!$A$2:$H$335,4,FALSE)</f>
        <v>264521.98</v>
      </c>
      <c r="G119" s="30">
        <v>167539.38</v>
      </c>
      <c r="H119" s="30">
        <v>174922.42</v>
      </c>
      <c r="I119" s="30">
        <v>210326.84</v>
      </c>
    </row>
    <row r="120" spans="1:9" ht="15.75" customHeight="1">
      <c r="A120" s="9" t="s">
        <v>393</v>
      </c>
      <c r="B120" s="9" t="s">
        <v>394</v>
      </c>
      <c r="C120" s="9" t="s">
        <v>345</v>
      </c>
      <c r="D120" s="30">
        <f>VLOOKUP($A120,amount_by_school_14!$A$2:$H$335,3,FALSE)</f>
        <v>3843</v>
      </c>
      <c r="E120" s="30">
        <f>VLOOKUP($A120,amount_by_school_14!$A$2:$H$335,4,FALSE)</f>
        <v>11144</v>
      </c>
      <c r="F120" s="30" t="str">
        <f>VLOOKUP($A120,amount_by_school_15!$A$2:$H$335,4,FALSE)</f>
        <v>*</v>
      </c>
      <c r="G120" s="30" t="s">
        <v>45</v>
      </c>
      <c r="H120" s="9" t="s">
        <v>45</v>
      </c>
      <c r="I120" s="9" t="s">
        <v>6</v>
      </c>
    </row>
    <row r="121" spans="1:9" ht="15.75" customHeight="1">
      <c r="A121" s="9" t="s">
        <v>395</v>
      </c>
      <c r="B121" s="9" t="s">
        <v>396</v>
      </c>
      <c r="C121" s="9" t="s">
        <v>171</v>
      </c>
      <c r="D121" s="30">
        <f>VLOOKUP($A121,amount_by_school_14!$A$2:$H$335,3,FALSE)</f>
        <v>31816.28</v>
      </c>
      <c r="E121" s="30">
        <f>VLOOKUP($A121,amount_by_school_14!$A$2:$H$335,4,FALSE)</f>
        <v>151807</v>
      </c>
      <c r="F121" s="30">
        <f>VLOOKUP($A121,amount_by_school_15!$A$2:$H$335,4,FALSE)</f>
        <v>347660.78</v>
      </c>
      <c r="G121" s="30">
        <v>569883.62</v>
      </c>
      <c r="H121" s="30">
        <v>613765.89</v>
      </c>
      <c r="I121" s="30">
        <v>570231.06999999995</v>
      </c>
    </row>
    <row r="122" spans="1:9" ht="15.75" customHeight="1">
      <c r="A122" s="9" t="s">
        <v>397</v>
      </c>
      <c r="B122" s="9" t="s">
        <v>398</v>
      </c>
      <c r="C122" s="9" t="s">
        <v>202</v>
      </c>
      <c r="D122" s="9" t="e">
        <f>VLOOKUP($A122,amount_by_school_14!$A$2:$H$335,3,FALSE)</f>
        <v>#N/A</v>
      </c>
      <c r="E122" s="30">
        <f>VLOOKUP($A122,amount_by_school_14!$A$2:$H$335,4,FALSE)</f>
        <v>92175.55</v>
      </c>
      <c r="F122" s="30">
        <f>VLOOKUP($A122,amount_by_school_15!$A$2:$H$335,4,FALSE)</f>
        <v>270784.81</v>
      </c>
      <c r="G122" s="30">
        <v>472770.38</v>
      </c>
      <c r="H122" s="30">
        <v>557321.86</v>
      </c>
      <c r="I122" s="30">
        <v>603081.69999999995</v>
      </c>
    </row>
    <row r="123" spans="1:9" ht="15.75" customHeight="1">
      <c r="A123" s="9" t="s">
        <v>399</v>
      </c>
      <c r="B123" s="9" t="s">
        <v>400</v>
      </c>
      <c r="C123" s="9" t="s">
        <v>401</v>
      </c>
      <c r="D123" s="30">
        <f>VLOOKUP($A123,amount_by_school_14!$A$2:$H$335,3,FALSE)</f>
        <v>30398.76</v>
      </c>
      <c r="E123" s="30">
        <f>VLOOKUP($A123,amount_by_school_14!$A$2:$H$335,4,FALSE)</f>
        <v>67427.11</v>
      </c>
      <c r="F123" s="30">
        <f>VLOOKUP($A123,amount_by_school_15!$A$2:$H$335,4,FALSE)</f>
        <v>88161.9</v>
      </c>
      <c r="G123" s="30">
        <v>156831.46</v>
      </c>
      <c r="H123" s="30">
        <v>165796.92000000001</v>
      </c>
      <c r="I123" s="30">
        <v>238242.95</v>
      </c>
    </row>
    <row r="124" spans="1:9" ht="15.75" customHeight="1">
      <c r="A124" s="9" t="s">
        <v>402</v>
      </c>
      <c r="B124" s="9" t="s">
        <v>839</v>
      </c>
      <c r="C124" s="9" t="s">
        <v>404</v>
      </c>
      <c r="D124" s="30">
        <f>VLOOKUP($A124,amount_by_school_14!$A$2:$H$335,3,FALSE)</f>
        <v>224614.43</v>
      </c>
      <c r="E124" s="30">
        <f>VLOOKUP($A124,amount_by_school_14!$A$2:$H$335,4,FALSE)</f>
        <v>448497.93</v>
      </c>
      <c r="F124" s="30">
        <f>VLOOKUP($A124,amount_by_school_15!$A$2:$H$335,4,FALSE)</f>
        <v>717267.41</v>
      </c>
      <c r="G124" s="30">
        <v>794868.47</v>
      </c>
      <c r="H124" s="30">
        <v>1000308.88</v>
      </c>
      <c r="I124" s="30">
        <v>1049160.18</v>
      </c>
    </row>
    <row r="125" spans="1:9" ht="15.75" customHeight="1">
      <c r="A125" s="9" t="s">
        <v>405</v>
      </c>
      <c r="B125" s="9" t="s">
        <v>406</v>
      </c>
      <c r="C125" s="9" t="s">
        <v>407</v>
      </c>
      <c r="D125" s="30">
        <f>VLOOKUP($A125,amount_by_school_14!$A$2:$H$335,3,FALSE)</f>
        <v>96112.38</v>
      </c>
      <c r="E125" s="30">
        <f>VLOOKUP($A125,amount_by_school_14!$A$2:$H$335,4,FALSE)</f>
        <v>256781.77</v>
      </c>
      <c r="F125" s="30">
        <f>VLOOKUP($A125,amount_by_school_15!$A$2:$H$335,4,FALSE)</f>
        <v>557786.07999999996</v>
      </c>
      <c r="G125" s="30">
        <v>915093.15</v>
      </c>
      <c r="H125" s="30">
        <v>946978.74</v>
      </c>
      <c r="I125" s="30">
        <v>1036176.21</v>
      </c>
    </row>
    <row r="126" spans="1:9" ht="15.75" customHeight="1">
      <c r="A126" s="9" t="s">
        <v>408</v>
      </c>
      <c r="B126" s="9" t="s">
        <v>409</v>
      </c>
      <c r="C126" s="9" t="s">
        <v>223</v>
      </c>
      <c r="D126" s="9" t="e">
        <f>VLOOKUP($A126,amount_by_school_14!$A$2:$H$335,3,FALSE)</f>
        <v>#N/A</v>
      </c>
      <c r="E126" s="9" t="e">
        <f>VLOOKUP($A126,amount_by_school_14!$A$2:$H$335,4,FALSE)</f>
        <v>#N/A</v>
      </c>
      <c r="F126" s="30" t="str">
        <f>VLOOKUP($A126,amount_by_school_15!$A$2:$H$335,4,FALSE)</f>
        <v>*</v>
      </c>
      <c r="G126" s="30">
        <v>62085.440000000002</v>
      </c>
      <c r="H126" s="30">
        <v>86684.19</v>
      </c>
      <c r="I126" s="30">
        <v>142539.07999999999</v>
      </c>
    </row>
    <row r="127" spans="1:9" ht="15.75" customHeight="1">
      <c r="A127" s="9" t="s">
        <v>840</v>
      </c>
      <c r="B127" s="9" t="s">
        <v>841</v>
      </c>
      <c r="C127" s="9" t="s">
        <v>165</v>
      </c>
      <c r="D127" s="9" t="e">
        <f>VLOOKUP($A127,amount_by_school_14!$A$2:$H$335,3,FALSE)</f>
        <v>#N/A</v>
      </c>
      <c r="E127" s="9" t="e">
        <f>VLOOKUP($A127,amount_by_school_14!$A$2:$H$335,4,FALSE)</f>
        <v>#N/A</v>
      </c>
      <c r="F127" s="9" t="e">
        <f>VLOOKUP($A127,amount_by_school_15!$A$2:$H$335,4,FALSE)</f>
        <v>#N/A</v>
      </c>
      <c r="G127" s="30" t="s">
        <v>6</v>
      </c>
      <c r="H127" s="9" t="s">
        <v>6</v>
      </c>
      <c r="I127" s="30">
        <v>389475.97</v>
      </c>
    </row>
    <row r="128" spans="1:9" ht="15.75" customHeight="1">
      <c r="A128" s="9" t="s">
        <v>410</v>
      </c>
      <c r="B128" s="9" t="s">
        <v>411</v>
      </c>
      <c r="C128" s="9" t="s">
        <v>153</v>
      </c>
      <c r="D128" s="30">
        <f>VLOOKUP($A128,amount_by_school_14!$A$2:$H$335,3,FALSE)</f>
        <v>310123.37</v>
      </c>
      <c r="E128" s="30">
        <f>VLOOKUP($A128,amount_by_school_14!$A$2:$H$335,4,FALSE)</f>
        <v>493781.34</v>
      </c>
      <c r="F128" s="30">
        <f>VLOOKUP($A128,amount_by_school_15!$A$2:$H$335,4,FALSE)</f>
        <v>738722.8</v>
      </c>
      <c r="G128" s="30">
        <v>817551.11</v>
      </c>
      <c r="H128" s="30">
        <v>898543.9</v>
      </c>
      <c r="I128" s="30">
        <v>926592.87</v>
      </c>
    </row>
    <row r="129" spans="1:9" ht="15.75" customHeight="1">
      <c r="A129" s="9" t="s">
        <v>414</v>
      </c>
      <c r="B129" s="9" t="s">
        <v>415</v>
      </c>
      <c r="C129" s="9" t="s">
        <v>153</v>
      </c>
      <c r="D129" s="30">
        <f>VLOOKUP($A129,amount_by_school_14!$A$2:$H$335,3,FALSE)</f>
        <v>120945.92</v>
      </c>
      <c r="E129" s="30">
        <f>VLOOKUP($A129,amount_by_school_14!$A$2:$H$335,4,FALSE)</f>
        <v>152256.82</v>
      </c>
      <c r="F129" s="30">
        <f>VLOOKUP($A129,amount_by_school_15!$A$2:$H$335,4,FALSE)</f>
        <v>251971.38</v>
      </c>
      <c r="G129" s="30">
        <v>416311.28</v>
      </c>
      <c r="H129" s="30">
        <v>436401.56</v>
      </c>
      <c r="I129" s="30">
        <v>599937.47</v>
      </c>
    </row>
    <row r="130" spans="1:9" ht="15.75" customHeight="1">
      <c r="A130" s="9" t="s">
        <v>412</v>
      </c>
      <c r="B130" s="9" t="s">
        <v>413</v>
      </c>
      <c r="C130" s="9" t="s">
        <v>153</v>
      </c>
      <c r="D130" s="30">
        <f>VLOOKUP($A130,amount_by_school_14!$A$2:$H$335,3,FALSE)</f>
        <v>101826.11</v>
      </c>
      <c r="E130" s="30">
        <f>VLOOKUP($A130,amount_by_school_14!$A$2:$H$335,4,FALSE)</f>
        <v>143552.72</v>
      </c>
      <c r="F130" s="30">
        <f>VLOOKUP($A130,amount_by_school_15!$A$2:$H$335,4,FALSE)</f>
        <v>171749.75</v>
      </c>
      <c r="G130" s="30">
        <v>171908.65</v>
      </c>
      <c r="H130" s="30">
        <v>175681.8</v>
      </c>
      <c r="I130" s="9" t="s">
        <v>6</v>
      </c>
    </row>
    <row r="131" spans="1:9" ht="15.75" customHeight="1">
      <c r="A131" s="9" t="s">
        <v>416</v>
      </c>
      <c r="B131" s="9" t="s">
        <v>417</v>
      </c>
      <c r="C131" s="9" t="s">
        <v>144</v>
      </c>
      <c r="D131" s="30">
        <f>VLOOKUP($A131,amount_by_school_14!$A$2:$H$335,3,FALSE)</f>
        <v>27217.13</v>
      </c>
      <c r="E131" s="30">
        <f>VLOOKUP($A131,amount_by_school_14!$A$2:$H$335,4,FALSE)</f>
        <v>88135.87</v>
      </c>
      <c r="F131" s="30">
        <f>VLOOKUP($A131,amount_by_school_15!$A$2:$H$335,4,FALSE)</f>
        <v>172789.49</v>
      </c>
      <c r="G131" s="30">
        <v>296332.59000000003</v>
      </c>
      <c r="H131" s="30">
        <v>392909.68</v>
      </c>
      <c r="I131" s="30">
        <v>665405.85</v>
      </c>
    </row>
    <row r="132" spans="1:9" ht="15.75" customHeight="1">
      <c r="A132" s="9" t="s">
        <v>418</v>
      </c>
      <c r="B132" s="9" t="s">
        <v>419</v>
      </c>
      <c r="C132" s="9" t="s">
        <v>165</v>
      </c>
      <c r="D132" s="30">
        <f>VLOOKUP($A132,amount_by_school_14!$A$2:$H$335,3,FALSE)</f>
        <v>69362.12</v>
      </c>
      <c r="E132" s="30">
        <f>VLOOKUP($A132,amount_by_school_14!$A$2:$H$335,4,FALSE)</f>
        <v>133252.88</v>
      </c>
      <c r="F132" s="30">
        <f>VLOOKUP($A132,amount_by_school_15!$A$2:$H$335,4,FALSE)</f>
        <v>229976.49</v>
      </c>
      <c r="G132" s="30">
        <v>474849.52</v>
      </c>
      <c r="H132" s="30">
        <v>454703.66</v>
      </c>
      <c r="I132" s="30">
        <v>565791.91</v>
      </c>
    </row>
    <row r="133" spans="1:9" ht="15.75" customHeight="1">
      <c r="A133" s="9" t="s">
        <v>420</v>
      </c>
      <c r="B133" s="9" t="s">
        <v>421</v>
      </c>
      <c r="C133" s="9" t="s">
        <v>160</v>
      </c>
      <c r="D133" s="30">
        <f>VLOOKUP($A133,amount_by_school_14!$A$2:$H$335,3,FALSE)</f>
        <v>77913.05</v>
      </c>
      <c r="E133" s="30">
        <f>VLOOKUP($A133,amount_by_school_14!$A$2:$H$335,4,FALSE)</f>
        <v>213157.61</v>
      </c>
      <c r="F133" s="30">
        <f>VLOOKUP($A133,amount_by_school_15!$A$2:$H$335,4,FALSE)</f>
        <v>575929.55000000005</v>
      </c>
      <c r="G133" s="30">
        <v>695315.43</v>
      </c>
      <c r="H133" s="30">
        <v>541068.78</v>
      </c>
      <c r="I133" s="30">
        <v>330647.09999999998</v>
      </c>
    </row>
    <row r="134" spans="1:9" ht="15.75" customHeight="1">
      <c r="A134" s="9" t="s">
        <v>422</v>
      </c>
      <c r="B134" s="9" t="s">
        <v>423</v>
      </c>
      <c r="C134" s="9" t="s">
        <v>212</v>
      </c>
      <c r="D134" s="30">
        <f>VLOOKUP($A134,amount_by_school_14!$A$2:$H$335,3,FALSE)</f>
        <v>224007.56</v>
      </c>
      <c r="E134" s="30">
        <f>VLOOKUP($A134,amount_by_school_14!$A$2:$H$335,4,FALSE)</f>
        <v>336520.23</v>
      </c>
      <c r="F134" s="30">
        <f>VLOOKUP($A134,amount_by_school_15!$A$2:$H$335,4,FALSE)</f>
        <v>751616.3</v>
      </c>
      <c r="G134" s="30">
        <v>1368610.25</v>
      </c>
      <c r="H134" s="30">
        <v>1556009.4</v>
      </c>
      <c r="I134" s="30">
        <v>1619159.01</v>
      </c>
    </row>
    <row r="135" spans="1:9" ht="15.75" customHeight="1">
      <c r="A135" s="9" t="s">
        <v>424</v>
      </c>
      <c r="B135" s="9" t="s">
        <v>425</v>
      </c>
      <c r="C135" s="9" t="s">
        <v>279</v>
      </c>
      <c r="D135" s="30">
        <f>VLOOKUP($A135,amount_by_school_14!$A$2:$H$335,3,FALSE)</f>
        <v>87665.43</v>
      </c>
      <c r="E135" s="30">
        <f>VLOOKUP($A135,amount_by_school_14!$A$2:$H$335,4,FALSE)</f>
        <v>210711.69</v>
      </c>
      <c r="F135" s="30">
        <f>VLOOKUP($A135,amount_by_school_15!$A$2:$H$335,4,FALSE)</f>
        <v>373800.32</v>
      </c>
      <c r="G135" s="30">
        <v>541408.02</v>
      </c>
      <c r="H135" s="30">
        <v>782637.6</v>
      </c>
      <c r="I135" s="30">
        <v>684594.86</v>
      </c>
    </row>
    <row r="136" spans="1:9" ht="15.75" customHeight="1">
      <c r="A136" s="9" t="s">
        <v>426</v>
      </c>
      <c r="B136" s="9" t="s">
        <v>427</v>
      </c>
      <c r="C136" s="9" t="s">
        <v>214</v>
      </c>
      <c r="D136" s="30">
        <f>VLOOKUP($A136,amount_by_school_14!$A$2:$H$335,3,FALSE)</f>
        <v>28072.34</v>
      </c>
      <c r="E136" s="30">
        <f>VLOOKUP($A136,amount_by_school_14!$A$2:$H$335,4,FALSE)</f>
        <v>52125.04</v>
      </c>
      <c r="F136" s="30">
        <f>VLOOKUP($A136,amount_by_school_15!$A$2:$H$335,4,FALSE)</f>
        <v>110375.39</v>
      </c>
      <c r="G136" s="30">
        <v>544431.52</v>
      </c>
      <c r="H136" s="30">
        <v>639749.92000000004</v>
      </c>
      <c r="I136" s="30">
        <v>588635.72</v>
      </c>
    </row>
    <row r="137" spans="1:9" ht="15.75" customHeight="1">
      <c r="A137" s="9" t="s">
        <v>428</v>
      </c>
      <c r="B137" s="9" t="s">
        <v>429</v>
      </c>
      <c r="C137" s="9" t="s">
        <v>212</v>
      </c>
      <c r="D137" s="9" t="e">
        <f>VLOOKUP($A137,amount_by_school_14!$A$2:$H$335,3,FALSE)</f>
        <v>#N/A</v>
      </c>
      <c r="E137" s="30">
        <f>VLOOKUP($A137,amount_by_school_14!$A$2:$H$335,4,FALSE)</f>
        <v>3140.4</v>
      </c>
      <c r="F137" s="30">
        <f>VLOOKUP($A137,amount_by_school_15!$A$2:$H$335,4,FALSE)</f>
        <v>70132.479999999996</v>
      </c>
      <c r="G137" s="30">
        <v>133991.56</v>
      </c>
      <c r="H137" s="30">
        <v>136532.57</v>
      </c>
      <c r="I137" s="30">
        <v>161463.72</v>
      </c>
    </row>
    <row r="138" spans="1:9" ht="15.75" customHeight="1">
      <c r="A138" s="9" t="s">
        <v>430</v>
      </c>
      <c r="B138" s="9" t="s">
        <v>842</v>
      </c>
      <c r="C138" s="9" t="s">
        <v>150</v>
      </c>
      <c r="D138" s="9" t="e">
        <f>VLOOKUP($A138,amount_by_school_14!$A$2:$H$335,3,FALSE)</f>
        <v>#N/A</v>
      </c>
      <c r="E138" s="9" t="e">
        <f>VLOOKUP($A138,amount_by_school_14!$A$2:$H$335,4,FALSE)</f>
        <v>#N/A</v>
      </c>
      <c r="F138" s="30">
        <f>VLOOKUP($A138,amount_by_school_15!$A$2:$H$335,4,FALSE)</f>
        <v>269816.58</v>
      </c>
      <c r="G138" s="30">
        <v>562795.22</v>
      </c>
      <c r="H138" s="30">
        <v>298608.34000000003</v>
      </c>
      <c r="I138" s="30">
        <v>260285.55</v>
      </c>
    </row>
    <row r="139" spans="1:9" ht="15.75" customHeight="1">
      <c r="A139" s="9" t="s">
        <v>432</v>
      </c>
      <c r="B139" s="9" t="s">
        <v>433</v>
      </c>
      <c r="C139" s="9" t="s">
        <v>212</v>
      </c>
      <c r="D139" s="30">
        <f>VLOOKUP($A139,amount_by_school_14!$A$2:$H$335,3,FALSE)</f>
        <v>73591.350000000006</v>
      </c>
      <c r="E139" s="30">
        <f>VLOOKUP($A139,amount_by_school_14!$A$2:$H$335,4,FALSE)</f>
        <v>202244.04</v>
      </c>
      <c r="F139" s="30">
        <f>VLOOKUP($A139,amount_by_school_15!$A$2:$H$335,4,FALSE)</f>
        <v>389895.76</v>
      </c>
      <c r="G139" s="30">
        <v>645119.30000000005</v>
      </c>
      <c r="H139" s="30">
        <v>628687.6</v>
      </c>
      <c r="I139" s="30">
        <v>577705.12</v>
      </c>
    </row>
    <row r="140" spans="1:9" ht="15.75" customHeight="1">
      <c r="A140" s="9" t="s">
        <v>434</v>
      </c>
      <c r="B140" s="9" t="s">
        <v>435</v>
      </c>
      <c r="C140" s="9" t="s">
        <v>436</v>
      </c>
      <c r="D140" s="30">
        <f>VLOOKUP($A140,amount_by_school_14!$A$2:$H$335,3,FALSE)</f>
        <v>25262.42</v>
      </c>
      <c r="E140" s="30">
        <f>VLOOKUP($A140,amount_by_school_14!$A$2:$H$335,4,FALSE)</f>
        <v>28360.959999999999</v>
      </c>
      <c r="F140" s="30">
        <f>VLOOKUP($A140,amount_by_school_15!$A$2:$H$335,4,FALSE)</f>
        <v>210987.02</v>
      </c>
      <c r="G140" s="30">
        <v>459229.84</v>
      </c>
      <c r="H140" s="30">
        <v>609160.81000000006</v>
      </c>
      <c r="I140" s="30">
        <v>561508.17000000004</v>
      </c>
    </row>
    <row r="141" spans="1:9" ht="15.75" customHeight="1">
      <c r="A141" s="9" t="s">
        <v>437</v>
      </c>
      <c r="B141" s="9" t="s">
        <v>438</v>
      </c>
      <c r="C141" s="9" t="s">
        <v>150</v>
      </c>
      <c r="D141" s="9" t="e">
        <f>VLOOKUP($A141,amount_by_school_14!$A$2:$H$335,3,FALSE)</f>
        <v>#N/A</v>
      </c>
      <c r="E141" s="9" t="e">
        <f>VLOOKUP($A141,amount_by_school_14!$A$2:$H$335,4,FALSE)</f>
        <v>#N/A</v>
      </c>
      <c r="F141" s="30" t="str">
        <f>VLOOKUP($A141,amount_by_school_15!$A$2:$H$335,4,FALSE)</f>
        <v>-</v>
      </c>
      <c r="G141" s="30" t="s">
        <v>6</v>
      </c>
      <c r="H141" s="9" t="s">
        <v>45</v>
      </c>
      <c r="I141" s="30">
        <v>62082</v>
      </c>
    </row>
    <row r="142" spans="1:9" ht="15.75" customHeight="1">
      <c r="A142" s="9" t="s">
        <v>439</v>
      </c>
      <c r="B142" s="9" t="s">
        <v>440</v>
      </c>
      <c r="C142" s="9" t="s">
        <v>150</v>
      </c>
      <c r="D142" s="9" t="e">
        <f>VLOOKUP($A142,amount_by_school_14!$A$2:$H$335,3,FALSE)</f>
        <v>#N/A</v>
      </c>
      <c r="E142" s="9" t="e">
        <f>VLOOKUP($A142,amount_by_school_14!$A$2:$H$335,4,FALSE)</f>
        <v>#N/A</v>
      </c>
      <c r="F142" s="9" t="str">
        <f>VLOOKUP($A142,amount_by_school_15!$A$2:$H$335,4,FALSE)</f>
        <v>-</v>
      </c>
      <c r="G142" s="30">
        <v>169225.79</v>
      </c>
      <c r="H142" s="30">
        <v>322527.88</v>
      </c>
      <c r="I142" s="30">
        <v>335676.78</v>
      </c>
    </row>
    <row r="143" spans="1:9" ht="15.75" customHeight="1">
      <c r="A143" s="9" t="s">
        <v>441</v>
      </c>
      <c r="B143" s="9" t="s">
        <v>442</v>
      </c>
      <c r="C143" s="9" t="s">
        <v>160</v>
      </c>
      <c r="D143" s="30">
        <f>VLOOKUP($A143,amount_by_school_14!$A$2:$H$335,3,FALSE)</f>
        <v>73465.22</v>
      </c>
      <c r="E143" s="30">
        <f>VLOOKUP($A143,amount_by_school_14!$A$2:$H$335,4,FALSE)</f>
        <v>160465.85999999999</v>
      </c>
      <c r="F143" s="30">
        <f>VLOOKUP($A143,amount_by_school_15!$A$2:$H$335,4,FALSE)</f>
        <v>382702.15</v>
      </c>
      <c r="G143" s="30">
        <v>533704.23</v>
      </c>
      <c r="H143" s="30">
        <v>538450.9</v>
      </c>
      <c r="I143" s="30">
        <v>583717.98</v>
      </c>
    </row>
    <row r="144" spans="1:9" ht="15.75" customHeight="1">
      <c r="A144" s="9" t="s">
        <v>443</v>
      </c>
      <c r="B144" s="9" t="s">
        <v>444</v>
      </c>
      <c r="C144" s="9" t="s">
        <v>165</v>
      </c>
      <c r="D144" s="30">
        <f>VLOOKUP($A144,amount_by_school_14!$A$2:$H$335,3,FALSE)</f>
        <v>310656.12</v>
      </c>
      <c r="E144" s="30">
        <f>VLOOKUP($A144,amount_by_school_14!$A$2:$H$335,4,FALSE)</f>
        <v>565635.30000000005</v>
      </c>
      <c r="F144" s="30">
        <f>VLOOKUP($A144,amount_by_school_15!$A$2:$H$335,4,FALSE)</f>
        <v>857048.27</v>
      </c>
      <c r="G144" s="30">
        <v>1037575.51</v>
      </c>
      <c r="H144" s="30">
        <v>1113508.07</v>
      </c>
      <c r="I144" s="30">
        <v>1257589.42</v>
      </c>
    </row>
    <row r="145" spans="1:9" ht="15.75" customHeight="1">
      <c r="A145" s="9" t="s">
        <v>445</v>
      </c>
      <c r="B145" s="9" t="s">
        <v>446</v>
      </c>
      <c r="C145" s="9" t="s">
        <v>447</v>
      </c>
      <c r="D145" s="30">
        <f>VLOOKUP($A145,amount_by_school_14!$A$2:$H$335,3,FALSE)</f>
        <v>22742.14</v>
      </c>
      <c r="E145" s="30">
        <f>VLOOKUP($A145,amount_by_school_14!$A$2:$H$335,4,FALSE)</f>
        <v>100128.72</v>
      </c>
      <c r="F145" s="30">
        <f>VLOOKUP($A145,amount_by_school_15!$A$2:$H$335,4,FALSE)</f>
        <v>200959.84</v>
      </c>
      <c r="G145" s="30">
        <v>334854.92</v>
      </c>
      <c r="H145" s="30">
        <v>253320.68</v>
      </c>
      <c r="I145" s="30">
        <v>250251.07</v>
      </c>
    </row>
    <row r="146" spans="1:9" ht="15.75" customHeight="1">
      <c r="A146" s="9" t="s">
        <v>448</v>
      </c>
      <c r="B146" s="9" t="s">
        <v>449</v>
      </c>
      <c r="C146" s="9" t="s">
        <v>165</v>
      </c>
      <c r="D146" s="30">
        <f>VLOOKUP($A146,amount_by_school_14!$A$2:$H$335,3,FALSE)</f>
        <v>37300</v>
      </c>
      <c r="E146" s="30">
        <f>VLOOKUP($A146,amount_by_school_14!$A$2:$H$335,4,FALSE)</f>
        <v>71098.48</v>
      </c>
      <c r="F146" s="30">
        <f>VLOOKUP($A146,amount_by_school_15!$A$2:$H$335,4,FALSE)</f>
        <v>119548.94</v>
      </c>
      <c r="G146" s="30">
        <v>230642.23</v>
      </c>
      <c r="H146" s="30">
        <v>354876.68</v>
      </c>
      <c r="I146" s="30">
        <v>362926.71</v>
      </c>
    </row>
    <row r="147" spans="1:9" ht="15.75" customHeight="1">
      <c r="A147" s="9" t="s">
        <v>450</v>
      </c>
      <c r="B147" s="9" t="s">
        <v>451</v>
      </c>
      <c r="C147" s="9" t="s">
        <v>212</v>
      </c>
      <c r="D147" s="9" t="e">
        <f>VLOOKUP($A147,amount_by_school_14!$A$2:$H$335,3,FALSE)</f>
        <v>#N/A</v>
      </c>
      <c r="E147" s="30">
        <f>VLOOKUP($A147,amount_by_school_14!$A$2:$H$335,4,FALSE)</f>
        <v>9000</v>
      </c>
      <c r="F147" s="30">
        <f>VLOOKUP($A147,amount_by_school_15!$A$2:$H$335,4,FALSE)</f>
        <v>85400</v>
      </c>
      <c r="G147" s="30">
        <v>74856.100000000006</v>
      </c>
      <c r="H147" s="30">
        <v>84937.36</v>
      </c>
      <c r="I147" s="30">
        <v>132275.59</v>
      </c>
    </row>
    <row r="148" spans="1:9" ht="15.75" customHeight="1">
      <c r="A148" s="9" t="s">
        <v>452</v>
      </c>
      <c r="B148" s="9" t="s">
        <v>453</v>
      </c>
      <c r="C148" s="9" t="s">
        <v>212</v>
      </c>
      <c r="D148" s="9" t="e">
        <f>VLOOKUP($A148,amount_by_school_14!$A$2:$H$335,3,FALSE)</f>
        <v>#N/A</v>
      </c>
      <c r="E148" s="30">
        <f>VLOOKUP($A148,amount_by_school_14!$A$2:$H$335,4,FALSE)</f>
        <v>15250</v>
      </c>
      <c r="F148" s="30">
        <f>VLOOKUP($A148,amount_by_school_15!$A$2:$H$335,4,FALSE)</f>
        <v>27900</v>
      </c>
      <c r="G148" s="30">
        <v>51750</v>
      </c>
      <c r="H148" s="30">
        <v>76057.88</v>
      </c>
      <c r="I148" s="30">
        <v>35011</v>
      </c>
    </row>
    <row r="149" spans="1:9" ht="15.75" customHeight="1">
      <c r="A149" s="9" t="s">
        <v>454</v>
      </c>
      <c r="B149" s="9" t="s">
        <v>455</v>
      </c>
      <c r="C149" s="9" t="s">
        <v>237</v>
      </c>
      <c r="D149" s="9" t="e">
        <f>VLOOKUP($A149,amount_by_school_14!$A$2:$H$335,3,FALSE)</f>
        <v>#N/A</v>
      </c>
      <c r="E149" s="9" t="e">
        <f>VLOOKUP($A149,amount_by_school_14!$A$2:$H$335,4,FALSE)</f>
        <v>#N/A</v>
      </c>
      <c r="F149" s="30" t="str">
        <f>VLOOKUP($A149,amount_by_school_15!$A$2:$H$335,4,FALSE)</f>
        <v>*</v>
      </c>
      <c r="G149" s="30" t="s">
        <v>45</v>
      </c>
      <c r="H149" s="30">
        <v>56261</v>
      </c>
      <c r="I149" s="30">
        <v>80793.850000000006</v>
      </c>
    </row>
    <row r="150" spans="1:9" ht="15.75" customHeight="1">
      <c r="A150" s="9" t="s">
        <v>456</v>
      </c>
      <c r="B150" s="9" t="s">
        <v>457</v>
      </c>
      <c r="C150" s="9" t="s">
        <v>279</v>
      </c>
      <c r="D150" s="30">
        <f>VLOOKUP($A150,amount_by_school_14!$A$2:$H$335,3,FALSE)</f>
        <v>45213.75</v>
      </c>
      <c r="E150" s="30">
        <f>VLOOKUP($A150,amount_by_school_14!$A$2:$H$335,4,FALSE)</f>
        <v>42889.08</v>
      </c>
      <c r="F150" s="30">
        <f>VLOOKUP($A150,amount_by_school_15!$A$2:$H$335,4,FALSE)</f>
        <v>150879.74</v>
      </c>
      <c r="G150" s="30">
        <v>240782.07</v>
      </c>
      <c r="H150" s="30">
        <v>345078.76</v>
      </c>
      <c r="I150" s="30">
        <v>326076.3</v>
      </c>
    </row>
    <row r="151" spans="1:9" ht="15.75" customHeight="1">
      <c r="A151" s="9" t="s">
        <v>458</v>
      </c>
      <c r="B151" s="9" t="s">
        <v>459</v>
      </c>
      <c r="C151" s="9" t="s">
        <v>460</v>
      </c>
      <c r="D151" s="30">
        <f>VLOOKUP($A151,amount_by_school_14!$A$2:$H$335,3,FALSE)</f>
        <v>14649.97</v>
      </c>
      <c r="E151" s="30">
        <f>VLOOKUP($A151,amount_by_school_14!$A$2:$H$335,4,FALSE)</f>
        <v>40386.629999999997</v>
      </c>
      <c r="F151" s="30">
        <f>VLOOKUP($A151,amount_by_school_15!$A$2:$H$335,4,FALSE)</f>
        <v>59221.919999999998</v>
      </c>
      <c r="G151" s="30">
        <v>210325.52</v>
      </c>
      <c r="H151" s="30">
        <v>276214.03000000003</v>
      </c>
      <c r="I151" s="30">
        <v>256196.32</v>
      </c>
    </row>
    <row r="152" spans="1:9" ht="15.75" customHeight="1">
      <c r="A152" s="9" t="s">
        <v>461</v>
      </c>
      <c r="B152" s="9" t="s">
        <v>462</v>
      </c>
      <c r="C152" s="9" t="s">
        <v>223</v>
      </c>
      <c r="D152" s="30">
        <f>VLOOKUP($A152,amount_by_school_14!$A$2:$H$335,3,FALSE)</f>
        <v>16921.509999999998</v>
      </c>
      <c r="E152" s="30">
        <f>VLOOKUP($A152,amount_by_school_14!$A$2:$H$335,4,FALSE)</f>
        <v>79746.69</v>
      </c>
      <c r="F152" s="30">
        <f>VLOOKUP($A152,amount_by_school_15!$A$2:$H$335,4,FALSE)</f>
        <v>145713.49</v>
      </c>
      <c r="G152" s="30">
        <v>196117.63</v>
      </c>
      <c r="H152" s="30">
        <v>272684.19</v>
      </c>
      <c r="I152" s="30">
        <v>214128.81</v>
      </c>
    </row>
    <row r="153" spans="1:9" ht="15.75" customHeight="1">
      <c r="A153" s="9" t="s">
        <v>463</v>
      </c>
      <c r="B153" s="9" t="s">
        <v>464</v>
      </c>
      <c r="C153" s="9" t="s">
        <v>150</v>
      </c>
      <c r="D153" s="30">
        <f>VLOOKUP($A153,amount_by_school_14!$A$2:$H$335,3,FALSE)</f>
        <v>58412.4</v>
      </c>
      <c r="E153" s="30">
        <f>VLOOKUP($A153,amount_by_school_14!$A$2:$H$335,4,FALSE)</f>
        <v>157560.82</v>
      </c>
      <c r="F153" s="30">
        <f>VLOOKUP($A153,amount_by_school_15!$A$2:$H$335,4,FALSE)</f>
        <v>305699.69</v>
      </c>
      <c r="G153" s="30">
        <v>403525.48</v>
      </c>
      <c r="H153" s="30">
        <v>393320.76</v>
      </c>
      <c r="I153" s="30">
        <v>433794.83</v>
      </c>
    </row>
    <row r="154" spans="1:9" ht="15.75" customHeight="1">
      <c r="A154" s="9" t="s">
        <v>467</v>
      </c>
      <c r="B154" s="9" t="s">
        <v>468</v>
      </c>
      <c r="C154" s="9" t="s">
        <v>212</v>
      </c>
      <c r="D154" s="30">
        <f>VLOOKUP($A154,amount_by_school_14!$A$2:$H$335,3,FALSE)</f>
        <v>290805.81</v>
      </c>
      <c r="E154" s="30">
        <f>VLOOKUP($A154,amount_by_school_14!$A$2:$H$335,4,FALSE)</f>
        <v>493871.72</v>
      </c>
      <c r="F154" s="30">
        <f>VLOOKUP($A154,amount_by_school_15!$A$2:$H$335,4,FALSE)</f>
        <v>705228.32</v>
      </c>
      <c r="G154" s="30">
        <v>671711.66</v>
      </c>
      <c r="H154" s="30">
        <v>763801.5</v>
      </c>
      <c r="I154" s="30">
        <v>864582.2</v>
      </c>
    </row>
    <row r="155" spans="1:9" ht="15.75" customHeight="1">
      <c r="A155" s="9" t="s">
        <v>469</v>
      </c>
      <c r="B155" s="9" t="s">
        <v>470</v>
      </c>
      <c r="C155" s="9" t="s">
        <v>165</v>
      </c>
      <c r="D155" s="30">
        <f>VLOOKUP($A155,amount_by_school_14!$A$2:$H$335,3,FALSE)</f>
        <v>96096.74</v>
      </c>
      <c r="E155" s="30">
        <f>VLOOKUP($A155,amount_by_school_14!$A$2:$H$335,4,FALSE)</f>
        <v>160687.71</v>
      </c>
      <c r="F155" s="30">
        <f>VLOOKUP($A155,amount_by_school_15!$A$2:$H$335,4,FALSE)</f>
        <v>360859.79</v>
      </c>
      <c r="G155" s="30">
        <v>369809.51</v>
      </c>
      <c r="H155" s="30">
        <v>392201.87</v>
      </c>
      <c r="I155" s="30">
        <v>389201</v>
      </c>
    </row>
    <row r="156" spans="1:9" ht="15.75" customHeight="1">
      <c r="A156" s="9" t="s">
        <v>471</v>
      </c>
      <c r="B156" s="9" t="s">
        <v>472</v>
      </c>
      <c r="C156" s="9" t="s">
        <v>217</v>
      </c>
      <c r="D156" s="30">
        <f>VLOOKUP($A156,amount_by_school_14!$A$2:$H$335,3,FALSE)</f>
        <v>33417.58</v>
      </c>
      <c r="E156" s="30">
        <f>VLOOKUP($A156,amount_by_school_14!$A$2:$H$335,4,FALSE)</f>
        <v>52928.03</v>
      </c>
      <c r="F156" s="30">
        <f>VLOOKUP($A156,amount_by_school_15!$A$2:$H$335,4,FALSE)</f>
        <v>141799.13</v>
      </c>
      <c r="G156" s="30">
        <v>282548.31</v>
      </c>
      <c r="H156" s="30">
        <v>284201.23</v>
      </c>
      <c r="I156" s="30">
        <v>264043.46000000002</v>
      </c>
    </row>
    <row r="157" spans="1:9" ht="15.75" customHeight="1">
      <c r="A157" s="9" t="s">
        <v>473</v>
      </c>
      <c r="B157" s="9" t="s">
        <v>474</v>
      </c>
      <c r="C157" s="9" t="s">
        <v>475</v>
      </c>
      <c r="D157" s="30">
        <f>VLOOKUP($A157,amount_by_school_14!$A$2:$H$335,3,FALSE)</f>
        <v>25221.34</v>
      </c>
      <c r="E157" s="30">
        <f>VLOOKUP($A157,amount_by_school_14!$A$2:$H$335,4,FALSE)</f>
        <v>65646.100000000006</v>
      </c>
      <c r="F157" s="30">
        <f>VLOOKUP($A157,amount_by_school_15!$A$2:$H$335,4,FALSE)</f>
        <v>145840.29</v>
      </c>
      <c r="G157" s="30">
        <v>412745.02</v>
      </c>
      <c r="H157" s="30">
        <v>442957.21</v>
      </c>
      <c r="I157" s="30">
        <v>445572.29</v>
      </c>
    </row>
    <row r="158" spans="1:9" ht="15.75" customHeight="1">
      <c r="A158" s="9" t="s">
        <v>465</v>
      </c>
      <c r="B158" s="9" t="s">
        <v>843</v>
      </c>
      <c r="C158" s="9" t="s">
        <v>320</v>
      </c>
      <c r="D158" s="30">
        <f>VLOOKUP($A158,amount_by_school_14!$A$2:$H$335,3,FALSE)</f>
        <v>46305.04</v>
      </c>
      <c r="E158" s="30">
        <f>VLOOKUP($A158,amount_by_school_14!$A$2:$H$335,4,FALSE)</f>
        <v>188557.35</v>
      </c>
      <c r="F158" s="30">
        <f>VLOOKUP($A158,amount_by_school_15!$A$2:$H$335,4,FALSE)</f>
        <v>436738.38</v>
      </c>
      <c r="G158" s="30">
        <v>376537.23</v>
      </c>
      <c r="H158" s="30">
        <v>471754.87</v>
      </c>
      <c r="I158" s="30">
        <v>490609.74</v>
      </c>
    </row>
    <row r="159" spans="1:9" ht="15.75" customHeight="1">
      <c r="A159" s="9" t="s">
        <v>844</v>
      </c>
      <c r="B159" s="9" t="s">
        <v>845</v>
      </c>
      <c r="C159" s="9" t="s">
        <v>160</v>
      </c>
      <c r="D159" s="9" t="e">
        <f>VLOOKUP($A159,amount_by_school_14!$A$2:$H$335,3,FALSE)</f>
        <v>#N/A</v>
      </c>
      <c r="E159" s="9" t="e">
        <f>VLOOKUP($A159,amount_by_school_14!$A$2:$H$335,4,FALSE)</f>
        <v>#N/A</v>
      </c>
      <c r="F159" s="9" t="e">
        <f>VLOOKUP($A159,amount_by_school_15!$A$2:$H$335,4,FALSE)</f>
        <v>#N/A</v>
      </c>
      <c r="G159" s="30" t="s">
        <v>6</v>
      </c>
      <c r="H159" s="9" t="s">
        <v>6</v>
      </c>
      <c r="I159" s="30">
        <v>436840.64</v>
      </c>
    </row>
    <row r="160" spans="1:9" ht="15.75" customHeight="1">
      <c r="A160" s="9" t="s">
        <v>476</v>
      </c>
      <c r="B160" s="9" t="s">
        <v>477</v>
      </c>
      <c r="C160" s="9" t="s">
        <v>171</v>
      </c>
      <c r="D160" s="30">
        <f>VLOOKUP($A160,amount_by_school_14!$A$2:$H$335,3,FALSE)</f>
        <v>35959.279999999999</v>
      </c>
      <c r="E160" s="30">
        <f>VLOOKUP($A160,amount_by_school_14!$A$2:$H$335,4,FALSE)</f>
        <v>71677.5</v>
      </c>
      <c r="F160" s="30">
        <f>VLOOKUP($A160,amount_by_school_15!$A$2:$H$335,4,FALSE)</f>
        <v>110742.29</v>
      </c>
      <c r="G160" s="30">
        <v>161674.07</v>
      </c>
      <c r="H160" s="30">
        <v>269212.81</v>
      </c>
      <c r="I160" s="30">
        <v>217281.01</v>
      </c>
    </row>
    <row r="161" spans="1:9" ht="15.75" customHeight="1">
      <c r="A161" s="9" t="s">
        <v>478</v>
      </c>
      <c r="B161" s="9" t="s">
        <v>479</v>
      </c>
      <c r="C161" s="9" t="s">
        <v>404</v>
      </c>
      <c r="D161" s="30">
        <f>VLOOKUP($A161,amount_by_school_14!$A$2:$H$335,3,FALSE)</f>
        <v>105963.34</v>
      </c>
      <c r="E161" s="30">
        <f>VLOOKUP($A161,amount_by_school_14!$A$2:$H$335,4,FALSE)</f>
        <v>131499.91</v>
      </c>
      <c r="F161" s="30">
        <f>VLOOKUP($A161,amount_by_school_15!$A$2:$H$335,4,FALSE)</f>
        <v>138191.73000000001</v>
      </c>
      <c r="G161" s="9" t="s">
        <v>45</v>
      </c>
      <c r="H161" s="9" t="s">
        <v>6</v>
      </c>
      <c r="I161" s="9" t="s">
        <v>6</v>
      </c>
    </row>
    <row r="162" spans="1:9" ht="15.75" customHeight="1">
      <c r="A162" s="9" t="s">
        <v>480</v>
      </c>
      <c r="B162" s="9" t="s">
        <v>481</v>
      </c>
      <c r="C162" s="9" t="s">
        <v>144</v>
      </c>
      <c r="D162" s="30">
        <f>VLOOKUP($A162,amount_by_school_14!$A$2:$H$335,3,FALSE)</f>
        <v>47870.46</v>
      </c>
      <c r="E162" s="30">
        <f>VLOOKUP($A162,amount_by_school_14!$A$2:$H$335,4,FALSE)</f>
        <v>132045.81</v>
      </c>
      <c r="F162" s="30">
        <f>VLOOKUP($A162,amount_by_school_15!$A$2:$H$335,4,FALSE)</f>
        <v>306545.03999999998</v>
      </c>
      <c r="G162" s="30">
        <v>413089.91</v>
      </c>
      <c r="H162" s="30">
        <v>72350.38</v>
      </c>
      <c r="I162" s="9" t="s">
        <v>45</v>
      </c>
    </row>
    <row r="163" spans="1:9" ht="15.75" customHeight="1">
      <c r="A163" s="9" t="s">
        <v>482</v>
      </c>
      <c r="B163" s="9" t="s">
        <v>483</v>
      </c>
      <c r="C163" s="9" t="s">
        <v>220</v>
      </c>
      <c r="D163" s="30">
        <f>VLOOKUP($A163,amount_by_school_14!$A$2:$H$335,3,FALSE)</f>
        <v>7773</v>
      </c>
      <c r="E163" s="30">
        <f>VLOOKUP($A163,amount_by_school_14!$A$2:$H$335,4,FALSE)</f>
        <v>97411.6</v>
      </c>
      <c r="F163" s="30">
        <f>VLOOKUP($A163,amount_by_school_15!$A$2:$H$335,4,FALSE)</f>
        <v>277896.15999999997</v>
      </c>
      <c r="G163" s="30">
        <v>464790.01</v>
      </c>
      <c r="H163" s="30">
        <v>524910.79</v>
      </c>
      <c r="I163" s="30">
        <v>556820.18000000005</v>
      </c>
    </row>
    <row r="164" spans="1:9" ht="15.75" customHeight="1">
      <c r="A164" s="9" t="s">
        <v>484</v>
      </c>
      <c r="B164" s="9" t="s">
        <v>485</v>
      </c>
      <c r="C164" s="9" t="s">
        <v>447</v>
      </c>
      <c r="D164" s="9" t="e">
        <f>VLOOKUP($A164,amount_by_school_14!$A$2:$H$335,3,FALSE)</f>
        <v>#N/A</v>
      </c>
      <c r="E164" s="9" t="e">
        <f>VLOOKUP($A164,amount_by_school_14!$A$2:$H$335,4,FALSE)</f>
        <v>#N/A</v>
      </c>
      <c r="F164" s="30">
        <f>VLOOKUP($A164,amount_by_school_15!$A$2:$H$335,4,FALSE)</f>
        <v>189701.41</v>
      </c>
      <c r="G164" s="30">
        <v>830794.08</v>
      </c>
      <c r="H164" s="30">
        <v>1107968.52</v>
      </c>
      <c r="I164" s="30">
        <v>1293837.3400000001</v>
      </c>
    </row>
    <row r="165" spans="1:9" ht="15.75" customHeight="1">
      <c r="A165" s="9" t="s">
        <v>486</v>
      </c>
      <c r="B165" s="9" t="s">
        <v>487</v>
      </c>
      <c r="C165" s="9" t="s">
        <v>348</v>
      </c>
      <c r="D165" s="30">
        <f>VLOOKUP($A165,amount_by_school_14!$A$2:$H$335,3,FALSE)</f>
        <v>3264</v>
      </c>
      <c r="E165" s="30">
        <f>VLOOKUP($A165,amount_by_school_14!$A$2:$H$335,4,FALSE)</f>
        <v>12327</v>
      </c>
      <c r="F165" s="30">
        <f>VLOOKUP($A165,amount_by_school_15!$A$2:$H$335,4,FALSE)</f>
        <v>32592.080000000002</v>
      </c>
      <c r="G165" s="30">
        <v>67006</v>
      </c>
      <c r="H165" s="9" t="s">
        <v>6</v>
      </c>
      <c r="I165" s="9" t="s">
        <v>6</v>
      </c>
    </row>
    <row r="166" spans="1:9" ht="15.75" customHeight="1">
      <c r="A166" s="9" t="s">
        <v>488</v>
      </c>
      <c r="B166" s="9" t="s">
        <v>489</v>
      </c>
      <c r="C166" s="9" t="s">
        <v>165</v>
      </c>
      <c r="D166" s="9" t="e">
        <f>VLOOKUP($A166,amount_by_school_14!$A$2:$H$335,3,FALSE)</f>
        <v>#N/A</v>
      </c>
      <c r="E166" s="9" t="e">
        <f>VLOOKUP($A166,amount_by_school_14!$A$2:$H$335,4,FALSE)</f>
        <v>#N/A</v>
      </c>
      <c r="F166" s="30">
        <f>VLOOKUP($A166,amount_by_school_15!$A$2:$H$335,4,FALSE)</f>
        <v>206448.61</v>
      </c>
      <c r="G166" s="30">
        <v>261122.12</v>
      </c>
      <c r="H166" s="30">
        <v>385269.48</v>
      </c>
      <c r="I166" s="30">
        <v>347909.15</v>
      </c>
    </row>
    <row r="167" spans="1:9" ht="15.75" customHeight="1">
      <c r="A167" s="9" t="s">
        <v>490</v>
      </c>
      <c r="B167" s="9" t="s">
        <v>491</v>
      </c>
      <c r="C167" s="9" t="s">
        <v>165</v>
      </c>
      <c r="D167" s="30">
        <f>VLOOKUP($A167,amount_by_school_14!$A$2:$H$335,3,FALSE)</f>
        <v>382859.33</v>
      </c>
      <c r="E167" s="30">
        <f>VLOOKUP($A167,amount_by_school_14!$A$2:$H$335,4,FALSE)</f>
        <v>614404.77</v>
      </c>
      <c r="F167" s="30">
        <f>VLOOKUP($A167,amount_by_school_15!$A$2:$H$335,4,FALSE)</f>
        <v>966075.85</v>
      </c>
      <c r="G167" s="30">
        <v>1180966.8500000001</v>
      </c>
      <c r="H167" s="30">
        <v>1311249.27</v>
      </c>
      <c r="I167" s="30">
        <v>1439213.55</v>
      </c>
    </row>
    <row r="168" spans="1:9" ht="15.75" customHeight="1">
      <c r="A168" s="9" t="s">
        <v>492</v>
      </c>
      <c r="B168" s="9" t="s">
        <v>493</v>
      </c>
      <c r="C168" s="9" t="s">
        <v>279</v>
      </c>
      <c r="D168" s="30">
        <f>VLOOKUP($A168,amount_by_school_14!$A$2:$H$335,3,FALSE)</f>
        <v>147431.25</v>
      </c>
      <c r="E168" s="30">
        <f>VLOOKUP($A168,amount_by_school_14!$A$2:$H$335,4,FALSE)</f>
        <v>185138.16</v>
      </c>
      <c r="F168" s="30">
        <f>VLOOKUP($A168,amount_by_school_15!$A$2:$H$335,4,FALSE)</f>
        <v>331533.48</v>
      </c>
      <c r="G168" s="30">
        <v>349564.93</v>
      </c>
      <c r="H168" s="30">
        <v>317075.96000000002</v>
      </c>
      <c r="I168" s="30">
        <v>429179</v>
      </c>
    </row>
    <row r="169" spans="1:9" ht="15.75" customHeight="1">
      <c r="A169" s="9" t="s">
        <v>494</v>
      </c>
      <c r="B169" s="9" t="s">
        <v>495</v>
      </c>
      <c r="C169" s="9" t="s">
        <v>160</v>
      </c>
      <c r="D169" s="30">
        <f>VLOOKUP($A169,amount_by_school_14!$A$2:$H$335,3,FALSE)</f>
        <v>80763.41</v>
      </c>
      <c r="E169" s="30">
        <f>VLOOKUP($A169,amount_by_school_14!$A$2:$H$335,4,FALSE)</f>
        <v>267294.76</v>
      </c>
      <c r="F169" s="30">
        <f>VLOOKUP($A169,amount_by_school_15!$A$2:$H$335,4,FALSE)</f>
        <v>392750.91</v>
      </c>
      <c r="G169" s="30">
        <v>456328.08</v>
      </c>
      <c r="H169" s="30">
        <v>474607.13</v>
      </c>
      <c r="I169" s="30">
        <v>489894.99</v>
      </c>
    </row>
    <row r="170" spans="1:9" ht="15.75" customHeight="1">
      <c r="A170" s="9" t="s">
        <v>496</v>
      </c>
      <c r="B170" s="9" t="s">
        <v>497</v>
      </c>
      <c r="C170" s="9" t="s">
        <v>212</v>
      </c>
      <c r="D170" s="30">
        <f>VLOOKUP($A170,amount_by_school_14!$A$2:$H$335,3,FALSE)</f>
        <v>25030.51</v>
      </c>
      <c r="E170" s="30">
        <f>VLOOKUP($A170,amount_by_school_14!$A$2:$H$335,4,FALSE)</f>
        <v>76410.7</v>
      </c>
      <c r="F170" s="30">
        <f>VLOOKUP($A170,amount_by_school_15!$A$2:$H$335,4,FALSE)</f>
        <v>158896.91</v>
      </c>
      <c r="G170" s="30">
        <v>247274.43</v>
      </c>
      <c r="H170" s="30">
        <v>300612.12</v>
      </c>
      <c r="I170" s="30">
        <v>299219.62</v>
      </c>
    </row>
    <row r="171" spans="1:9" ht="15.75" customHeight="1">
      <c r="A171" s="9" t="s">
        <v>498</v>
      </c>
      <c r="B171" s="9" t="s">
        <v>499</v>
      </c>
      <c r="C171" s="9" t="s">
        <v>500</v>
      </c>
      <c r="D171" s="30">
        <f>VLOOKUP($A171,amount_by_school_14!$A$2:$H$335,3,FALSE)</f>
        <v>3715</v>
      </c>
      <c r="E171" s="30">
        <f>VLOOKUP($A171,amount_by_school_14!$A$2:$H$335,4,FALSE)</f>
        <v>23621.52</v>
      </c>
      <c r="F171" s="30">
        <f>VLOOKUP($A171,amount_by_school_15!$A$2:$H$335,4,FALSE)</f>
        <v>39390.81</v>
      </c>
      <c r="G171" s="30">
        <v>84836.15</v>
      </c>
      <c r="H171" s="30">
        <v>176057.83</v>
      </c>
      <c r="I171" s="30">
        <v>177131.46</v>
      </c>
    </row>
    <row r="172" spans="1:9" ht="15.75" customHeight="1">
      <c r="A172" s="9" t="s">
        <v>501</v>
      </c>
      <c r="B172" s="9" t="s">
        <v>502</v>
      </c>
      <c r="C172" s="9" t="s">
        <v>214</v>
      </c>
      <c r="D172" s="30">
        <f>VLOOKUP($A172,amount_by_school_14!$A$2:$H$335,3,FALSE)</f>
        <v>60833.97</v>
      </c>
      <c r="E172" s="30">
        <f>VLOOKUP($A172,amount_by_school_14!$A$2:$H$335,4,FALSE)</f>
        <v>112643.2</v>
      </c>
      <c r="F172" s="30">
        <f>VLOOKUP($A172,amount_by_school_15!$A$2:$H$335,4,FALSE)</f>
        <v>216050.59</v>
      </c>
      <c r="G172" s="30">
        <v>732273.3</v>
      </c>
      <c r="H172" s="30">
        <v>769697.08</v>
      </c>
      <c r="I172" s="30">
        <v>878972.18</v>
      </c>
    </row>
    <row r="173" spans="1:9" ht="15.75" customHeight="1">
      <c r="A173" s="9" t="s">
        <v>846</v>
      </c>
      <c r="B173" s="9" t="s">
        <v>847</v>
      </c>
      <c r="C173" s="9" t="s">
        <v>212</v>
      </c>
      <c r="D173" s="9" t="e">
        <f>VLOOKUP($A173,amount_by_school_14!$A$2:$H$335,3,FALSE)</f>
        <v>#N/A</v>
      </c>
      <c r="E173" s="9" t="e">
        <f>VLOOKUP($A173,amount_by_school_14!$A$2:$H$335,4,FALSE)</f>
        <v>#N/A</v>
      </c>
      <c r="F173" s="9" t="e">
        <f>VLOOKUP($A173,amount_by_school_15!$A$2:$H$335,4,FALSE)</f>
        <v>#N/A</v>
      </c>
      <c r="G173" s="30" t="s">
        <v>6</v>
      </c>
      <c r="H173" s="9" t="s">
        <v>6</v>
      </c>
      <c r="I173" s="30">
        <v>80911</v>
      </c>
    </row>
    <row r="174" spans="1:9" ht="15.75" customHeight="1">
      <c r="A174" s="9" t="s">
        <v>503</v>
      </c>
      <c r="B174" s="9" t="s">
        <v>504</v>
      </c>
      <c r="C174" s="9" t="s">
        <v>214</v>
      </c>
      <c r="D174" s="30">
        <f>VLOOKUP($A174,amount_by_school_14!$A$2:$H$335,3,FALSE)</f>
        <v>4040</v>
      </c>
      <c r="E174" s="30">
        <f>VLOOKUP($A174,amount_by_school_14!$A$2:$H$335,4,FALSE)</f>
        <v>18605</v>
      </c>
      <c r="F174" s="30">
        <f>VLOOKUP($A174,amount_by_school_15!$A$2:$H$335,4,FALSE)</f>
        <v>112028</v>
      </c>
      <c r="G174" s="30">
        <v>212519.21</v>
      </c>
      <c r="H174" s="30">
        <v>223964.83</v>
      </c>
      <c r="I174" s="30">
        <v>269603.43</v>
      </c>
    </row>
    <row r="175" spans="1:9" ht="15.75" customHeight="1">
      <c r="A175" s="9" t="s">
        <v>505</v>
      </c>
      <c r="B175" s="9" t="s">
        <v>506</v>
      </c>
      <c r="C175" s="9" t="s">
        <v>243</v>
      </c>
      <c r="D175" s="30">
        <f>VLOOKUP($A175,amount_by_school_14!$A$2:$H$335,3,FALSE)</f>
        <v>63500</v>
      </c>
      <c r="E175" s="30">
        <f>VLOOKUP($A175,amount_by_school_14!$A$2:$H$335,4,FALSE)</f>
        <v>78395.759999999995</v>
      </c>
      <c r="F175" s="30">
        <f>VLOOKUP($A175,amount_by_school_15!$A$2:$H$335,4,FALSE)</f>
        <v>64882.93</v>
      </c>
      <c r="G175" s="30">
        <v>133645.18</v>
      </c>
      <c r="H175" s="30">
        <v>187783.69</v>
      </c>
      <c r="I175" s="30">
        <v>175294.14</v>
      </c>
    </row>
    <row r="176" spans="1:9" ht="15.75" customHeight="1">
      <c r="A176" s="9" t="s">
        <v>507</v>
      </c>
      <c r="B176" s="9" t="s">
        <v>508</v>
      </c>
      <c r="C176" s="9" t="s">
        <v>307</v>
      </c>
      <c r="D176" s="30">
        <f>VLOOKUP($A176,amount_by_school_14!$A$2:$H$335,3,FALSE)</f>
        <v>13536.29</v>
      </c>
      <c r="E176" s="30">
        <f>VLOOKUP($A176,amount_by_school_14!$A$2:$H$335,4,FALSE)</f>
        <v>17446</v>
      </c>
      <c r="F176" s="30">
        <f>VLOOKUP($A176,amount_by_school_15!$A$2:$H$335,4,FALSE)</f>
        <v>58248.18</v>
      </c>
      <c r="G176" s="30">
        <v>145046.28</v>
      </c>
      <c r="H176" s="30">
        <v>158462.69</v>
      </c>
      <c r="I176" s="30">
        <v>157203.65</v>
      </c>
    </row>
    <row r="177" spans="1:9" ht="15.75" customHeight="1">
      <c r="A177" s="9" t="s">
        <v>509</v>
      </c>
      <c r="B177" s="9" t="s">
        <v>510</v>
      </c>
      <c r="C177" s="9" t="s">
        <v>165</v>
      </c>
      <c r="D177" s="30">
        <f>VLOOKUP($A177,amount_by_school_14!$A$2:$H$335,3,FALSE)</f>
        <v>96643.13</v>
      </c>
      <c r="E177" s="30">
        <f>VLOOKUP($A177,amount_by_school_14!$A$2:$H$335,4,FALSE)</f>
        <v>222216.92</v>
      </c>
      <c r="F177" s="30">
        <f>VLOOKUP($A177,amount_by_school_15!$A$2:$H$335,4,FALSE)</f>
        <v>578571.23</v>
      </c>
      <c r="G177" s="30">
        <v>1292320.8899999999</v>
      </c>
      <c r="H177" s="30">
        <v>1532840.4</v>
      </c>
      <c r="I177" s="30">
        <v>1553179</v>
      </c>
    </row>
    <row r="178" spans="1:9" ht="15.75" customHeight="1">
      <c r="A178" s="9" t="s">
        <v>511</v>
      </c>
      <c r="B178" s="9" t="s">
        <v>512</v>
      </c>
      <c r="C178" s="9" t="s">
        <v>513</v>
      </c>
      <c r="D178" s="9" t="e">
        <f>VLOOKUP($A178,amount_by_school_14!$A$2:$H$335,3,FALSE)</f>
        <v>#N/A</v>
      </c>
      <c r="E178" s="30">
        <f>VLOOKUP($A178,amount_by_school_14!$A$2:$H$335,4,FALSE)</f>
        <v>16600</v>
      </c>
      <c r="F178" s="30">
        <f>VLOOKUP($A178,amount_by_school_15!$A$2:$H$335,4,FALSE)</f>
        <v>50800</v>
      </c>
      <c r="G178" s="30">
        <v>76200</v>
      </c>
      <c r="H178" s="30">
        <v>125293</v>
      </c>
      <c r="I178" s="30">
        <v>134324.70000000001</v>
      </c>
    </row>
    <row r="179" spans="1:9" ht="15.75" customHeight="1">
      <c r="A179" s="9" t="s">
        <v>514</v>
      </c>
      <c r="B179" s="9" t="s">
        <v>512</v>
      </c>
      <c r="C179" s="9" t="s">
        <v>475</v>
      </c>
      <c r="D179" s="30">
        <f>VLOOKUP($A179,amount_by_school_14!$A$2:$H$335,3,FALSE)</f>
        <v>66697.06</v>
      </c>
      <c r="E179" s="30">
        <f>VLOOKUP($A179,amount_by_school_14!$A$2:$H$335,4,FALSE)</f>
        <v>152751.84</v>
      </c>
      <c r="F179" s="30">
        <f>VLOOKUP($A179,amount_by_school_15!$A$2:$H$335,4,FALSE)</f>
        <v>317230.53000000003</v>
      </c>
      <c r="G179" s="30">
        <v>367145.26</v>
      </c>
      <c r="H179" s="30">
        <v>431391.41</v>
      </c>
      <c r="I179" s="30">
        <v>393770.77</v>
      </c>
    </row>
    <row r="180" spans="1:9" ht="15.75" customHeight="1">
      <c r="A180" s="9" t="s">
        <v>515</v>
      </c>
      <c r="B180" s="9" t="s">
        <v>512</v>
      </c>
      <c r="C180" s="9" t="s">
        <v>401</v>
      </c>
      <c r="D180" s="30">
        <f>VLOOKUP($A180,amount_by_school_14!$A$2:$H$335,3,FALSE)</f>
        <v>27000</v>
      </c>
      <c r="E180" s="30">
        <f>VLOOKUP($A180,amount_by_school_14!$A$2:$H$335,4,FALSE)</f>
        <v>53312.63</v>
      </c>
      <c r="F180" s="30">
        <f>VLOOKUP($A180,amount_by_school_15!$A$2:$H$335,4,FALSE)</f>
        <v>98236</v>
      </c>
      <c r="G180" s="30">
        <v>138211.20000000001</v>
      </c>
      <c r="H180" s="30">
        <v>170855.5</v>
      </c>
      <c r="I180" s="30">
        <v>133899.10999999999</v>
      </c>
    </row>
    <row r="181" spans="1:9" ht="15.75" customHeight="1">
      <c r="A181" s="9" t="s">
        <v>516</v>
      </c>
      <c r="B181" s="9" t="s">
        <v>517</v>
      </c>
      <c r="C181" s="9" t="s">
        <v>212</v>
      </c>
      <c r="D181" s="30">
        <f>VLOOKUP($A181,amount_by_school_14!$A$2:$H$335,3,FALSE)</f>
        <v>185012</v>
      </c>
      <c r="E181" s="30">
        <f>VLOOKUP($A181,amount_by_school_14!$A$2:$H$335,4,FALSE)</f>
        <v>381561.59999999998</v>
      </c>
      <c r="F181" s="30">
        <f>VLOOKUP($A181,amount_by_school_15!$A$2:$H$335,4,FALSE)</f>
        <v>746913.28000000003</v>
      </c>
      <c r="G181" s="30">
        <v>914225</v>
      </c>
      <c r="H181" s="30">
        <v>958161.05</v>
      </c>
      <c r="I181" s="30">
        <v>1045750.42</v>
      </c>
    </row>
    <row r="182" spans="1:9" ht="15.75" customHeight="1">
      <c r="A182" s="9" t="s">
        <v>518</v>
      </c>
      <c r="B182" s="9" t="s">
        <v>519</v>
      </c>
      <c r="C182" s="9" t="s">
        <v>160</v>
      </c>
      <c r="D182" s="30">
        <f>VLOOKUP($A182,amount_by_school_14!$A$2:$H$335,3,FALSE)</f>
        <v>21285.439999999999</v>
      </c>
      <c r="E182" s="30">
        <f>VLOOKUP($A182,amount_by_school_14!$A$2:$H$335,4,FALSE)</f>
        <v>56314.27</v>
      </c>
      <c r="F182" s="30">
        <f>VLOOKUP($A182,amount_by_school_15!$A$2:$H$335,4,FALSE)</f>
        <v>185814.77</v>
      </c>
      <c r="G182" s="30">
        <v>164241.12</v>
      </c>
      <c r="H182" s="30">
        <v>194735.29</v>
      </c>
      <c r="I182" s="30">
        <v>169579.06</v>
      </c>
    </row>
    <row r="183" spans="1:9" ht="15.75" customHeight="1">
      <c r="A183" s="9" t="s">
        <v>520</v>
      </c>
      <c r="B183" s="9" t="s">
        <v>521</v>
      </c>
      <c r="C183" s="9" t="s">
        <v>381</v>
      </c>
      <c r="D183" s="30">
        <f>VLOOKUP($A183,amount_by_school_14!$A$2:$H$335,3,FALSE)</f>
        <v>18467.939999999999</v>
      </c>
      <c r="E183" s="30">
        <f>VLOOKUP($A183,amount_by_school_14!$A$2:$H$335,4,FALSE)</f>
        <v>26659</v>
      </c>
      <c r="F183" s="30">
        <f>VLOOKUP($A183,amount_by_school_15!$A$2:$H$335,4,FALSE)</f>
        <v>74668.539999999994</v>
      </c>
      <c r="G183" s="30">
        <v>172038.94</v>
      </c>
      <c r="H183" s="30">
        <v>205986.52</v>
      </c>
      <c r="I183" s="30">
        <v>236742.31</v>
      </c>
    </row>
    <row r="184" spans="1:9" ht="15.75" customHeight="1">
      <c r="A184" s="9" t="s">
        <v>522</v>
      </c>
      <c r="B184" s="9" t="s">
        <v>521</v>
      </c>
      <c r="C184" s="9" t="s">
        <v>153</v>
      </c>
      <c r="D184" s="30">
        <f>VLOOKUP($A184,amount_by_school_14!$A$2:$H$335,3,FALSE)</f>
        <v>38513.64</v>
      </c>
      <c r="E184" s="30">
        <f>VLOOKUP($A184,amount_by_school_14!$A$2:$H$335,4,FALSE)</f>
        <v>65658.179999999993</v>
      </c>
      <c r="F184" s="30">
        <f>VLOOKUP($A184,amount_by_school_15!$A$2:$H$335,4,FALSE)</f>
        <v>114659.97</v>
      </c>
      <c r="G184" s="30">
        <v>202036.3</v>
      </c>
      <c r="H184" s="30">
        <v>204131.96</v>
      </c>
      <c r="I184" s="9" t="s">
        <v>6</v>
      </c>
    </row>
    <row r="185" spans="1:9" ht="15.75" customHeight="1">
      <c r="A185" s="9" t="s">
        <v>706</v>
      </c>
      <c r="B185" s="9" t="s">
        <v>848</v>
      </c>
      <c r="C185" s="9" t="s">
        <v>165</v>
      </c>
      <c r="D185" s="9" t="e">
        <f>VLOOKUP($A185,amount_by_school_14!$A$2:$H$335,3,FALSE)</f>
        <v>#N/A</v>
      </c>
      <c r="E185" s="9" t="e">
        <f>VLOOKUP($A185,amount_by_school_14!$A$2:$H$335,4,FALSE)</f>
        <v>#N/A</v>
      </c>
      <c r="F185" s="30" t="str">
        <f>VLOOKUP($A185,amount_by_school_15!$A$2:$H$335,4,FALSE)</f>
        <v>-</v>
      </c>
      <c r="G185" s="9" t="s">
        <v>6</v>
      </c>
      <c r="H185" s="30">
        <v>1082225.94</v>
      </c>
      <c r="I185" s="30">
        <v>1201088.96</v>
      </c>
    </row>
    <row r="186" spans="1:9" ht="15.75" customHeight="1">
      <c r="A186" s="9" t="s">
        <v>523</v>
      </c>
      <c r="B186" s="9" t="s">
        <v>524</v>
      </c>
      <c r="C186" s="9" t="s">
        <v>212</v>
      </c>
      <c r="D186" s="30">
        <f>VLOOKUP($A186,amount_by_school_14!$A$2:$H$335,3,FALSE)</f>
        <v>139979.73000000001</v>
      </c>
      <c r="E186" s="30">
        <f>VLOOKUP($A186,amount_by_school_14!$A$2:$H$335,4,FALSE)</f>
        <v>185689.16</v>
      </c>
      <c r="F186" s="30">
        <f>VLOOKUP($A186,amount_by_school_15!$A$2:$H$335,4,FALSE)</f>
        <v>360667.66</v>
      </c>
      <c r="G186" s="30">
        <v>578633.72</v>
      </c>
      <c r="H186" s="30">
        <v>590407.18000000005</v>
      </c>
      <c r="I186" s="30">
        <v>561955.4</v>
      </c>
    </row>
    <row r="187" spans="1:9" ht="15.75" customHeight="1">
      <c r="A187" s="9" t="s">
        <v>525</v>
      </c>
      <c r="B187" s="9" t="s">
        <v>526</v>
      </c>
      <c r="C187" s="9" t="s">
        <v>475</v>
      </c>
      <c r="D187" s="30">
        <f>VLOOKUP($A187,amount_by_school_14!$A$2:$H$335,3,FALSE)</f>
        <v>36640.78</v>
      </c>
      <c r="E187" s="30">
        <f>VLOOKUP($A187,amount_by_school_14!$A$2:$H$335,4,FALSE)</f>
        <v>88352.04</v>
      </c>
      <c r="F187" s="30">
        <f>VLOOKUP($A187,amount_by_school_15!$A$2:$H$335,4,FALSE)</f>
        <v>287997.06</v>
      </c>
      <c r="G187" s="30">
        <v>542862.94999999995</v>
      </c>
      <c r="H187" s="30">
        <v>649156.74</v>
      </c>
      <c r="I187" s="30">
        <v>754121.01</v>
      </c>
    </row>
    <row r="188" spans="1:9" ht="15.75" customHeight="1">
      <c r="A188" s="9" t="s">
        <v>527</v>
      </c>
      <c r="B188" s="9" t="s">
        <v>528</v>
      </c>
      <c r="C188" s="9" t="s">
        <v>257</v>
      </c>
      <c r="D188" s="30">
        <f>VLOOKUP($A188,amount_by_school_14!$A$2:$H$335,3,FALSE)</f>
        <v>11820</v>
      </c>
      <c r="E188" s="30">
        <f>VLOOKUP($A188,amount_by_school_14!$A$2:$H$335,4,FALSE)</f>
        <v>38865.879999999997</v>
      </c>
      <c r="F188" s="30">
        <f>VLOOKUP($A188,amount_by_school_15!$A$2:$H$335,4,FALSE)</f>
        <v>78776.02</v>
      </c>
      <c r="G188" s="30">
        <v>89718.03</v>
      </c>
      <c r="H188" s="30">
        <v>89144.78</v>
      </c>
      <c r="I188" s="30">
        <v>88325.3</v>
      </c>
    </row>
    <row r="189" spans="1:9" ht="15.75" customHeight="1">
      <c r="A189" s="9" t="s">
        <v>529</v>
      </c>
      <c r="B189" s="9" t="s">
        <v>530</v>
      </c>
      <c r="C189" s="9" t="s">
        <v>165</v>
      </c>
      <c r="D189" s="30">
        <f>VLOOKUP($A189,amount_by_school_14!$A$2:$H$335,3,FALSE)</f>
        <v>26223.72</v>
      </c>
      <c r="E189" s="30">
        <f>VLOOKUP($A189,amount_by_school_14!$A$2:$H$335,4,FALSE)</f>
        <v>41893.72</v>
      </c>
      <c r="F189" s="30">
        <f>VLOOKUP($A189,amount_by_school_15!$A$2:$H$335,4,FALSE)</f>
        <v>73740.17</v>
      </c>
      <c r="G189" s="30">
        <v>144536.82</v>
      </c>
      <c r="H189" s="30">
        <v>203832.39</v>
      </c>
      <c r="I189" s="30">
        <v>247753.92</v>
      </c>
    </row>
    <row r="190" spans="1:9" ht="15.75" customHeight="1">
      <c r="A190" s="9" t="s">
        <v>708</v>
      </c>
      <c r="B190" s="9" t="s">
        <v>849</v>
      </c>
      <c r="C190" s="9" t="s">
        <v>237</v>
      </c>
      <c r="D190" s="9" t="e">
        <f>VLOOKUP($A190,amount_by_school_14!$A$2:$H$335,3,FALSE)</f>
        <v>#N/A</v>
      </c>
      <c r="E190" s="30">
        <f>VLOOKUP($A190,amount_by_school_14!$A$2:$H$335,4,FALSE)</f>
        <v>25110</v>
      </c>
      <c r="F190" s="30">
        <f>VLOOKUP($A190,amount_by_school_15!$A$2:$H$335,4,FALSE)</f>
        <v>116600.74</v>
      </c>
      <c r="G190" s="30">
        <v>265661.78999999998</v>
      </c>
      <c r="H190" s="30">
        <v>327102.92</v>
      </c>
      <c r="I190" s="30">
        <v>429104.02</v>
      </c>
    </row>
    <row r="191" spans="1:9" ht="15.75" customHeight="1">
      <c r="A191" s="9" t="s">
        <v>710</v>
      </c>
      <c r="B191" s="9" t="s">
        <v>850</v>
      </c>
      <c r="C191" s="9" t="s">
        <v>214</v>
      </c>
      <c r="D191" s="30">
        <f>VLOOKUP($A191,amount_by_school_14!$A$2:$H$335,3,FALSE)</f>
        <v>16307.24</v>
      </c>
      <c r="E191" s="30">
        <f>VLOOKUP($A191,amount_by_school_14!$A$2:$H$335,4,FALSE)</f>
        <v>36567.5</v>
      </c>
      <c r="F191" s="30">
        <f>VLOOKUP($A191,amount_by_school_15!$A$2:$H$335,4,FALSE)</f>
        <v>203248.26</v>
      </c>
      <c r="G191" s="30">
        <v>280335.19</v>
      </c>
      <c r="H191" s="30">
        <v>261633.16</v>
      </c>
      <c r="I191" s="30">
        <v>302603.01</v>
      </c>
    </row>
    <row r="192" spans="1:9" ht="15.75" customHeight="1">
      <c r="A192" s="9" t="s">
        <v>531</v>
      </c>
      <c r="B192" s="9" t="s">
        <v>532</v>
      </c>
      <c r="C192" s="9" t="s">
        <v>533</v>
      </c>
      <c r="D192" s="30">
        <f>VLOOKUP($A192,amount_by_school_14!$A$2:$H$335,3,FALSE)</f>
        <v>9000</v>
      </c>
      <c r="E192" s="30">
        <f>VLOOKUP($A192,amount_by_school_14!$A$2:$H$335,4,FALSE)</f>
        <v>34453.03</v>
      </c>
      <c r="F192" s="30">
        <f>VLOOKUP($A192,amount_by_school_15!$A$2:$H$335,4,FALSE)</f>
        <v>86248.960000000006</v>
      </c>
      <c r="G192" s="30">
        <v>101802.07</v>
      </c>
      <c r="H192" s="30">
        <v>124130.32</v>
      </c>
      <c r="I192" s="30">
        <v>213587.05</v>
      </c>
    </row>
    <row r="193" spans="1:9" ht="15.75" customHeight="1">
      <c r="A193" s="9" t="s">
        <v>712</v>
      </c>
      <c r="B193" s="9" t="s">
        <v>851</v>
      </c>
      <c r="C193" s="9" t="s">
        <v>714</v>
      </c>
      <c r="D193" s="30">
        <f>VLOOKUP($A193,amount_by_school_14!$A$2:$H$335,3,FALSE)</f>
        <v>53175.12</v>
      </c>
      <c r="E193" s="30">
        <f>VLOOKUP($A193,amount_by_school_14!$A$2:$H$335,4,FALSE)</f>
        <v>71606.240000000005</v>
      </c>
      <c r="F193" s="30">
        <f>VLOOKUP($A193,amount_by_school_15!$A$2:$H$335,4,FALSE)</f>
        <v>112532.92</v>
      </c>
      <c r="G193" s="30">
        <v>166252.47</v>
      </c>
      <c r="H193" s="30">
        <v>184173.52</v>
      </c>
      <c r="I193" s="30">
        <v>217906.61</v>
      </c>
    </row>
    <row r="194" spans="1:9" ht="15.75" customHeight="1">
      <c r="A194" s="9" t="s">
        <v>534</v>
      </c>
      <c r="B194" s="9" t="s">
        <v>535</v>
      </c>
      <c r="C194" s="9" t="s">
        <v>202</v>
      </c>
      <c r="D194" s="30">
        <f>VLOOKUP($A194,amount_by_school_14!$A$2:$H$335,3,FALSE)</f>
        <v>31219.86</v>
      </c>
      <c r="E194" s="30">
        <f>VLOOKUP($A194,amount_by_school_14!$A$2:$H$335,4,FALSE)</f>
        <v>45240.84</v>
      </c>
      <c r="F194" s="30">
        <f>VLOOKUP($A194,amount_by_school_15!$A$2:$H$335,4,FALSE)</f>
        <v>150049.18</v>
      </c>
      <c r="G194" s="30">
        <v>212291.78</v>
      </c>
      <c r="H194" s="30">
        <v>203385.37</v>
      </c>
      <c r="I194" s="30">
        <v>247520.43</v>
      </c>
    </row>
    <row r="195" spans="1:9" ht="15.75" customHeight="1">
      <c r="A195" s="9" t="s">
        <v>536</v>
      </c>
      <c r="B195" s="9" t="s">
        <v>537</v>
      </c>
      <c r="C195" s="9" t="s">
        <v>150</v>
      </c>
      <c r="D195" s="30">
        <f>VLOOKUP($A195,amount_by_school_14!$A$2:$H$335,3,FALSE)</f>
        <v>6750</v>
      </c>
      <c r="E195" s="9" t="e">
        <f>VLOOKUP($A195,amount_by_school_14!$A$2:$H$335,4,FALSE)</f>
        <v>#N/A</v>
      </c>
      <c r="F195" s="30" t="str">
        <f>VLOOKUP($A195,amount_by_school_15!$A$2:$H$335,4,FALSE)</f>
        <v>-</v>
      </c>
      <c r="G195" s="30" t="s">
        <v>6</v>
      </c>
      <c r="H195" s="9" t="s">
        <v>6</v>
      </c>
      <c r="I195" s="9" t="s">
        <v>6</v>
      </c>
    </row>
    <row r="196" spans="1:9" ht="15.75" customHeight="1">
      <c r="A196" s="9" t="s">
        <v>538</v>
      </c>
      <c r="B196" s="9" t="s">
        <v>539</v>
      </c>
      <c r="C196" s="9" t="s">
        <v>150</v>
      </c>
      <c r="D196" s="30">
        <f>VLOOKUP($A196,amount_by_school_14!$A$2:$H$335,3,FALSE)</f>
        <v>135995</v>
      </c>
      <c r="E196" s="30">
        <f>VLOOKUP($A196,amount_by_school_14!$A$2:$H$335,4,FALSE)</f>
        <v>346806.57</v>
      </c>
      <c r="F196" s="30">
        <f>VLOOKUP($A196,amount_by_school_15!$A$2:$H$335,4,FALSE)</f>
        <v>771818.58</v>
      </c>
      <c r="G196" s="30">
        <v>1153806.8899999999</v>
      </c>
      <c r="H196" s="30">
        <v>1239679.73</v>
      </c>
      <c r="I196" s="30">
        <v>1344607.53</v>
      </c>
    </row>
    <row r="197" spans="1:9" ht="15.75" customHeight="1">
      <c r="A197" s="9" t="s">
        <v>540</v>
      </c>
      <c r="B197" s="9" t="s">
        <v>543</v>
      </c>
      <c r="C197" s="9" t="s">
        <v>144</v>
      </c>
      <c r="D197" s="9" t="e">
        <f>VLOOKUP($A197,amount_by_school_14!$A$2:$H$335,3,FALSE)</f>
        <v>#N/A</v>
      </c>
      <c r="E197" s="30">
        <f>VLOOKUP($A197,amount_by_school_14!$A$2:$H$335,4,FALSE)</f>
        <v>38022.58</v>
      </c>
      <c r="F197" s="30">
        <f>VLOOKUP($A197,amount_by_school_15!$A$2:$H$335,4,FALSE)</f>
        <v>74053.73</v>
      </c>
      <c r="G197" s="30">
        <v>97169.600000000006</v>
      </c>
      <c r="H197" s="30">
        <v>129880.1</v>
      </c>
      <c r="I197" s="30">
        <v>144132.04</v>
      </c>
    </row>
    <row r="198" spans="1:9" ht="15.75" customHeight="1">
      <c r="A198" s="9" t="s">
        <v>542</v>
      </c>
      <c r="B198" s="9" t="s">
        <v>543</v>
      </c>
      <c r="C198" s="9" t="s">
        <v>160</v>
      </c>
      <c r="D198" s="30">
        <f>VLOOKUP($A198,amount_by_school_14!$A$2:$H$335,3,FALSE)</f>
        <v>94343.49</v>
      </c>
      <c r="E198" s="30">
        <f>VLOOKUP($A198,amount_by_school_14!$A$2:$H$335,4,FALSE)</f>
        <v>372874.25</v>
      </c>
      <c r="F198" s="30">
        <f>VLOOKUP($A198,amount_by_school_15!$A$2:$H$335,4,FALSE)</f>
        <v>974015.02</v>
      </c>
      <c r="G198" s="30">
        <v>1323988.0900000001</v>
      </c>
      <c r="H198" s="30">
        <v>1535213.06</v>
      </c>
      <c r="I198" s="30">
        <v>1572271.08</v>
      </c>
    </row>
    <row r="199" spans="1:9" ht="15.75" customHeight="1">
      <c r="A199" s="9" t="s">
        <v>544</v>
      </c>
      <c r="B199" s="9" t="s">
        <v>545</v>
      </c>
      <c r="C199" s="9" t="s">
        <v>165</v>
      </c>
      <c r="D199" s="30">
        <f>VLOOKUP($A199,amount_by_school_14!$A$2:$H$335,3,FALSE)</f>
        <v>31285</v>
      </c>
      <c r="E199" s="30">
        <f>VLOOKUP($A199,amount_by_school_14!$A$2:$H$335,4,FALSE)</f>
        <v>77549.279999999999</v>
      </c>
      <c r="F199" s="30">
        <f>VLOOKUP($A199,amount_by_school_15!$A$2:$H$335,4,FALSE)</f>
        <v>243903.02</v>
      </c>
      <c r="G199" s="30">
        <v>375015.41</v>
      </c>
      <c r="H199" s="30">
        <v>408602.76</v>
      </c>
      <c r="I199" s="30">
        <v>387687.28</v>
      </c>
    </row>
    <row r="200" spans="1:9" ht="15.75" customHeight="1">
      <c r="A200" s="9" t="s">
        <v>546</v>
      </c>
      <c r="B200" s="9" t="s">
        <v>547</v>
      </c>
      <c r="C200" s="9" t="s">
        <v>150</v>
      </c>
      <c r="D200" s="30">
        <f>VLOOKUP($A200,amount_by_school_14!$A$2:$H$335,3,FALSE)</f>
        <v>2488.46</v>
      </c>
      <c r="E200" s="9" t="e">
        <f>VLOOKUP($A200,amount_by_school_14!$A$2:$H$335,4,FALSE)</f>
        <v>#N/A</v>
      </c>
      <c r="F200" s="30" t="str">
        <f>VLOOKUP($A200,amount_by_school_15!$A$2:$H$335,4,FALSE)</f>
        <v>-</v>
      </c>
      <c r="G200" s="30" t="s">
        <v>6</v>
      </c>
      <c r="H200" s="9" t="s">
        <v>6</v>
      </c>
      <c r="I200" s="9" t="s">
        <v>6</v>
      </c>
    </row>
    <row r="201" spans="1:9" ht="15.75" customHeight="1">
      <c r="A201" s="9" t="s">
        <v>715</v>
      </c>
      <c r="B201" s="9" t="s">
        <v>852</v>
      </c>
      <c r="C201" s="9" t="s">
        <v>243</v>
      </c>
      <c r="D201" s="30">
        <f>VLOOKUP($A201,amount_by_school_14!$A$2:$H$335,3,FALSE)</f>
        <v>25999</v>
      </c>
      <c r="E201" s="30">
        <f>VLOOKUP($A201,amount_by_school_14!$A$2:$H$335,4,FALSE)</f>
        <v>198179.38</v>
      </c>
      <c r="F201" s="30">
        <f>VLOOKUP($A201,amount_by_school_15!$A$2:$H$335,4,FALSE)</f>
        <v>407473.94</v>
      </c>
      <c r="G201" s="30">
        <v>491586.23</v>
      </c>
      <c r="H201" s="30">
        <v>471509.87</v>
      </c>
      <c r="I201" s="30">
        <v>575867.78</v>
      </c>
    </row>
    <row r="202" spans="1:9" ht="15.75" customHeight="1">
      <c r="A202" s="9" t="s">
        <v>717</v>
      </c>
      <c r="B202" s="9" t="s">
        <v>853</v>
      </c>
      <c r="C202" s="9" t="s">
        <v>301</v>
      </c>
      <c r="D202" s="30">
        <f>VLOOKUP($A202,amount_by_school_14!$A$2:$H$335,3,FALSE)</f>
        <v>11682</v>
      </c>
      <c r="E202" s="30">
        <f>VLOOKUP($A202,amount_by_school_14!$A$2:$H$335,4,FALSE)</f>
        <v>34073.78</v>
      </c>
      <c r="F202" s="30">
        <f>VLOOKUP($A202,amount_by_school_15!$A$2:$H$335,4,FALSE)</f>
        <v>91289.67</v>
      </c>
      <c r="G202" s="30">
        <v>198326.44</v>
      </c>
      <c r="H202" s="30">
        <v>211550</v>
      </c>
      <c r="I202" s="30">
        <v>250928.39</v>
      </c>
    </row>
    <row r="203" spans="1:9" ht="15.75" customHeight="1">
      <c r="A203" s="9" t="s">
        <v>548</v>
      </c>
      <c r="B203" s="9" t="s">
        <v>549</v>
      </c>
      <c r="C203" s="9" t="s">
        <v>202</v>
      </c>
      <c r="D203" s="30">
        <f>VLOOKUP($A203,amount_by_school_14!$A$2:$H$335,3,FALSE)</f>
        <v>5067.8599999999997</v>
      </c>
      <c r="E203" s="30">
        <f>VLOOKUP($A203,amount_by_school_14!$A$2:$H$335,4,FALSE)</f>
        <v>35459.980000000003</v>
      </c>
      <c r="F203" s="30">
        <f>VLOOKUP($A203,amount_by_school_15!$A$2:$H$335,4,FALSE)</f>
        <v>79905.3</v>
      </c>
      <c r="G203" s="30">
        <v>157478.17000000001</v>
      </c>
      <c r="H203" s="30">
        <v>211341.34</v>
      </c>
      <c r="I203" s="30">
        <v>190563.34</v>
      </c>
    </row>
    <row r="204" spans="1:9" ht="15.75" customHeight="1">
      <c r="A204" s="9" t="s">
        <v>550</v>
      </c>
      <c r="B204" s="9" t="s">
        <v>551</v>
      </c>
      <c r="C204" s="9" t="s">
        <v>342</v>
      </c>
      <c r="D204" s="9" t="e">
        <f>VLOOKUP($A204,amount_by_school_14!$A$2:$H$335,3,FALSE)</f>
        <v>#N/A</v>
      </c>
      <c r="E204" s="30">
        <f>VLOOKUP($A204,amount_by_school_14!$A$2:$H$335,4,FALSE)</f>
        <v>5813</v>
      </c>
      <c r="F204" s="30">
        <f>VLOOKUP($A204,amount_by_school_15!$A$2:$H$335,4,FALSE)</f>
        <v>39487.5</v>
      </c>
      <c r="G204" s="30">
        <v>92554.92</v>
      </c>
      <c r="H204" s="30">
        <v>122177.62</v>
      </c>
      <c r="I204" s="30">
        <v>142157.47</v>
      </c>
    </row>
    <row r="205" spans="1:9" ht="15.75" customHeight="1">
      <c r="A205" s="9" t="s">
        <v>552</v>
      </c>
      <c r="B205" s="9" t="s">
        <v>553</v>
      </c>
      <c r="C205" s="9" t="s">
        <v>165</v>
      </c>
      <c r="D205" s="30">
        <f>VLOOKUP($A205,amount_by_school_14!$A$2:$H$335,3,FALSE)</f>
        <v>155713.76999999999</v>
      </c>
      <c r="E205" s="30">
        <f>VLOOKUP($A205,amount_by_school_14!$A$2:$H$335,4,FALSE)</f>
        <v>282389.95</v>
      </c>
      <c r="F205" s="30">
        <f>VLOOKUP($A205,amount_by_school_15!$A$2:$H$335,4,FALSE)</f>
        <v>446587.48</v>
      </c>
      <c r="G205" s="30">
        <v>598595.24</v>
      </c>
      <c r="H205" s="30">
        <v>656218.39</v>
      </c>
      <c r="I205" s="30">
        <v>750810.81</v>
      </c>
    </row>
    <row r="206" spans="1:9" ht="15.75" customHeight="1">
      <c r="A206" s="9" t="s">
        <v>554</v>
      </c>
      <c r="B206" s="9" t="s">
        <v>555</v>
      </c>
      <c r="C206" s="9" t="s">
        <v>150</v>
      </c>
      <c r="D206" s="30">
        <f>VLOOKUP($A206,amount_by_school_14!$A$2:$H$335,3,FALSE)</f>
        <v>157921.76999999999</v>
      </c>
      <c r="E206" s="30">
        <f>VLOOKUP($A206,amount_by_school_14!$A$2:$H$335,4,FALSE)</f>
        <v>356552.24</v>
      </c>
      <c r="F206" s="30">
        <f>VLOOKUP($A206,amount_by_school_15!$A$2:$H$335,4,FALSE)</f>
        <v>573625.28</v>
      </c>
      <c r="G206" s="30">
        <v>685923.47</v>
      </c>
      <c r="H206" s="30">
        <v>702005.91</v>
      </c>
      <c r="I206" s="30">
        <v>735121.03</v>
      </c>
    </row>
    <row r="207" spans="1:9" ht="15.75" customHeight="1">
      <c r="A207" s="9" t="s">
        <v>854</v>
      </c>
      <c r="B207" s="9" t="s">
        <v>855</v>
      </c>
      <c r="C207" s="9" t="s">
        <v>597</v>
      </c>
      <c r="D207" s="9" t="e">
        <f>VLOOKUP($A207,amount_by_school_14!$A$2:$H$335,3,FALSE)</f>
        <v>#N/A</v>
      </c>
      <c r="E207" s="9" t="e">
        <f>VLOOKUP($A207,amount_by_school_14!$A$2:$H$335,4,FALSE)</f>
        <v>#N/A</v>
      </c>
      <c r="F207" s="9" t="e">
        <f>VLOOKUP($A207,amount_by_school_15!$A$2:$H$335,4,FALSE)</f>
        <v>#N/A</v>
      </c>
      <c r="G207" s="30" t="s">
        <v>6</v>
      </c>
      <c r="H207" s="9" t="s">
        <v>6</v>
      </c>
      <c r="I207" s="30">
        <v>54902.89</v>
      </c>
    </row>
    <row r="208" spans="1:9" ht="15.75" customHeight="1">
      <c r="A208" s="9" t="s">
        <v>556</v>
      </c>
      <c r="B208" s="9" t="s">
        <v>855</v>
      </c>
      <c r="C208" s="9" t="s">
        <v>165</v>
      </c>
      <c r="D208" s="30">
        <f>VLOOKUP($A208,amount_by_school_14!$A$2:$H$335,3,FALSE)</f>
        <v>35990.639999999999</v>
      </c>
      <c r="E208" s="30">
        <f>VLOOKUP($A208,amount_by_school_14!$A$2:$H$335,4,FALSE)</f>
        <v>44318.07</v>
      </c>
      <c r="F208" s="30">
        <f>VLOOKUP($A208,amount_by_school_15!$A$2:$H$335,4,FALSE)</f>
        <v>76813.919999999998</v>
      </c>
      <c r="G208" s="30">
        <v>144194.29999999999</v>
      </c>
      <c r="H208" s="30">
        <v>202454.17</v>
      </c>
      <c r="I208" s="30">
        <v>204510.32</v>
      </c>
    </row>
    <row r="209" spans="1:9" ht="15.75" customHeight="1">
      <c r="A209" s="9" t="s">
        <v>719</v>
      </c>
      <c r="B209" s="9" t="s">
        <v>559</v>
      </c>
      <c r="C209" s="9" t="s">
        <v>168</v>
      </c>
      <c r="D209" s="30">
        <f>VLOOKUP($A209,amount_by_school_14!$A$2:$H$335,3,FALSE)</f>
        <v>34464.589999999997</v>
      </c>
      <c r="E209" s="30">
        <f>VLOOKUP($A209,amount_by_school_14!$A$2:$H$335,4,FALSE)</f>
        <v>48088.54</v>
      </c>
      <c r="F209" s="30">
        <f>VLOOKUP($A209,amount_by_school_15!$A$2:$H$335,4,FALSE)</f>
        <v>108701.73</v>
      </c>
      <c r="G209" s="30">
        <v>204402.8</v>
      </c>
      <c r="H209" s="30">
        <v>203687.18</v>
      </c>
      <c r="I209" s="30">
        <v>278373.21999999997</v>
      </c>
    </row>
    <row r="210" spans="1:9" ht="15.75" customHeight="1">
      <c r="A210" s="9" t="s">
        <v>558</v>
      </c>
      <c r="B210" s="9" t="s">
        <v>559</v>
      </c>
      <c r="C210" s="9" t="s">
        <v>150</v>
      </c>
      <c r="D210" s="9" t="e">
        <f>VLOOKUP($A210,amount_by_school_14!$A$2:$H$335,3,FALSE)</f>
        <v>#N/A</v>
      </c>
      <c r="E210" s="30">
        <f>VLOOKUP($A210,amount_by_school_14!$A$2:$H$335,4,FALSE)</f>
        <v>18667.71</v>
      </c>
      <c r="F210" s="30">
        <f>VLOOKUP($A210,amount_by_school_15!$A$2:$H$335,4,FALSE)</f>
        <v>36459.410000000003</v>
      </c>
      <c r="G210" s="30">
        <v>99607.1</v>
      </c>
      <c r="H210" s="30">
        <v>110702.87</v>
      </c>
      <c r="I210" s="30">
        <v>111542.65</v>
      </c>
    </row>
    <row r="211" spans="1:9" ht="15.75" customHeight="1">
      <c r="A211" s="9" t="s">
        <v>560</v>
      </c>
      <c r="B211" s="9" t="s">
        <v>561</v>
      </c>
      <c r="C211" s="9" t="s">
        <v>562</v>
      </c>
      <c r="D211" s="9" t="e">
        <f>VLOOKUP($A211,amount_by_school_14!$A$2:$H$335,3,FALSE)</f>
        <v>#N/A</v>
      </c>
      <c r="E211" s="9" t="e">
        <f>VLOOKUP($A211,amount_by_school_14!$A$2:$H$335,4,FALSE)</f>
        <v>#N/A</v>
      </c>
      <c r="F211" s="30">
        <f>VLOOKUP($A211,amount_by_school_15!$A$2:$H$335,4,FALSE)</f>
        <v>24394</v>
      </c>
      <c r="G211" s="30">
        <v>63694.52</v>
      </c>
      <c r="H211" s="30">
        <v>84053.26</v>
      </c>
      <c r="I211" s="30">
        <v>75772.13</v>
      </c>
    </row>
    <row r="212" spans="1:9" ht="15.75" customHeight="1">
      <c r="A212" s="9" t="s">
        <v>563</v>
      </c>
      <c r="B212" s="9" t="s">
        <v>561</v>
      </c>
      <c r="C212" s="9" t="s">
        <v>381</v>
      </c>
      <c r="D212" s="9" t="e">
        <f>VLOOKUP($A212,amount_by_school_14!$A$2:$H$335,3,FALSE)</f>
        <v>#N/A</v>
      </c>
      <c r="E212" s="9" t="e">
        <f>VLOOKUP($A212,amount_by_school_14!$A$2:$H$335,4,FALSE)</f>
        <v>#N/A</v>
      </c>
      <c r="F212" s="30" t="str">
        <f>VLOOKUP($A212,amount_by_school_15!$A$2:$H$335,4,FALSE)</f>
        <v>-</v>
      </c>
      <c r="G212" s="30" t="s">
        <v>6</v>
      </c>
      <c r="H212" s="30">
        <v>10400</v>
      </c>
      <c r="I212" s="9" t="s">
        <v>45</v>
      </c>
    </row>
    <row r="213" spans="1:9" ht="15.75" customHeight="1">
      <c r="A213" s="9" t="s">
        <v>564</v>
      </c>
      <c r="B213" s="9" t="s">
        <v>561</v>
      </c>
      <c r="C213" s="9" t="s">
        <v>279</v>
      </c>
      <c r="D213" s="30">
        <f>VLOOKUP($A213,amount_by_school_14!$A$2:$H$335,3,FALSE)</f>
        <v>13100</v>
      </c>
      <c r="E213" s="30">
        <f>VLOOKUP($A213,amount_by_school_14!$A$2:$H$335,4,FALSE)</f>
        <v>30736</v>
      </c>
      <c r="F213" s="30">
        <f>VLOOKUP($A213,amount_by_school_15!$A$2:$H$335,4,FALSE)</f>
        <v>57221</v>
      </c>
      <c r="G213" s="30">
        <v>115844.52</v>
      </c>
      <c r="H213" s="30">
        <v>174505.34</v>
      </c>
      <c r="I213" s="30">
        <v>191336.25</v>
      </c>
    </row>
    <row r="214" spans="1:9" ht="15.75" customHeight="1">
      <c r="A214" s="9" t="s">
        <v>721</v>
      </c>
      <c r="B214" s="9" t="s">
        <v>561</v>
      </c>
      <c r="C214" s="9" t="s">
        <v>617</v>
      </c>
      <c r="D214" s="30">
        <f>VLOOKUP($A214,amount_by_school_14!$A$2:$H$335,3,FALSE)</f>
        <v>25384.53</v>
      </c>
      <c r="E214" s="30">
        <f>VLOOKUP($A214,amount_by_school_14!$A$2:$H$335,4,FALSE)</f>
        <v>80708.84</v>
      </c>
      <c r="F214" s="30">
        <f>VLOOKUP($A214,amount_by_school_15!$A$2:$H$335,4,FALSE)</f>
        <v>157205.82</v>
      </c>
      <c r="G214" s="30">
        <v>220282.3</v>
      </c>
      <c r="H214" s="30">
        <v>246979.23</v>
      </c>
      <c r="I214" s="30">
        <v>248686.59</v>
      </c>
    </row>
    <row r="215" spans="1:9" ht="15.75" customHeight="1">
      <c r="A215" s="9" t="s">
        <v>565</v>
      </c>
      <c r="B215" s="9" t="s">
        <v>566</v>
      </c>
      <c r="C215" s="9" t="s">
        <v>160</v>
      </c>
      <c r="D215" s="30">
        <f>VLOOKUP($A215,amount_by_school_14!$A$2:$H$335,3,FALSE)</f>
        <v>21476.7</v>
      </c>
      <c r="E215" s="30">
        <f>VLOOKUP($A215,amount_by_school_14!$A$2:$H$335,4,FALSE)</f>
        <v>121745.14</v>
      </c>
      <c r="F215" s="30">
        <f>VLOOKUP($A215,amount_by_school_15!$A$2:$H$335,4,FALSE)</f>
        <v>435666.85</v>
      </c>
      <c r="G215" s="30">
        <v>300650</v>
      </c>
      <c r="H215" s="30">
        <v>450010.72</v>
      </c>
      <c r="I215" s="30">
        <v>358389.38</v>
      </c>
    </row>
    <row r="216" spans="1:9" ht="15.75" customHeight="1">
      <c r="A216" s="9" t="s">
        <v>567</v>
      </c>
      <c r="B216" s="9" t="s">
        <v>568</v>
      </c>
      <c r="C216" s="9" t="s">
        <v>160</v>
      </c>
      <c r="D216" s="30">
        <f>VLOOKUP($A216,amount_by_school_14!$A$2:$H$335,3,FALSE)</f>
        <v>90000</v>
      </c>
      <c r="E216" s="30">
        <f>VLOOKUP($A216,amount_by_school_14!$A$2:$H$335,4,FALSE)</f>
        <v>196643.75</v>
      </c>
      <c r="F216" s="30">
        <f>VLOOKUP($A216,amount_by_school_15!$A$2:$H$335,4,FALSE)</f>
        <v>499540.79</v>
      </c>
      <c r="G216" s="30">
        <v>523087.29</v>
      </c>
      <c r="H216" s="30">
        <v>639207.92000000004</v>
      </c>
      <c r="I216" s="30">
        <v>669401.68999999994</v>
      </c>
    </row>
    <row r="217" spans="1:9" ht="15.75" customHeight="1">
      <c r="A217" s="9" t="s">
        <v>569</v>
      </c>
      <c r="B217" s="9" t="s">
        <v>568</v>
      </c>
      <c r="C217" s="9" t="s">
        <v>150</v>
      </c>
      <c r="D217" s="30">
        <f>VLOOKUP($A217,amount_by_school_14!$A$2:$H$335,3,FALSE)</f>
        <v>48925.62</v>
      </c>
      <c r="E217" s="30">
        <f>VLOOKUP($A217,amount_by_school_14!$A$2:$H$335,4,FALSE)</f>
        <v>77651.47</v>
      </c>
      <c r="F217" s="30">
        <f>VLOOKUP($A217,amount_by_school_15!$A$2:$H$335,4,FALSE)</f>
        <v>283467.46000000002</v>
      </c>
      <c r="G217" s="30">
        <v>280337.78999999998</v>
      </c>
      <c r="H217" s="30">
        <v>323162.11</v>
      </c>
      <c r="I217" s="30">
        <v>420551.12</v>
      </c>
    </row>
    <row r="218" spans="1:9" ht="15.75" customHeight="1">
      <c r="A218" s="9" t="s">
        <v>570</v>
      </c>
      <c r="B218" s="9" t="s">
        <v>568</v>
      </c>
      <c r="C218" s="9" t="s">
        <v>212</v>
      </c>
      <c r="D218" s="30">
        <f>VLOOKUP($A218,amount_by_school_14!$A$2:$H$335,3,FALSE)</f>
        <v>120143.06</v>
      </c>
      <c r="E218" s="30">
        <f>VLOOKUP($A218,amount_by_school_14!$A$2:$H$335,4,FALSE)</f>
        <v>225421.2</v>
      </c>
      <c r="F218" s="30">
        <f>VLOOKUP($A218,amount_by_school_15!$A$2:$H$335,4,FALSE)</f>
        <v>318617.46000000002</v>
      </c>
      <c r="G218" s="30">
        <v>271125</v>
      </c>
      <c r="H218" s="30">
        <v>302798.33</v>
      </c>
      <c r="I218" s="30">
        <v>318474.63</v>
      </c>
    </row>
    <row r="219" spans="1:9" ht="15.75" customHeight="1">
      <c r="A219" s="9" t="s">
        <v>571</v>
      </c>
      <c r="B219" s="9" t="s">
        <v>568</v>
      </c>
      <c r="C219" s="9" t="s">
        <v>202</v>
      </c>
      <c r="D219" s="30">
        <f>VLOOKUP($A219,amount_by_school_14!$A$2:$H$335,3,FALSE)</f>
        <v>16232.95</v>
      </c>
      <c r="E219" s="30">
        <f>VLOOKUP($A219,amount_by_school_14!$A$2:$H$335,4,FALSE)</f>
        <v>32991.01</v>
      </c>
      <c r="F219" s="30">
        <f>VLOOKUP($A219,amount_by_school_15!$A$2:$H$335,4,FALSE)</f>
        <v>62329.88</v>
      </c>
      <c r="G219" s="30" t="s">
        <v>6</v>
      </c>
      <c r="H219" s="9" t="s">
        <v>6</v>
      </c>
      <c r="I219" s="9" t="s">
        <v>6</v>
      </c>
    </row>
    <row r="220" spans="1:9" ht="15.75" customHeight="1">
      <c r="A220" s="9" t="s">
        <v>572</v>
      </c>
      <c r="B220" s="9" t="s">
        <v>568</v>
      </c>
      <c r="C220" s="9" t="s">
        <v>573</v>
      </c>
      <c r="D220" s="30">
        <f>VLOOKUP($A220,amount_by_school_14!$A$2:$H$335,3,FALSE)</f>
        <v>4398.3100000000004</v>
      </c>
      <c r="E220" s="30">
        <f>VLOOKUP($A220,amount_by_school_14!$A$2:$H$335,4,FALSE)</f>
        <v>34876.22</v>
      </c>
      <c r="F220" s="30">
        <f>VLOOKUP($A220,amount_by_school_15!$A$2:$H$335,4,FALSE)</f>
        <v>103485.12</v>
      </c>
      <c r="G220" s="30">
        <v>203626.08</v>
      </c>
      <c r="H220" s="30">
        <v>225003.13</v>
      </c>
      <c r="I220" s="30">
        <v>282202.01</v>
      </c>
    </row>
    <row r="221" spans="1:9" ht="15.75" customHeight="1">
      <c r="A221" s="9" t="s">
        <v>723</v>
      </c>
      <c r="B221" s="9" t="s">
        <v>856</v>
      </c>
      <c r="C221" s="9" t="s">
        <v>160</v>
      </c>
      <c r="D221" s="9" t="e">
        <f>VLOOKUP($A221,amount_by_school_14!$A$2:$H$335,3,FALSE)</f>
        <v>#N/A</v>
      </c>
      <c r="E221" s="9" t="e">
        <f>VLOOKUP($A221,amount_by_school_14!$A$2:$H$335,4,FALSE)</f>
        <v>#N/A</v>
      </c>
      <c r="F221" s="30" t="str">
        <f>VLOOKUP($A221,amount_by_school_15!$A$2:$H$335,4,FALSE)</f>
        <v>*</v>
      </c>
      <c r="G221" s="30">
        <v>153876.32999999999</v>
      </c>
      <c r="H221" s="30">
        <v>177291.75</v>
      </c>
      <c r="I221" s="30">
        <v>202521.96</v>
      </c>
    </row>
    <row r="222" spans="1:9" ht="15.75" customHeight="1">
      <c r="A222" s="9" t="s">
        <v>574</v>
      </c>
      <c r="B222" s="9" t="s">
        <v>575</v>
      </c>
      <c r="C222" s="9" t="s">
        <v>160</v>
      </c>
      <c r="D222" s="30">
        <f>VLOOKUP($A222,amount_by_school_14!$A$2:$H$335,3,FALSE)</f>
        <v>54000</v>
      </c>
      <c r="E222" s="30">
        <f>VLOOKUP($A222,amount_by_school_14!$A$2:$H$335,4,FALSE)</f>
        <v>24055.69</v>
      </c>
      <c r="F222" s="30">
        <f>VLOOKUP($A222,amount_by_school_15!$A$2:$H$335,4,FALSE)</f>
        <v>70108.009999999995</v>
      </c>
      <c r="G222" s="30">
        <v>154797.19</v>
      </c>
      <c r="H222" s="30">
        <v>173839.79</v>
      </c>
      <c r="I222" s="30">
        <v>180088.88</v>
      </c>
    </row>
    <row r="223" spans="1:9" ht="15.75" customHeight="1">
      <c r="A223" s="9" t="s">
        <v>727</v>
      </c>
      <c r="B223" s="9" t="s">
        <v>857</v>
      </c>
      <c r="C223" s="9" t="s">
        <v>160</v>
      </c>
      <c r="D223" s="30">
        <f>VLOOKUP($A223,amount_by_school_14!$A$2:$H$335,3,FALSE)</f>
        <v>22500</v>
      </c>
      <c r="E223" s="30">
        <f>VLOOKUP($A223,amount_by_school_14!$A$2:$H$335,4,FALSE)</f>
        <v>47477.15</v>
      </c>
      <c r="F223" s="30">
        <f>VLOOKUP($A223,amount_by_school_15!$A$2:$H$335,4,FALSE)</f>
        <v>79478.86</v>
      </c>
      <c r="G223" s="30">
        <v>155554.53</v>
      </c>
      <c r="H223" s="30">
        <v>157881.4</v>
      </c>
      <c r="I223" s="30">
        <v>163453.46</v>
      </c>
    </row>
    <row r="224" spans="1:9" ht="15.75" customHeight="1">
      <c r="A224" s="9" t="s">
        <v>576</v>
      </c>
      <c r="B224" s="9" t="s">
        <v>577</v>
      </c>
      <c r="C224" s="9" t="s">
        <v>578</v>
      </c>
      <c r="D224" s="30">
        <f>VLOOKUP($A224,amount_by_school_14!$A$2:$H$335,3,FALSE)</f>
        <v>38741.46</v>
      </c>
      <c r="E224" s="30">
        <f>VLOOKUP($A224,amount_by_school_14!$A$2:$H$335,4,FALSE)</f>
        <v>116414.88</v>
      </c>
      <c r="F224" s="30">
        <f>VLOOKUP($A224,amount_by_school_15!$A$2:$H$335,4,FALSE)</f>
        <v>389397.67</v>
      </c>
      <c r="G224" s="30">
        <v>592754.71</v>
      </c>
      <c r="H224" s="30">
        <v>564856.35</v>
      </c>
      <c r="I224" s="30">
        <v>541594.74</v>
      </c>
    </row>
    <row r="225" spans="1:9" ht="15.75" customHeight="1">
      <c r="A225" s="9" t="s">
        <v>579</v>
      </c>
      <c r="B225" s="9" t="s">
        <v>577</v>
      </c>
      <c r="C225" s="9" t="s">
        <v>407</v>
      </c>
      <c r="D225" s="30">
        <f>VLOOKUP($A225,amount_by_school_14!$A$2:$H$335,3,FALSE)</f>
        <v>22500</v>
      </c>
      <c r="E225" s="30">
        <f>VLOOKUP($A225,amount_by_school_14!$A$2:$H$335,4,FALSE)</f>
        <v>43845.34</v>
      </c>
      <c r="F225" s="30">
        <f>VLOOKUP($A225,amount_by_school_15!$A$2:$H$335,4,FALSE)</f>
        <v>88701.3</v>
      </c>
      <c r="G225" s="30">
        <v>118550.9</v>
      </c>
      <c r="H225" s="30">
        <v>132003.39000000001</v>
      </c>
      <c r="I225" s="30">
        <v>113810.01</v>
      </c>
    </row>
    <row r="226" spans="1:9" ht="15.75" customHeight="1">
      <c r="A226" s="9" t="s">
        <v>729</v>
      </c>
      <c r="B226" s="9" t="s">
        <v>577</v>
      </c>
      <c r="C226" s="9" t="s">
        <v>342</v>
      </c>
      <c r="D226" s="30">
        <f>VLOOKUP($A226,amount_by_school_14!$A$2:$H$335,3,FALSE)</f>
        <v>7458</v>
      </c>
      <c r="E226" s="30">
        <f>VLOOKUP($A226,amount_by_school_14!$A$2:$H$335,4,FALSE)</f>
        <v>16918.93</v>
      </c>
      <c r="F226" s="30">
        <f>VLOOKUP($A226,amount_by_school_15!$A$2:$H$335,4,FALSE)</f>
        <v>75465.119999999995</v>
      </c>
      <c r="G226" s="30">
        <v>155459.62</v>
      </c>
      <c r="H226" s="30">
        <v>138560.37</v>
      </c>
      <c r="I226" s="30">
        <v>178048.97</v>
      </c>
    </row>
    <row r="227" spans="1:9" ht="15.75" customHeight="1">
      <c r="A227" s="9" t="s">
        <v>580</v>
      </c>
      <c r="B227" s="9" t="s">
        <v>577</v>
      </c>
      <c r="C227" s="9" t="s">
        <v>562</v>
      </c>
      <c r="D227" s="9" t="e">
        <f>VLOOKUP($A227,amount_by_school_14!$A$2:$H$335,3,FALSE)</f>
        <v>#N/A</v>
      </c>
      <c r="E227" s="30">
        <f>VLOOKUP($A227,amount_by_school_14!$A$2:$H$335,4,FALSE)</f>
        <v>3095</v>
      </c>
      <c r="F227" s="30">
        <f>VLOOKUP($A227,amount_by_school_15!$A$2:$H$335,4,FALSE)</f>
        <v>46963.14</v>
      </c>
      <c r="G227" s="30">
        <v>110058.82</v>
      </c>
      <c r="H227" s="30">
        <v>97940.4</v>
      </c>
      <c r="I227" s="30">
        <v>153704.01999999999</v>
      </c>
    </row>
    <row r="228" spans="1:9" ht="15.75" customHeight="1">
      <c r="A228" s="9" t="s">
        <v>581</v>
      </c>
      <c r="B228" s="9" t="s">
        <v>577</v>
      </c>
      <c r="C228" s="9" t="s">
        <v>279</v>
      </c>
      <c r="D228" s="30">
        <f>VLOOKUP($A228,amount_by_school_14!$A$2:$H$335,3,FALSE)</f>
        <v>8983.15</v>
      </c>
      <c r="E228" s="9" t="e">
        <f>VLOOKUP($A228,amount_by_school_14!$A$2:$H$335,4,FALSE)</f>
        <v>#N/A</v>
      </c>
      <c r="F228" s="30" t="str">
        <f>VLOOKUP($A228,amount_by_school_15!$A$2:$H$335,4,FALSE)</f>
        <v>-</v>
      </c>
      <c r="G228" s="30" t="s">
        <v>6</v>
      </c>
      <c r="H228" s="9" t="s">
        <v>6</v>
      </c>
      <c r="I228" s="9" t="s">
        <v>6</v>
      </c>
    </row>
    <row r="229" spans="1:9" ht="15.75" customHeight="1">
      <c r="A229" s="9" t="s">
        <v>582</v>
      </c>
      <c r="B229" s="9" t="s">
        <v>577</v>
      </c>
      <c r="C229" s="9" t="s">
        <v>212</v>
      </c>
      <c r="D229" s="30">
        <f>VLOOKUP($A229,amount_by_school_14!$A$2:$H$335,3,FALSE)</f>
        <v>13979.73</v>
      </c>
      <c r="E229" s="30">
        <f>VLOOKUP($A229,amount_by_school_14!$A$2:$H$335,4,FALSE)</f>
        <v>28662</v>
      </c>
      <c r="F229" s="30">
        <f>VLOOKUP($A229,amount_by_school_15!$A$2:$H$335,4,FALSE)</f>
        <v>109548.82</v>
      </c>
      <c r="G229" s="30">
        <v>180598.5</v>
      </c>
      <c r="H229" s="30">
        <v>271314.68</v>
      </c>
      <c r="I229" s="30">
        <v>315232.08</v>
      </c>
    </row>
    <row r="230" spans="1:9" ht="15.75" customHeight="1">
      <c r="A230" s="9" t="s">
        <v>583</v>
      </c>
      <c r="B230" s="9" t="s">
        <v>577</v>
      </c>
      <c r="C230" s="9" t="s">
        <v>584</v>
      </c>
      <c r="D230" s="30">
        <f>VLOOKUP($A230,amount_by_school_14!$A$2:$H$335,3,FALSE)</f>
        <v>24500</v>
      </c>
      <c r="E230" s="30">
        <f>VLOOKUP($A230,amount_by_school_14!$A$2:$H$335,4,FALSE)</f>
        <v>61000</v>
      </c>
      <c r="F230" s="30">
        <f>VLOOKUP($A230,amount_by_school_15!$A$2:$H$335,4,FALSE)</f>
        <v>119162.39</v>
      </c>
      <c r="G230" s="30">
        <v>162225.68</v>
      </c>
      <c r="H230" s="30">
        <v>162526.57999999999</v>
      </c>
      <c r="I230" s="30">
        <v>155866.64000000001</v>
      </c>
    </row>
    <row r="231" spans="1:9" ht="15.75" customHeight="1">
      <c r="A231" s="9" t="s">
        <v>585</v>
      </c>
      <c r="B231" s="9" t="s">
        <v>577</v>
      </c>
      <c r="C231" s="9" t="s">
        <v>214</v>
      </c>
      <c r="D231" s="30">
        <f>VLOOKUP($A231,amount_by_school_14!$A$2:$H$335,3,FALSE)</f>
        <v>2920</v>
      </c>
      <c r="E231" s="30">
        <f>VLOOKUP($A231,amount_by_school_14!$A$2:$H$335,4,FALSE)</f>
        <v>22702.880000000001</v>
      </c>
      <c r="F231" s="30">
        <f>VLOOKUP($A231,amount_by_school_15!$A$2:$H$335,4,FALSE)</f>
        <v>52864.08</v>
      </c>
      <c r="G231" s="30">
        <v>72598.7</v>
      </c>
      <c r="H231" s="30">
        <v>68825.11</v>
      </c>
      <c r="I231" s="30">
        <v>92550.51</v>
      </c>
    </row>
    <row r="232" spans="1:9" ht="15.75" customHeight="1">
      <c r="A232" s="9" t="s">
        <v>586</v>
      </c>
      <c r="B232" s="9" t="s">
        <v>587</v>
      </c>
      <c r="C232" s="9" t="s">
        <v>212</v>
      </c>
      <c r="D232" s="30">
        <f>VLOOKUP($A232,amount_by_school_14!$A$2:$H$335,3,FALSE)</f>
        <v>67627.259999999995</v>
      </c>
      <c r="E232" s="30">
        <f>VLOOKUP($A232,amount_by_school_14!$A$2:$H$335,4,FALSE)</f>
        <v>159512.03</v>
      </c>
      <c r="F232" s="30">
        <f>VLOOKUP($A232,amount_by_school_15!$A$2:$H$335,4,FALSE)</f>
        <v>437553.41</v>
      </c>
      <c r="G232" s="30">
        <v>1003522.55</v>
      </c>
      <c r="H232" s="30">
        <v>1092098.1299999999</v>
      </c>
      <c r="I232" s="30">
        <v>1407472.11</v>
      </c>
    </row>
    <row r="233" spans="1:9" ht="15.75" customHeight="1">
      <c r="A233" s="9" t="s">
        <v>725</v>
      </c>
      <c r="B233" s="9" t="s">
        <v>858</v>
      </c>
      <c r="C233" s="9" t="s">
        <v>160</v>
      </c>
      <c r="D233" s="30">
        <f>VLOOKUP($A233,amount_by_school_14!$A$2:$H$335,3,FALSE)</f>
        <v>25482.61</v>
      </c>
      <c r="E233" s="30">
        <f>VLOOKUP($A233,amount_by_school_14!$A$2:$H$335,4,FALSE)</f>
        <v>63446.53</v>
      </c>
      <c r="F233" s="30">
        <f>VLOOKUP($A233,amount_by_school_15!$A$2:$H$335,4,FALSE)</f>
        <v>142002.51</v>
      </c>
      <c r="G233" s="30">
        <v>357299.71</v>
      </c>
      <c r="H233" s="30">
        <v>662931.94999999995</v>
      </c>
      <c r="I233" s="30">
        <v>795050.34</v>
      </c>
    </row>
    <row r="234" spans="1:9" ht="15.75" customHeight="1">
      <c r="A234" s="9" t="s">
        <v>731</v>
      </c>
      <c r="B234" s="9" t="s">
        <v>859</v>
      </c>
      <c r="C234" s="9" t="s">
        <v>160</v>
      </c>
      <c r="D234" s="30">
        <f>VLOOKUP($A234,amount_by_school_14!$A$2:$H$335,3,FALSE)</f>
        <v>25332.92</v>
      </c>
      <c r="E234" s="30">
        <f>VLOOKUP($A234,amount_by_school_14!$A$2:$H$335,4,FALSE)</f>
        <v>92382.7</v>
      </c>
      <c r="F234" s="30">
        <f>VLOOKUP($A234,amount_by_school_15!$A$2:$H$335,4,FALSE)</f>
        <v>284775.45</v>
      </c>
      <c r="G234" s="30">
        <v>452107.38</v>
      </c>
      <c r="H234" s="30">
        <v>549199.28</v>
      </c>
      <c r="I234" s="30">
        <v>606441.28</v>
      </c>
    </row>
    <row r="235" spans="1:9" ht="15.75" customHeight="1">
      <c r="A235" s="9" t="s">
        <v>588</v>
      </c>
      <c r="B235" s="9" t="s">
        <v>589</v>
      </c>
      <c r="C235" s="9" t="s">
        <v>212</v>
      </c>
      <c r="D235" s="30">
        <f>VLOOKUP($A235,amount_by_school_14!$A$2:$H$335,3,FALSE)</f>
        <v>68459.460000000006</v>
      </c>
      <c r="E235" s="30">
        <f>VLOOKUP($A235,amount_by_school_14!$A$2:$H$335,4,FALSE)</f>
        <v>139792.79999999999</v>
      </c>
      <c r="F235" s="30">
        <f>VLOOKUP($A235,amount_by_school_15!$A$2:$H$335,4,FALSE)</f>
        <v>263467.78000000003</v>
      </c>
      <c r="G235" s="30">
        <v>380542.28</v>
      </c>
      <c r="H235" s="30">
        <v>428620.1</v>
      </c>
      <c r="I235" s="30">
        <v>455291.92</v>
      </c>
    </row>
    <row r="236" spans="1:9" ht="15.75" customHeight="1">
      <c r="A236" s="9" t="s">
        <v>590</v>
      </c>
      <c r="B236" s="9" t="s">
        <v>591</v>
      </c>
      <c r="C236" s="9" t="s">
        <v>160</v>
      </c>
      <c r="D236" s="30">
        <f>VLOOKUP($A236,amount_by_school_14!$A$2:$H$335,3,FALSE)</f>
        <v>109574.36</v>
      </c>
      <c r="E236" s="30">
        <f>VLOOKUP($A236,amount_by_school_14!$A$2:$H$335,4,FALSE)</f>
        <v>319757.99</v>
      </c>
      <c r="F236" s="30">
        <f>VLOOKUP($A236,amount_by_school_15!$A$2:$H$335,4,FALSE)</f>
        <v>659749.19999999995</v>
      </c>
      <c r="G236" s="30">
        <v>936744.24</v>
      </c>
      <c r="H236" s="30">
        <v>1083760.18</v>
      </c>
      <c r="I236" s="30">
        <v>1132974.52</v>
      </c>
    </row>
    <row r="237" spans="1:9" ht="15.75" customHeight="1">
      <c r="A237" s="9" t="s">
        <v>592</v>
      </c>
      <c r="B237" s="9" t="s">
        <v>591</v>
      </c>
      <c r="C237" s="9" t="s">
        <v>165</v>
      </c>
      <c r="D237" s="30">
        <f>VLOOKUP($A237,amount_by_school_14!$A$2:$H$335,3,FALSE)</f>
        <v>28397.72</v>
      </c>
      <c r="E237" s="30">
        <f>VLOOKUP($A237,amount_by_school_14!$A$2:$H$335,4,FALSE)</f>
        <v>58652.02</v>
      </c>
      <c r="F237" s="30">
        <f>VLOOKUP($A237,amount_by_school_15!$A$2:$H$335,4,FALSE)</f>
        <v>160646.65</v>
      </c>
      <c r="G237" s="30">
        <v>319264.09000000003</v>
      </c>
      <c r="H237" s="30">
        <v>392683.76</v>
      </c>
      <c r="I237" s="30">
        <v>427243.56</v>
      </c>
    </row>
    <row r="238" spans="1:9" ht="15.75" customHeight="1">
      <c r="A238" s="9" t="s">
        <v>593</v>
      </c>
      <c r="B238" s="9" t="s">
        <v>594</v>
      </c>
      <c r="C238" s="9" t="s">
        <v>202</v>
      </c>
      <c r="D238" s="30">
        <f>VLOOKUP($A238,amount_by_school_14!$A$2:$H$335,3,FALSE)</f>
        <v>5067.8599999999997</v>
      </c>
      <c r="E238" s="30">
        <f>VLOOKUP($A238,amount_by_school_14!$A$2:$H$335,4,FALSE)</f>
        <v>61882.79</v>
      </c>
      <c r="F238" s="30">
        <f>VLOOKUP($A238,amount_by_school_15!$A$2:$H$335,4,FALSE)</f>
        <v>178947.31</v>
      </c>
      <c r="G238" s="30">
        <v>238430.61</v>
      </c>
      <c r="H238" s="30">
        <v>270431.84999999998</v>
      </c>
      <c r="I238" s="30">
        <v>369946.57</v>
      </c>
    </row>
    <row r="239" spans="1:9" ht="15.75" customHeight="1">
      <c r="A239" s="9" t="s">
        <v>595</v>
      </c>
      <c r="B239" s="9" t="s">
        <v>596</v>
      </c>
      <c r="C239" s="9" t="s">
        <v>597</v>
      </c>
      <c r="D239" s="9" t="e">
        <f>VLOOKUP($A239,amount_by_school_14!$A$2:$H$335,3,FALSE)</f>
        <v>#N/A</v>
      </c>
      <c r="E239" s="30">
        <f>VLOOKUP($A239,amount_by_school_14!$A$2:$H$335,4,FALSE)</f>
        <v>4500</v>
      </c>
      <c r="F239" s="30" t="str">
        <f>VLOOKUP($A239,amount_by_school_15!$A$2:$H$335,4,FALSE)</f>
        <v>*</v>
      </c>
      <c r="G239" s="30" t="s">
        <v>45</v>
      </c>
      <c r="H239" s="30">
        <v>90286.96</v>
      </c>
      <c r="I239" s="30">
        <v>116250.54</v>
      </c>
    </row>
    <row r="240" spans="1:9" ht="15.75" customHeight="1">
      <c r="A240" s="9" t="s">
        <v>598</v>
      </c>
      <c r="B240" s="9" t="s">
        <v>596</v>
      </c>
      <c r="C240" s="9" t="s">
        <v>274</v>
      </c>
      <c r="D240" s="30">
        <f>VLOOKUP($A240,amount_by_school_14!$A$2:$H$335,3,FALSE)</f>
        <v>11616</v>
      </c>
      <c r="E240" s="30">
        <f>VLOOKUP($A240,amount_by_school_14!$A$2:$H$335,4,FALSE)</f>
        <v>27863</v>
      </c>
      <c r="F240" s="30">
        <f>VLOOKUP($A240,amount_by_school_15!$A$2:$H$335,4,FALSE)</f>
        <v>56573</v>
      </c>
      <c r="G240" s="30">
        <v>90627</v>
      </c>
      <c r="H240" s="30">
        <v>83241</v>
      </c>
      <c r="I240" s="30">
        <v>82209.39</v>
      </c>
    </row>
    <row r="241" spans="1:9" ht="15.75" customHeight="1">
      <c r="A241" s="9" t="s">
        <v>599</v>
      </c>
      <c r="B241" s="9" t="s">
        <v>596</v>
      </c>
      <c r="C241" s="9" t="s">
        <v>165</v>
      </c>
      <c r="D241" s="30">
        <f>VLOOKUP($A241,amount_by_school_14!$A$2:$H$335,3,FALSE)</f>
        <v>178852.38</v>
      </c>
      <c r="E241" s="30">
        <f>VLOOKUP($A241,amount_by_school_14!$A$2:$H$335,4,FALSE)</f>
        <v>389918.21</v>
      </c>
      <c r="F241" s="30">
        <f>VLOOKUP($A241,amount_by_school_15!$A$2:$H$335,4,FALSE)</f>
        <v>783776.22</v>
      </c>
      <c r="G241" s="30">
        <v>907063.94</v>
      </c>
      <c r="H241" s="30">
        <v>816964.43</v>
      </c>
      <c r="I241" s="30">
        <v>768777.71</v>
      </c>
    </row>
    <row r="242" spans="1:9" ht="15.75" customHeight="1">
      <c r="A242" s="9" t="s">
        <v>600</v>
      </c>
      <c r="B242" s="9" t="s">
        <v>601</v>
      </c>
      <c r="C242" s="9" t="s">
        <v>160</v>
      </c>
      <c r="D242" s="30">
        <f>VLOOKUP($A242,amount_by_school_14!$A$2:$H$335,3,FALSE)</f>
        <v>16158.9</v>
      </c>
      <c r="E242" s="30">
        <f>VLOOKUP($A242,amount_by_school_14!$A$2:$H$335,4,FALSE)</f>
        <v>50425.5</v>
      </c>
      <c r="F242" s="30">
        <f>VLOOKUP($A242,amount_by_school_15!$A$2:$H$335,4,FALSE)</f>
        <v>154781.54999999999</v>
      </c>
      <c r="G242" s="30">
        <v>264020.83</v>
      </c>
      <c r="H242" s="30">
        <v>269893.83</v>
      </c>
      <c r="I242" s="30">
        <v>242872.17</v>
      </c>
    </row>
    <row r="243" spans="1:9" ht="15.75" customHeight="1">
      <c r="A243" s="9" t="s">
        <v>602</v>
      </c>
      <c r="B243" s="9" t="s">
        <v>603</v>
      </c>
      <c r="C243" s="9" t="s">
        <v>604</v>
      </c>
      <c r="D243" s="9" t="e">
        <f>VLOOKUP($A243,amount_by_school_14!$A$2:$H$335,3,FALSE)</f>
        <v>#N/A</v>
      </c>
      <c r="E243" s="30">
        <f>VLOOKUP($A243,amount_by_school_14!$A$2:$H$335,4,FALSE)</f>
        <v>32479.31</v>
      </c>
      <c r="F243" s="30">
        <f>VLOOKUP($A243,amount_by_school_15!$A$2:$H$335,4,FALSE)</f>
        <v>127247.64</v>
      </c>
      <c r="G243" s="30">
        <v>262001.81</v>
      </c>
      <c r="H243" s="30">
        <v>270632.13</v>
      </c>
      <c r="I243" s="30">
        <v>256998.77</v>
      </c>
    </row>
    <row r="244" spans="1:9" ht="15.75" customHeight="1">
      <c r="A244" s="9" t="s">
        <v>605</v>
      </c>
      <c r="B244" s="9" t="s">
        <v>606</v>
      </c>
      <c r="C244" s="9" t="s">
        <v>165</v>
      </c>
      <c r="D244" s="30">
        <f>VLOOKUP($A244,amount_by_school_14!$A$2:$H$335,3,FALSE)</f>
        <v>9000</v>
      </c>
      <c r="E244" s="30">
        <f>VLOOKUP($A244,amount_by_school_14!$A$2:$H$335,4,FALSE)</f>
        <v>35358.92</v>
      </c>
      <c r="F244" s="30">
        <f>VLOOKUP($A244,amount_by_school_15!$A$2:$H$335,4,FALSE)</f>
        <v>138371.51</v>
      </c>
      <c r="G244" s="30">
        <v>232790.94</v>
      </c>
      <c r="H244" s="30">
        <v>302091.2</v>
      </c>
      <c r="I244" s="30">
        <v>340725.27</v>
      </c>
    </row>
    <row r="245" spans="1:9" ht="15.75" customHeight="1">
      <c r="A245" s="9" t="s">
        <v>607</v>
      </c>
      <c r="B245" s="9" t="s">
        <v>608</v>
      </c>
      <c r="C245" s="9" t="s">
        <v>171</v>
      </c>
      <c r="D245" s="30">
        <f>VLOOKUP($A245,amount_by_school_14!$A$2:$H$335,3,FALSE)</f>
        <v>9424.8700000000008</v>
      </c>
      <c r="E245" s="30">
        <f>VLOOKUP($A245,amount_by_school_14!$A$2:$H$335,4,FALSE)</f>
        <v>71661.14</v>
      </c>
      <c r="F245" s="30">
        <f>VLOOKUP($A245,amount_by_school_15!$A$2:$H$335,4,FALSE)</f>
        <v>190159.74</v>
      </c>
      <c r="G245" s="30">
        <v>385151.83</v>
      </c>
      <c r="H245" s="30">
        <v>473176.83</v>
      </c>
      <c r="I245" s="30">
        <v>446435.58</v>
      </c>
    </row>
    <row r="246" spans="1:9" ht="15.75" customHeight="1">
      <c r="A246" s="9" t="s">
        <v>609</v>
      </c>
      <c r="B246" s="9" t="s">
        <v>610</v>
      </c>
      <c r="C246" s="9" t="s">
        <v>165</v>
      </c>
      <c r="D246" s="30">
        <f>VLOOKUP($A246,amount_by_school_14!$A$2:$H$335,3,FALSE)</f>
        <v>85784.87</v>
      </c>
      <c r="E246" s="30">
        <f>VLOOKUP($A246,amount_by_school_14!$A$2:$H$335,4,FALSE)</f>
        <v>174968.53</v>
      </c>
      <c r="F246" s="30">
        <f>VLOOKUP($A246,amount_by_school_15!$A$2:$H$335,4,FALSE)</f>
        <v>313314.75</v>
      </c>
      <c r="G246" s="30">
        <v>372791.15</v>
      </c>
      <c r="H246" s="30">
        <v>384041.74</v>
      </c>
      <c r="I246" s="30">
        <v>585246.15</v>
      </c>
    </row>
    <row r="247" spans="1:9" ht="15.75" customHeight="1">
      <c r="A247" s="9" t="s">
        <v>611</v>
      </c>
      <c r="B247" s="9" t="s">
        <v>612</v>
      </c>
      <c r="C247" s="9" t="s">
        <v>202</v>
      </c>
      <c r="D247" s="30">
        <f>VLOOKUP($A247,amount_by_school_14!$A$2:$H$335,3,FALSE)</f>
        <v>32164.49</v>
      </c>
      <c r="E247" s="30">
        <f>VLOOKUP($A247,amount_by_school_14!$A$2:$H$335,4,FALSE)</f>
        <v>99811.83</v>
      </c>
      <c r="F247" s="30">
        <f>VLOOKUP($A247,amount_by_school_15!$A$2:$H$335,4,FALSE)</f>
        <v>254851.4</v>
      </c>
      <c r="G247" s="30">
        <v>228715.95</v>
      </c>
      <c r="H247" s="30">
        <v>297314.40000000002</v>
      </c>
      <c r="I247" s="30">
        <v>298485.67</v>
      </c>
    </row>
    <row r="248" spans="1:9" ht="15.75" customHeight="1">
      <c r="A248" s="9" t="s">
        <v>613</v>
      </c>
      <c r="B248" s="9" t="s">
        <v>614</v>
      </c>
      <c r="C248" s="9" t="s">
        <v>150</v>
      </c>
      <c r="D248" s="30">
        <f>VLOOKUP($A248,amount_by_school_14!$A$2:$H$335,3,FALSE)</f>
        <v>75709.19</v>
      </c>
      <c r="E248" s="30">
        <f>VLOOKUP($A248,amount_by_school_14!$A$2:$H$335,4,FALSE)</f>
        <v>144248.26</v>
      </c>
      <c r="F248" s="30">
        <f>VLOOKUP($A248,amount_by_school_15!$A$2:$H$335,4,FALSE)</f>
        <v>304300.46999999997</v>
      </c>
      <c r="G248" s="30">
        <v>390753.8</v>
      </c>
      <c r="H248" s="30">
        <v>477465.46</v>
      </c>
      <c r="I248" s="30">
        <v>464636.17</v>
      </c>
    </row>
    <row r="249" spans="1:9" ht="15.75" customHeight="1">
      <c r="A249" s="9" t="s">
        <v>615</v>
      </c>
      <c r="B249" s="9" t="s">
        <v>616</v>
      </c>
      <c r="C249" s="9" t="s">
        <v>617</v>
      </c>
      <c r="D249" s="30">
        <f>VLOOKUP($A249,amount_by_school_14!$A$2:$H$335,3,FALSE)</f>
        <v>9000</v>
      </c>
      <c r="E249" s="30">
        <f>VLOOKUP($A249,amount_by_school_14!$A$2:$H$335,4,FALSE)</f>
        <v>31038.240000000002</v>
      </c>
      <c r="F249" s="30">
        <f>VLOOKUP($A249,amount_by_school_15!$A$2:$H$335,4,FALSE)</f>
        <v>70570.19</v>
      </c>
      <c r="G249" s="30">
        <v>133884.66</v>
      </c>
      <c r="H249" s="30">
        <v>151968.82999999999</v>
      </c>
      <c r="I249" s="30">
        <v>138762.22</v>
      </c>
    </row>
    <row r="250" spans="1:9" ht="15.75" customHeight="1">
      <c r="A250" s="9" t="s">
        <v>618</v>
      </c>
      <c r="B250" s="9" t="s">
        <v>616</v>
      </c>
      <c r="C250" s="9" t="s">
        <v>619</v>
      </c>
      <c r="D250" s="30">
        <f>VLOOKUP($A250,amount_by_school_14!$A$2:$H$335,3,FALSE)</f>
        <v>20930</v>
      </c>
      <c r="E250" s="30">
        <f>VLOOKUP($A250,amount_by_school_14!$A$2:$H$335,4,FALSE)</f>
        <v>63890.559999999998</v>
      </c>
      <c r="F250" s="30">
        <f>VLOOKUP($A250,amount_by_school_15!$A$2:$H$335,4,FALSE)</f>
        <v>191150.4</v>
      </c>
      <c r="G250" s="30">
        <v>209781.93</v>
      </c>
      <c r="H250" s="30">
        <v>252876.54</v>
      </c>
      <c r="I250" s="30">
        <v>232219.48</v>
      </c>
    </row>
    <row r="251" spans="1:9" ht="15.75" customHeight="1">
      <c r="A251" s="9" t="s">
        <v>733</v>
      </c>
      <c r="B251" s="9" t="s">
        <v>860</v>
      </c>
      <c r="C251" s="9" t="s">
        <v>217</v>
      </c>
      <c r="D251" s="9" t="e">
        <f>VLOOKUP($A251,amount_by_school_14!$A$2:$H$335,3,FALSE)</f>
        <v>#N/A</v>
      </c>
      <c r="E251" s="30">
        <f>VLOOKUP($A251,amount_by_school_14!$A$2:$H$335,4,FALSE)</f>
        <v>9723.82</v>
      </c>
      <c r="F251" s="30" t="str">
        <f>VLOOKUP($A251,amount_by_school_15!$A$2:$H$335,4,FALSE)</f>
        <v>*</v>
      </c>
      <c r="G251" s="30">
        <v>47192.42</v>
      </c>
      <c r="H251" s="30">
        <v>67560.61</v>
      </c>
      <c r="I251" s="30">
        <v>83822.45</v>
      </c>
    </row>
    <row r="252" spans="1:9" ht="15.75" customHeight="1">
      <c r="A252" s="9" t="s">
        <v>620</v>
      </c>
      <c r="B252" s="9" t="s">
        <v>621</v>
      </c>
      <c r="C252" s="9" t="s">
        <v>597</v>
      </c>
      <c r="D252" s="30">
        <f>VLOOKUP($A252,amount_by_school_14!$A$2:$H$335,3,FALSE)</f>
        <v>9000</v>
      </c>
      <c r="E252" s="30">
        <f>VLOOKUP($A252,amount_by_school_14!$A$2:$H$335,4,FALSE)</f>
        <v>57172.36</v>
      </c>
      <c r="F252" s="30">
        <f>VLOOKUP($A252,amount_by_school_15!$A$2:$H$335,4,FALSE)</f>
        <v>93591.2</v>
      </c>
      <c r="G252" s="30">
        <v>139000.04999999999</v>
      </c>
      <c r="H252" s="30">
        <v>146934.81</v>
      </c>
      <c r="I252" s="30">
        <v>160890.76999999999</v>
      </c>
    </row>
    <row r="253" spans="1:9" ht="15.75" customHeight="1">
      <c r="A253" s="9" t="s">
        <v>622</v>
      </c>
      <c r="B253" s="9" t="s">
        <v>621</v>
      </c>
      <c r="C253" s="9" t="s">
        <v>310</v>
      </c>
      <c r="D253" s="9" t="e">
        <f>VLOOKUP($A253,amount_by_school_14!$A$2:$H$335,3,FALSE)</f>
        <v>#N/A</v>
      </c>
      <c r="E253" s="30">
        <f>VLOOKUP($A253,amount_by_school_14!$A$2:$H$335,4,FALSE)</f>
        <v>5655</v>
      </c>
      <c r="F253" s="30" t="str">
        <f>VLOOKUP($A253,amount_by_school_15!$A$2:$H$335,4,FALSE)</f>
        <v>*</v>
      </c>
      <c r="G253" s="30">
        <v>32040.19</v>
      </c>
      <c r="H253" s="30">
        <v>43532.37</v>
      </c>
      <c r="I253" s="30">
        <v>71973.539999999994</v>
      </c>
    </row>
    <row r="254" spans="1:9" ht="15.75" customHeight="1">
      <c r="A254" s="9" t="s">
        <v>623</v>
      </c>
      <c r="B254" s="9" t="s">
        <v>621</v>
      </c>
      <c r="C254" s="9" t="s">
        <v>274</v>
      </c>
      <c r="D254" s="30">
        <f>VLOOKUP($A254,amount_by_school_14!$A$2:$H$335,3,FALSE)</f>
        <v>46000</v>
      </c>
      <c r="E254" s="30">
        <f>VLOOKUP($A254,amount_by_school_14!$A$2:$H$335,4,FALSE)</f>
        <v>46950</v>
      </c>
      <c r="F254" s="30">
        <f>VLOOKUP($A254,amount_by_school_15!$A$2:$H$335,4,FALSE)</f>
        <v>73950</v>
      </c>
      <c r="G254" s="30">
        <v>142813.68</v>
      </c>
      <c r="H254" s="30">
        <v>156431.04999999999</v>
      </c>
      <c r="I254" s="30">
        <v>185264.4</v>
      </c>
    </row>
    <row r="255" spans="1:9" ht="15.75" customHeight="1">
      <c r="A255" s="9" t="s">
        <v>624</v>
      </c>
      <c r="B255" s="9" t="s">
        <v>621</v>
      </c>
      <c r="C255" s="9" t="s">
        <v>625</v>
      </c>
      <c r="D255" s="30">
        <f>VLOOKUP($A255,amount_by_school_14!$A$2:$H$335,3,FALSE)</f>
        <v>20610</v>
      </c>
      <c r="E255" s="30">
        <f>VLOOKUP($A255,amount_by_school_14!$A$2:$H$335,4,FALSE)</f>
        <v>54625.93</v>
      </c>
      <c r="F255" s="30">
        <f>VLOOKUP($A255,amount_by_school_15!$A$2:$H$335,4,FALSE)</f>
        <v>143354.98000000001</v>
      </c>
      <c r="G255" s="30">
        <v>176587.77</v>
      </c>
      <c r="H255" s="30">
        <v>183510.85</v>
      </c>
      <c r="I255" s="30">
        <v>189833.78</v>
      </c>
    </row>
    <row r="256" spans="1:9" ht="15.75" customHeight="1">
      <c r="A256" s="9" t="s">
        <v>626</v>
      </c>
      <c r="B256" s="9" t="s">
        <v>621</v>
      </c>
      <c r="C256" s="9" t="s">
        <v>150</v>
      </c>
      <c r="D256" s="30">
        <f>VLOOKUP($A256,amount_by_school_14!$A$2:$H$335,3,FALSE)</f>
        <v>77000</v>
      </c>
      <c r="E256" s="30">
        <f>VLOOKUP($A256,amount_by_school_14!$A$2:$H$335,4,FALSE)</f>
        <v>219005.59</v>
      </c>
      <c r="F256" s="30">
        <f>VLOOKUP($A256,amount_by_school_15!$A$2:$H$335,4,FALSE)</f>
        <v>420514.99</v>
      </c>
      <c r="G256" s="30">
        <v>480499.89</v>
      </c>
      <c r="H256" s="30">
        <v>416933.02</v>
      </c>
      <c r="I256" s="30">
        <v>466698.2</v>
      </c>
    </row>
    <row r="257" spans="1:9" ht="15.75" customHeight="1">
      <c r="A257" s="9" t="s">
        <v>627</v>
      </c>
      <c r="B257" s="9" t="s">
        <v>621</v>
      </c>
      <c r="C257" s="9" t="s">
        <v>153</v>
      </c>
      <c r="D257" s="30">
        <f>VLOOKUP($A257,amount_by_school_14!$A$2:$H$335,3,FALSE)</f>
        <v>1820</v>
      </c>
      <c r="E257" s="30">
        <f>VLOOKUP($A257,amount_by_school_14!$A$2:$H$335,4,FALSE)</f>
        <v>18500</v>
      </c>
      <c r="F257" s="30">
        <f>VLOOKUP($A257,amount_by_school_15!$A$2:$H$335,4,FALSE)</f>
        <v>68150</v>
      </c>
      <c r="G257" s="30">
        <v>122550</v>
      </c>
      <c r="H257" s="30">
        <v>141986.67000000001</v>
      </c>
      <c r="I257" s="30">
        <v>130500</v>
      </c>
    </row>
    <row r="258" spans="1:9" ht="15.75" customHeight="1">
      <c r="A258" s="9" t="s">
        <v>628</v>
      </c>
      <c r="B258" s="9" t="s">
        <v>621</v>
      </c>
      <c r="C258" s="9" t="s">
        <v>153</v>
      </c>
      <c r="D258" s="30">
        <f>VLOOKUP($A258,amount_by_school_14!$A$2:$H$335,3,FALSE)</f>
        <v>30374.58</v>
      </c>
      <c r="E258" s="30">
        <f>VLOOKUP($A258,amount_by_school_14!$A$2:$H$335,4,FALSE)</f>
        <v>95869.1</v>
      </c>
      <c r="F258" s="30">
        <f>VLOOKUP($A258,amount_by_school_15!$A$2:$H$335,4,FALSE)</f>
        <v>201205</v>
      </c>
      <c r="G258" s="30">
        <v>253566.7</v>
      </c>
      <c r="H258" s="30">
        <v>254137.96</v>
      </c>
      <c r="I258" s="9" t="s">
        <v>6</v>
      </c>
    </row>
    <row r="259" spans="1:9" ht="15.75" customHeight="1">
      <c r="A259" s="9" t="s">
        <v>629</v>
      </c>
      <c r="B259" s="9" t="s">
        <v>630</v>
      </c>
      <c r="C259" s="9" t="s">
        <v>217</v>
      </c>
      <c r="D259" s="30">
        <f>VLOOKUP($A259,amount_by_school_14!$A$2:$H$335,3,FALSE)</f>
        <v>11244.28</v>
      </c>
      <c r="E259" s="30">
        <f>VLOOKUP($A259,amount_by_school_14!$A$2:$H$335,4,FALSE)</f>
        <v>41869.19</v>
      </c>
      <c r="F259" s="30" t="str">
        <f>VLOOKUP($A259,amount_by_school_15!$A$2:$H$335,4,FALSE)</f>
        <v>-</v>
      </c>
      <c r="G259" s="9" t="s">
        <v>6</v>
      </c>
      <c r="H259" s="9" t="s">
        <v>6</v>
      </c>
      <c r="I259" s="9" t="s">
        <v>6</v>
      </c>
    </row>
    <row r="260" spans="1:9" ht="15.75" customHeight="1">
      <c r="A260" s="9" t="s">
        <v>631</v>
      </c>
      <c r="B260" s="9" t="s">
        <v>632</v>
      </c>
      <c r="C260" s="9" t="s">
        <v>212</v>
      </c>
      <c r="D260" s="30">
        <f>VLOOKUP($A260,amount_by_school_14!$A$2:$H$335,3,FALSE)</f>
        <v>138639.64000000001</v>
      </c>
      <c r="E260" s="30">
        <f>VLOOKUP($A260,amount_by_school_14!$A$2:$H$335,4,FALSE)</f>
        <v>268742.89</v>
      </c>
      <c r="F260" s="30">
        <f>VLOOKUP($A260,amount_by_school_15!$A$2:$H$335,4,FALSE)</f>
        <v>726734.33</v>
      </c>
      <c r="G260" s="30">
        <v>906703.47</v>
      </c>
      <c r="H260" s="30">
        <v>944451.32</v>
      </c>
      <c r="I260" s="30">
        <v>990720.6</v>
      </c>
    </row>
    <row r="261" spans="1:9" ht="15.75" customHeight="1">
      <c r="A261" s="9" t="s">
        <v>633</v>
      </c>
      <c r="B261" s="9" t="s">
        <v>634</v>
      </c>
      <c r="C261" s="9" t="s">
        <v>165</v>
      </c>
      <c r="D261" s="30">
        <f>VLOOKUP($A261,amount_by_school_14!$A$2:$H$335,3,FALSE)</f>
        <v>38574.49</v>
      </c>
      <c r="E261" s="30">
        <f>VLOOKUP($A261,amount_by_school_14!$A$2:$H$335,4,FALSE)</f>
        <v>122302.66</v>
      </c>
      <c r="F261" s="30">
        <f>VLOOKUP($A261,amount_by_school_15!$A$2:$H$335,4,FALSE)</f>
        <v>216211.92</v>
      </c>
      <c r="G261" s="30">
        <v>350408.49</v>
      </c>
      <c r="H261" s="30">
        <v>485574.16</v>
      </c>
      <c r="I261" s="30">
        <v>577504.17000000004</v>
      </c>
    </row>
    <row r="262" spans="1:9" ht="15.75" customHeight="1">
      <c r="A262" s="9" t="s">
        <v>735</v>
      </c>
      <c r="B262" s="9" t="s">
        <v>634</v>
      </c>
      <c r="C262" s="9" t="s">
        <v>687</v>
      </c>
      <c r="D262" s="9" t="e">
        <f>VLOOKUP($A262,amount_by_school_14!$A$2:$H$335,3,FALSE)</f>
        <v>#N/A</v>
      </c>
      <c r="E262" s="30">
        <f>VLOOKUP($A262,amount_by_school_14!$A$2:$H$335,4,FALSE)</f>
        <v>7275.91</v>
      </c>
      <c r="F262" s="30">
        <f>VLOOKUP($A262,amount_by_school_15!$A$2:$H$335,4,FALSE)</f>
        <v>36676.1</v>
      </c>
      <c r="G262" s="30">
        <v>42000.03</v>
      </c>
      <c r="H262" s="30">
        <v>34744.81</v>
      </c>
      <c r="I262" s="30">
        <v>43476.87</v>
      </c>
    </row>
    <row r="263" spans="1:9" ht="15.75" customHeight="1">
      <c r="A263" s="9" t="s">
        <v>635</v>
      </c>
      <c r="B263" s="9" t="s">
        <v>636</v>
      </c>
      <c r="C263" s="9" t="s">
        <v>460</v>
      </c>
      <c r="D263" s="30">
        <f>VLOOKUP($A263,amount_by_school_14!$A$2:$H$335,3,FALSE)</f>
        <v>11505</v>
      </c>
      <c r="E263" s="30">
        <f>VLOOKUP($A263,amount_by_school_14!$A$2:$H$335,4,FALSE)</f>
        <v>8217</v>
      </c>
      <c r="F263" s="30">
        <f>VLOOKUP($A263,amount_by_school_15!$A$2:$H$335,4,FALSE)</f>
        <v>21600</v>
      </c>
      <c r="G263" s="30">
        <v>15700</v>
      </c>
      <c r="H263" s="30">
        <v>21050</v>
      </c>
      <c r="I263" s="30">
        <v>28200</v>
      </c>
    </row>
    <row r="264" spans="1:9" ht="15.75" customHeight="1">
      <c r="A264" s="9" t="s">
        <v>637</v>
      </c>
      <c r="B264" s="9" t="s">
        <v>636</v>
      </c>
      <c r="C264" s="9" t="s">
        <v>638</v>
      </c>
      <c r="D264" s="30">
        <f>VLOOKUP($A264,amount_by_school_14!$A$2:$H$335,3,FALSE)</f>
        <v>25485</v>
      </c>
      <c r="E264" s="30">
        <f>VLOOKUP($A264,amount_by_school_14!$A$2:$H$335,4,FALSE)</f>
        <v>25300</v>
      </c>
      <c r="F264" s="30">
        <f>VLOOKUP($A264,amount_by_school_15!$A$2:$H$335,4,FALSE)</f>
        <v>124059.39</v>
      </c>
      <c r="G264" s="30">
        <v>212731.02</v>
      </c>
      <c r="H264" s="30">
        <v>183243.88</v>
      </c>
      <c r="I264" s="30">
        <v>161090.79999999999</v>
      </c>
    </row>
    <row r="265" spans="1:9" ht="15.75" customHeight="1">
      <c r="A265" s="9" t="s">
        <v>639</v>
      </c>
      <c r="B265" s="9" t="s">
        <v>636</v>
      </c>
      <c r="C265" s="9" t="s">
        <v>150</v>
      </c>
      <c r="D265" s="30">
        <f>VLOOKUP($A265,amount_by_school_14!$A$2:$H$335,3,FALSE)</f>
        <v>4500</v>
      </c>
      <c r="E265" s="30">
        <f>VLOOKUP($A265,amount_by_school_14!$A$2:$H$335,4,FALSE)</f>
        <v>7342.1</v>
      </c>
      <c r="F265" s="30">
        <f>VLOOKUP($A265,amount_by_school_15!$A$2:$H$335,4,FALSE)</f>
        <v>71375.91</v>
      </c>
      <c r="G265" s="30">
        <v>82730.39</v>
      </c>
      <c r="H265" s="30">
        <v>74418.58</v>
      </c>
      <c r="I265" s="30">
        <v>86629.03</v>
      </c>
    </row>
    <row r="266" spans="1:9" ht="15.75" customHeight="1">
      <c r="A266" s="9" t="s">
        <v>640</v>
      </c>
      <c r="B266" s="9" t="s">
        <v>636</v>
      </c>
      <c r="C266" s="9" t="s">
        <v>641</v>
      </c>
      <c r="D266" s="30">
        <f>VLOOKUP($A266,amount_by_school_14!$A$2:$H$335,3,FALSE)</f>
        <v>32342.12</v>
      </c>
      <c r="E266" s="30">
        <f>VLOOKUP($A266,amount_by_school_14!$A$2:$H$335,4,FALSE)</f>
        <v>126356.68</v>
      </c>
      <c r="F266" s="30">
        <f>VLOOKUP($A266,amount_by_school_15!$A$2:$H$335,4,FALSE)</f>
        <v>208098.75</v>
      </c>
      <c r="G266" s="30">
        <v>261281.44</v>
      </c>
      <c r="H266" s="30">
        <v>332777.52</v>
      </c>
      <c r="I266" s="30">
        <v>292850.28999999998</v>
      </c>
    </row>
    <row r="267" spans="1:9" ht="15.75" customHeight="1">
      <c r="A267" s="9" t="s">
        <v>737</v>
      </c>
      <c r="B267" s="9" t="s">
        <v>861</v>
      </c>
      <c r="C267" s="9" t="s">
        <v>165</v>
      </c>
      <c r="D267" s="30">
        <f>VLOOKUP($A267,amount_by_school_14!$A$2:$H$335,3,FALSE)</f>
        <v>258439.58</v>
      </c>
      <c r="E267" s="30">
        <f>VLOOKUP($A267,amount_by_school_14!$A$2:$H$335,4,FALSE)</f>
        <v>526354.88</v>
      </c>
      <c r="F267" s="30">
        <f>VLOOKUP($A267,amount_by_school_15!$A$2:$H$335,4,FALSE)</f>
        <v>962052.14</v>
      </c>
      <c r="G267" s="30">
        <v>947078.09</v>
      </c>
      <c r="H267" s="30">
        <v>1134511.99</v>
      </c>
      <c r="I267" s="30">
        <v>1253231.93</v>
      </c>
    </row>
    <row r="268" spans="1:9" ht="15.75" customHeight="1">
      <c r="A268" s="9" t="s">
        <v>642</v>
      </c>
      <c r="B268" s="9" t="s">
        <v>643</v>
      </c>
      <c r="C268" s="9" t="s">
        <v>165</v>
      </c>
      <c r="D268" s="30">
        <f>VLOOKUP($A268,amount_by_school_14!$A$2:$H$335,3,FALSE)</f>
        <v>138707.65</v>
      </c>
      <c r="E268" s="30">
        <f>VLOOKUP($A268,amount_by_school_14!$A$2:$H$335,4,FALSE)</f>
        <v>229336.51</v>
      </c>
      <c r="F268" s="30">
        <f>VLOOKUP($A268,amount_by_school_15!$A$2:$H$335,4,FALSE)</f>
        <v>538833.97</v>
      </c>
      <c r="G268" s="30">
        <v>685162.67</v>
      </c>
      <c r="H268" s="30">
        <v>776167.86</v>
      </c>
      <c r="I268" s="30">
        <v>871061.87</v>
      </c>
    </row>
    <row r="269" spans="1:9" ht="15.75" customHeight="1">
      <c r="A269" s="9" t="s">
        <v>862</v>
      </c>
      <c r="B269" s="9" t="s">
        <v>863</v>
      </c>
      <c r="C269" s="9" t="s">
        <v>604</v>
      </c>
      <c r="D269" s="9" t="e">
        <f>VLOOKUP($A269,amount_by_school_14!$A$2:$H$335,3,FALSE)</f>
        <v>#N/A</v>
      </c>
      <c r="E269" s="9" t="e">
        <f>VLOOKUP($A269,amount_by_school_14!$A$2:$H$335,4,FALSE)</f>
        <v>#N/A</v>
      </c>
      <c r="F269" s="9" t="e">
        <f>VLOOKUP($A269,amount_by_school_15!$A$2:$H$335,4,FALSE)</f>
        <v>#N/A</v>
      </c>
      <c r="G269" s="30" t="s">
        <v>6</v>
      </c>
      <c r="H269" s="9" t="s">
        <v>6</v>
      </c>
      <c r="I269" s="9" t="s">
        <v>45</v>
      </c>
    </row>
    <row r="270" spans="1:9" ht="15.75" customHeight="1">
      <c r="A270" s="9" t="s">
        <v>644</v>
      </c>
      <c r="B270" s="9" t="s">
        <v>645</v>
      </c>
      <c r="C270" s="9" t="s">
        <v>447</v>
      </c>
      <c r="D270" s="30">
        <f>VLOOKUP($A270,amount_by_school_14!$A$2:$H$335,3,FALSE)</f>
        <v>3773</v>
      </c>
      <c r="E270" s="9" t="e">
        <f>VLOOKUP($A270,amount_by_school_14!$A$2:$H$335,4,FALSE)</f>
        <v>#N/A</v>
      </c>
      <c r="F270" s="30" t="str">
        <f>VLOOKUP($A270,amount_by_school_15!$A$2:$H$335,4,FALSE)</f>
        <v>-</v>
      </c>
      <c r="G270" s="30" t="s">
        <v>45</v>
      </c>
      <c r="H270" s="9" t="s">
        <v>45</v>
      </c>
      <c r="I270" s="30">
        <v>42690</v>
      </c>
    </row>
    <row r="271" spans="1:9" ht="15.75" customHeight="1">
      <c r="A271" s="9" t="s">
        <v>646</v>
      </c>
      <c r="B271" s="9" t="s">
        <v>645</v>
      </c>
      <c r="C271" s="9" t="s">
        <v>345</v>
      </c>
      <c r="D271" s="30">
        <f>VLOOKUP($A271,amount_by_school_14!$A$2:$H$335,3,FALSE)</f>
        <v>71504.399999999994</v>
      </c>
      <c r="E271" s="30">
        <f>VLOOKUP($A271,amount_by_school_14!$A$2:$H$335,4,FALSE)</f>
        <v>181689.62</v>
      </c>
      <c r="F271" s="30">
        <f>VLOOKUP($A271,amount_by_school_15!$A$2:$H$335,4,FALSE)</f>
        <v>349099.75</v>
      </c>
      <c r="G271" s="30">
        <v>428045.36</v>
      </c>
      <c r="H271" s="30">
        <v>530592.62</v>
      </c>
      <c r="I271" s="30">
        <v>553574.9</v>
      </c>
    </row>
    <row r="272" spans="1:9" ht="15.75" customHeight="1">
      <c r="A272" s="9" t="s">
        <v>647</v>
      </c>
      <c r="B272" s="9" t="s">
        <v>648</v>
      </c>
      <c r="C272" s="9" t="s">
        <v>597</v>
      </c>
      <c r="D272" s="9" t="e">
        <f>VLOOKUP($A272,amount_by_school_14!$A$2:$H$335,3,FALSE)</f>
        <v>#N/A</v>
      </c>
      <c r="E272" s="30">
        <f>VLOOKUP($A272,amount_by_school_14!$A$2:$H$335,4,FALSE)</f>
        <v>13143.54</v>
      </c>
      <c r="F272" s="30">
        <f>VLOOKUP($A272,amount_by_school_15!$A$2:$H$335,4,FALSE)</f>
        <v>37035</v>
      </c>
      <c r="G272" s="30">
        <v>107290.1</v>
      </c>
      <c r="H272" s="30">
        <v>127529.22</v>
      </c>
      <c r="I272" s="30">
        <v>126316.16</v>
      </c>
    </row>
    <row r="273" spans="1:9" ht="15.75" customHeight="1">
      <c r="A273" s="9" t="s">
        <v>649</v>
      </c>
      <c r="B273" s="9" t="s">
        <v>648</v>
      </c>
      <c r="C273" s="9" t="s">
        <v>447</v>
      </c>
      <c r="D273" s="9" t="e">
        <f>VLOOKUP($A273,amount_by_school_14!$A$2:$H$335,3,FALSE)</f>
        <v>#N/A</v>
      </c>
      <c r="E273" s="9" t="e">
        <f>VLOOKUP($A273,amount_by_school_14!$A$2:$H$335,4,FALSE)</f>
        <v>#N/A</v>
      </c>
      <c r="F273" s="30" t="str">
        <f>VLOOKUP($A273,amount_by_school_15!$A$2:$H$335,4,FALSE)</f>
        <v>-</v>
      </c>
      <c r="G273" s="30" t="s">
        <v>45</v>
      </c>
      <c r="H273" s="9" t="s">
        <v>45</v>
      </c>
      <c r="I273" s="30">
        <v>46771.09</v>
      </c>
    </row>
    <row r="274" spans="1:9" ht="15.75" customHeight="1">
      <c r="A274" s="9" t="s">
        <v>650</v>
      </c>
      <c r="B274" s="9" t="s">
        <v>651</v>
      </c>
      <c r="C274" s="9" t="s">
        <v>160</v>
      </c>
      <c r="D274" s="30">
        <f>VLOOKUP($A274,amount_by_school_14!$A$2:$H$335,3,FALSE)</f>
        <v>48775.61</v>
      </c>
      <c r="E274" s="30">
        <f>VLOOKUP($A274,amount_by_school_14!$A$2:$H$335,4,FALSE)</f>
        <v>166131.69</v>
      </c>
      <c r="F274" s="30">
        <f>VLOOKUP($A274,amount_by_school_15!$A$2:$H$335,4,FALSE)</f>
        <v>355405.63</v>
      </c>
      <c r="G274" s="30">
        <v>393502.53</v>
      </c>
      <c r="H274" s="30">
        <v>512072.6</v>
      </c>
      <c r="I274" s="30">
        <v>554472.4</v>
      </c>
    </row>
    <row r="275" spans="1:9" ht="15.75" customHeight="1">
      <c r="A275" s="9" t="s">
        <v>652</v>
      </c>
      <c r="B275" s="9" t="s">
        <v>651</v>
      </c>
      <c r="C275" s="9" t="s">
        <v>279</v>
      </c>
      <c r="D275" s="9" t="e">
        <f>VLOOKUP($A275,amount_by_school_14!$A$2:$H$335,3,FALSE)</f>
        <v>#N/A</v>
      </c>
      <c r="E275" s="30">
        <f>VLOOKUP($A275,amount_by_school_14!$A$2:$H$335,4,FALSE)</f>
        <v>39358.5</v>
      </c>
      <c r="F275" s="30">
        <f>VLOOKUP($A275,amount_by_school_15!$A$2:$H$335,4,FALSE)</f>
        <v>137122.93</v>
      </c>
      <c r="G275" s="30">
        <v>230663.23</v>
      </c>
      <c r="H275" s="30">
        <v>341163.99</v>
      </c>
      <c r="I275" s="30">
        <v>452324</v>
      </c>
    </row>
    <row r="276" spans="1:9" ht="15.75" customHeight="1">
      <c r="A276" s="9" t="s">
        <v>653</v>
      </c>
      <c r="B276" s="9" t="s">
        <v>654</v>
      </c>
      <c r="C276" s="9" t="s">
        <v>404</v>
      </c>
      <c r="D276" s="30">
        <f>VLOOKUP($A276,amount_by_school_14!$A$2:$H$335,3,FALSE)</f>
        <v>18724.3</v>
      </c>
      <c r="E276" s="30">
        <f>VLOOKUP($A276,amount_by_school_14!$A$2:$H$335,4,FALSE)</f>
        <v>90780</v>
      </c>
      <c r="F276" s="30">
        <f>VLOOKUP($A276,amount_by_school_15!$A$2:$H$335,4,FALSE)</f>
        <v>208475.85</v>
      </c>
      <c r="G276" s="30">
        <v>266695.84000000003</v>
      </c>
      <c r="H276" s="30">
        <v>230868.27</v>
      </c>
      <c r="I276" s="30">
        <v>265998.58</v>
      </c>
    </row>
    <row r="277" spans="1:9" ht="15.75" customHeight="1">
      <c r="A277" s="9" t="s">
        <v>655</v>
      </c>
      <c r="B277" s="9" t="s">
        <v>656</v>
      </c>
      <c r="C277" s="9" t="s">
        <v>475</v>
      </c>
      <c r="D277" s="9" t="e">
        <f>VLOOKUP($A277,amount_by_school_14!$A$2:$H$335,3,FALSE)</f>
        <v>#N/A</v>
      </c>
      <c r="E277" s="30">
        <f>VLOOKUP($A277,amount_by_school_14!$A$2:$H$335,4,FALSE)</f>
        <v>2578.6</v>
      </c>
      <c r="F277" s="30">
        <f>VLOOKUP($A277,amount_by_school_15!$A$2:$H$335,4,FALSE)</f>
        <v>47818.2</v>
      </c>
      <c r="G277" s="30">
        <v>150886.51</v>
      </c>
      <c r="H277" s="30">
        <v>183497.52</v>
      </c>
      <c r="I277" s="30">
        <v>192487.28</v>
      </c>
    </row>
    <row r="278" spans="1:9" ht="15.75" customHeight="1">
      <c r="A278" s="9" t="s">
        <v>739</v>
      </c>
      <c r="B278" s="9" t="s">
        <v>864</v>
      </c>
      <c r="C278" s="9" t="s">
        <v>150</v>
      </c>
      <c r="D278" s="9" t="e">
        <f>VLOOKUP($A278,amount_by_school_14!$A$2:$H$335,3,FALSE)</f>
        <v>#N/A</v>
      </c>
      <c r="E278" s="30">
        <f>VLOOKUP($A278,amount_by_school_14!$A$2:$H$335,4,FALSE)</f>
        <v>9000</v>
      </c>
      <c r="F278" s="30">
        <f>VLOOKUP($A278,amount_by_school_15!$A$2:$H$335,4,FALSE)</f>
        <v>76747.02</v>
      </c>
      <c r="G278" s="30">
        <v>78230</v>
      </c>
      <c r="H278" s="30">
        <v>149166.57</v>
      </c>
      <c r="I278" s="30">
        <v>168073.06</v>
      </c>
    </row>
    <row r="279" spans="1:9" ht="15.75" customHeight="1">
      <c r="A279" s="9" t="s">
        <v>741</v>
      </c>
      <c r="B279" s="9" t="s">
        <v>865</v>
      </c>
      <c r="C279" s="9" t="s">
        <v>578</v>
      </c>
      <c r="D279" s="9" t="e">
        <f>VLOOKUP($A279,amount_by_school_14!$A$2:$H$335,3,FALSE)</f>
        <v>#N/A</v>
      </c>
      <c r="E279" s="30">
        <f>VLOOKUP($A279,amount_by_school_14!$A$2:$H$335,4,FALSE)</f>
        <v>7650</v>
      </c>
      <c r="F279" s="30">
        <f>VLOOKUP($A279,amount_by_school_15!$A$2:$H$335,4,FALSE)</f>
        <v>17268</v>
      </c>
      <c r="G279" s="30">
        <v>17000</v>
      </c>
      <c r="H279" s="30">
        <v>17525</v>
      </c>
      <c r="I279" s="30">
        <v>22775</v>
      </c>
    </row>
    <row r="280" spans="1:9" ht="15.75" customHeight="1">
      <c r="A280" s="9" t="s">
        <v>657</v>
      </c>
      <c r="B280" s="9" t="s">
        <v>658</v>
      </c>
      <c r="C280" s="9" t="s">
        <v>237</v>
      </c>
      <c r="D280" s="30">
        <f>VLOOKUP($A280,amount_by_school_14!$A$2:$H$335,3,FALSE)</f>
        <v>25181.46</v>
      </c>
      <c r="E280" s="30">
        <f>VLOOKUP($A280,amount_by_school_14!$A$2:$H$335,4,FALSE)</f>
        <v>33230.839999999997</v>
      </c>
      <c r="F280" s="30" t="str">
        <f>VLOOKUP($A280,amount_by_school_15!$A$2:$H$335,4,FALSE)</f>
        <v>*</v>
      </c>
      <c r="G280" s="30" t="s">
        <v>6</v>
      </c>
      <c r="H280" s="30">
        <v>224313.34</v>
      </c>
      <c r="I280" s="30">
        <v>483938.17</v>
      </c>
    </row>
    <row r="281" spans="1:9" ht="15.75" customHeight="1">
      <c r="A281" s="9" t="s">
        <v>659</v>
      </c>
      <c r="B281" s="9" t="s">
        <v>658</v>
      </c>
      <c r="C281" s="9" t="s">
        <v>660</v>
      </c>
      <c r="D281" s="30">
        <f>VLOOKUP($A281,amount_by_school_14!$A$2:$H$335,3,FALSE)</f>
        <v>2485</v>
      </c>
      <c r="E281" s="30">
        <f>VLOOKUP($A281,amount_by_school_14!$A$2:$H$335,4,FALSE)</f>
        <v>18900</v>
      </c>
      <c r="F281" s="30">
        <f>VLOOKUP($A281,amount_by_school_15!$A$2:$H$335,4,FALSE)</f>
        <v>24185</v>
      </c>
      <c r="G281" s="30">
        <v>83580</v>
      </c>
      <c r="H281" s="30">
        <v>138161.85</v>
      </c>
      <c r="I281" s="30">
        <v>182919.12</v>
      </c>
    </row>
    <row r="282" spans="1:9" ht="15.75" customHeight="1">
      <c r="A282" s="9" t="s">
        <v>661</v>
      </c>
      <c r="B282" s="9" t="s">
        <v>662</v>
      </c>
      <c r="C282" s="9" t="s">
        <v>160</v>
      </c>
      <c r="D282" s="9" t="e">
        <f>VLOOKUP($A282,amount_by_school_14!$A$2:$H$335,3,FALSE)</f>
        <v>#N/A</v>
      </c>
      <c r="E282" s="30">
        <f>VLOOKUP($A282,amount_by_school_14!$A$2:$H$335,4,FALSE)</f>
        <v>39715</v>
      </c>
      <c r="F282" s="30">
        <f>VLOOKUP($A282,amount_by_school_15!$A$2:$H$335,4,FALSE)</f>
        <v>186540</v>
      </c>
      <c r="G282" s="30">
        <v>289467.40999999997</v>
      </c>
      <c r="H282" s="30">
        <v>349412.32</v>
      </c>
      <c r="I282" s="30">
        <v>367359.44</v>
      </c>
    </row>
    <row r="283" spans="1:9" ht="15.75" customHeight="1">
      <c r="A283" s="9" t="s">
        <v>663</v>
      </c>
      <c r="B283" s="9" t="s">
        <v>664</v>
      </c>
      <c r="C283" s="9" t="s">
        <v>165</v>
      </c>
      <c r="D283" s="30">
        <f>VLOOKUP($A283,amount_by_school_14!$A$2:$H$335,3,FALSE)</f>
        <v>206276.02</v>
      </c>
      <c r="E283" s="30">
        <f>VLOOKUP($A283,amount_by_school_14!$A$2:$H$335,4,FALSE)</f>
        <v>341189.53</v>
      </c>
      <c r="F283" s="30">
        <f>VLOOKUP($A283,amount_by_school_15!$A$2:$H$335,4,FALSE)</f>
        <v>827015.21</v>
      </c>
      <c r="G283" s="30">
        <v>980898.51</v>
      </c>
      <c r="H283" s="30">
        <v>1236561.26</v>
      </c>
      <c r="I283" s="30">
        <v>1267500.58</v>
      </c>
    </row>
    <row r="284" spans="1:9" ht="15.75" customHeight="1">
      <c r="A284" s="9" t="s">
        <v>743</v>
      </c>
      <c r="B284" s="9" t="s">
        <v>866</v>
      </c>
      <c r="C284" s="9" t="s">
        <v>687</v>
      </c>
      <c r="D284" s="30">
        <f>VLOOKUP($A284,amount_by_school_14!$A$2:$H$335,3,FALSE)</f>
        <v>4840</v>
      </c>
      <c r="E284" s="30">
        <f>VLOOKUP($A284,amount_by_school_14!$A$2:$H$335,4,FALSE)</f>
        <v>18742.5</v>
      </c>
      <c r="F284" s="30">
        <f>VLOOKUP($A284,amount_by_school_15!$A$2:$H$335,4,FALSE)</f>
        <v>49085</v>
      </c>
      <c r="G284" s="30">
        <v>68034.09</v>
      </c>
      <c r="H284" s="30">
        <v>74096.41</v>
      </c>
      <c r="I284" s="30">
        <v>75940.06</v>
      </c>
    </row>
    <row r="285" spans="1:9" ht="15.75" customHeight="1">
      <c r="A285" s="9" t="s">
        <v>745</v>
      </c>
      <c r="B285" s="9" t="s">
        <v>867</v>
      </c>
      <c r="C285" s="9" t="s">
        <v>212</v>
      </c>
      <c r="D285" s="30">
        <f>VLOOKUP($A285,amount_by_school_14!$A$2:$H$335,3,FALSE)</f>
        <v>3159.91</v>
      </c>
      <c r="E285" s="30">
        <f>VLOOKUP($A285,amount_by_school_14!$A$2:$H$335,4,FALSE)</f>
        <v>82398.320000000007</v>
      </c>
      <c r="F285" s="30">
        <f>VLOOKUP($A285,amount_by_school_15!$A$2:$H$335,4,FALSE)</f>
        <v>195860.27</v>
      </c>
      <c r="G285" s="30">
        <v>277673.27</v>
      </c>
      <c r="H285" s="30">
        <v>324121.21000000002</v>
      </c>
      <c r="I285" s="30">
        <v>352408.89</v>
      </c>
    </row>
    <row r="286" spans="1:9" ht="15.75" customHeight="1">
      <c r="A286" s="9" t="s">
        <v>665</v>
      </c>
      <c r="B286" s="9" t="s">
        <v>666</v>
      </c>
      <c r="C286" s="9" t="s">
        <v>165</v>
      </c>
      <c r="D286" s="30">
        <f>VLOOKUP($A286,amount_by_school_14!$A$2:$H$335,3,FALSE)</f>
        <v>2766.58</v>
      </c>
      <c r="E286" s="30">
        <f>VLOOKUP($A286,amount_by_school_14!$A$2:$H$335,4,FALSE)</f>
        <v>26649.16</v>
      </c>
      <c r="F286" s="30">
        <f>VLOOKUP($A286,amount_by_school_15!$A$2:$H$335,4,FALSE)</f>
        <v>72338.98</v>
      </c>
      <c r="G286" s="30">
        <v>151645.04</v>
      </c>
      <c r="H286" s="30">
        <v>177513.59</v>
      </c>
      <c r="I286" s="30">
        <v>171300.09</v>
      </c>
    </row>
    <row r="287" spans="1:9" ht="15.75" customHeight="1">
      <c r="A287" s="9" t="s">
        <v>667</v>
      </c>
      <c r="B287" s="9" t="s">
        <v>668</v>
      </c>
      <c r="C287" s="9" t="s">
        <v>165</v>
      </c>
      <c r="D287" s="30">
        <f>VLOOKUP($A287,amount_by_school_14!$A$2:$H$335,3,FALSE)</f>
        <v>55089.26</v>
      </c>
      <c r="E287" s="30">
        <f>VLOOKUP($A287,amount_by_school_14!$A$2:$H$335,4,FALSE)</f>
        <v>77367.22</v>
      </c>
      <c r="F287" s="30">
        <f>VLOOKUP($A287,amount_by_school_15!$A$2:$H$335,4,FALSE)</f>
        <v>164014.22</v>
      </c>
      <c r="G287" s="30">
        <v>213268.65</v>
      </c>
      <c r="H287" s="30">
        <v>281328.14</v>
      </c>
      <c r="I287" s="30">
        <v>313985.25</v>
      </c>
    </row>
    <row r="288" spans="1:9" ht="15.75" customHeight="1">
      <c r="A288" s="9" t="s">
        <v>747</v>
      </c>
      <c r="B288" s="9" t="s">
        <v>868</v>
      </c>
      <c r="C288" s="9" t="s">
        <v>320</v>
      </c>
      <c r="D288" s="30">
        <f>VLOOKUP($A288,amount_by_school_14!$A$2:$H$335,3,FALSE)</f>
        <v>33650.980000000003</v>
      </c>
      <c r="E288" s="30">
        <f>VLOOKUP($A288,amount_by_school_14!$A$2:$H$335,4,FALSE)</f>
        <v>101672.7</v>
      </c>
      <c r="F288" s="30">
        <f>VLOOKUP($A288,amount_by_school_15!$A$2:$H$335,4,FALSE)</f>
        <v>246675.12</v>
      </c>
      <c r="G288" s="30">
        <v>256335.86</v>
      </c>
      <c r="H288" s="30">
        <v>267746.19</v>
      </c>
      <c r="I288" s="30">
        <v>360515.78</v>
      </c>
    </row>
    <row r="289" spans="1:9" ht="15.75" customHeight="1">
      <c r="A289" s="9" t="s">
        <v>669</v>
      </c>
      <c r="B289" s="9" t="s">
        <v>670</v>
      </c>
      <c r="C289" s="9" t="s">
        <v>165</v>
      </c>
      <c r="D289" s="30">
        <f>VLOOKUP($A289,amount_by_school_14!$A$2:$H$335,3,FALSE)</f>
        <v>9000</v>
      </c>
      <c r="E289" s="30">
        <f>VLOOKUP($A289,amount_by_school_14!$A$2:$H$335,4,FALSE)</f>
        <v>38893.589999999997</v>
      </c>
      <c r="F289" s="30">
        <f>VLOOKUP($A289,amount_by_school_15!$A$2:$H$335,4,FALSE)</f>
        <v>41890.31</v>
      </c>
      <c r="G289" s="30">
        <v>78058.899999999994</v>
      </c>
      <c r="H289" s="30">
        <v>119581.94</v>
      </c>
      <c r="I289" s="30">
        <v>168922.72</v>
      </c>
    </row>
    <row r="290" spans="1:9" ht="15.75" customHeight="1">
      <c r="A290" s="9" t="s">
        <v>671</v>
      </c>
      <c r="B290" s="9" t="s">
        <v>672</v>
      </c>
      <c r="C290" s="9" t="s">
        <v>279</v>
      </c>
      <c r="D290" s="30">
        <f>VLOOKUP($A290,amount_by_school_14!$A$2:$H$335,3,FALSE)</f>
        <v>93771.28</v>
      </c>
      <c r="E290" s="30">
        <f>VLOOKUP($A290,amount_by_school_14!$A$2:$H$335,4,FALSE)</f>
        <v>219514.64</v>
      </c>
      <c r="F290" s="30">
        <f>VLOOKUP($A290,amount_by_school_15!$A$2:$H$335,4,FALSE)</f>
        <v>404851.03</v>
      </c>
      <c r="G290" s="30">
        <v>511387.36</v>
      </c>
      <c r="H290" s="30">
        <v>481556.97</v>
      </c>
      <c r="I290" s="30">
        <v>402964.5</v>
      </c>
    </row>
    <row r="291" spans="1:9" ht="15.75" customHeight="1">
      <c r="A291" s="9" t="s">
        <v>749</v>
      </c>
      <c r="B291" s="9" t="s">
        <v>869</v>
      </c>
      <c r="C291" s="9" t="s">
        <v>150</v>
      </c>
      <c r="D291" s="30">
        <f>VLOOKUP($A291,amount_by_school_14!$A$2:$H$335,3,FALSE)</f>
        <v>293992.05</v>
      </c>
      <c r="E291" s="30">
        <f>VLOOKUP($A291,amount_by_school_14!$A$2:$H$335,4,FALSE)</f>
        <v>496103.96</v>
      </c>
      <c r="F291" s="30">
        <f>VLOOKUP($A291,amount_by_school_15!$A$2:$H$335,4,FALSE)</f>
        <v>744821.47</v>
      </c>
      <c r="G291" s="30">
        <v>566258.04</v>
      </c>
      <c r="H291" s="30">
        <v>679645.15</v>
      </c>
      <c r="I291" s="30">
        <v>772445.76</v>
      </c>
    </row>
    <row r="292" spans="1:9" ht="15.75" customHeight="1">
      <c r="A292" s="9" t="s">
        <v>673</v>
      </c>
      <c r="B292" s="9" t="s">
        <v>674</v>
      </c>
      <c r="C292" s="9" t="s">
        <v>171</v>
      </c>
      <c r="D292" s="30">
        <f>VLOOKUP($A292,amount_by_school_14!$A$2:$H$335,3,FALSE)</f>
        <v>26678.32</v>
      </c>
      <c r="E292" s="30">
        <f>VLOOKUP($A292,amount_by_school_14!$A$2:$H$335,4,FALSE)</f>
        <v>62506.8</v>
      </c>
      <c r="F292" s="30">
        <f>VLOOKUP($A292,amount_by_school_15!$A$2:$H$335,4,FALSE)</f>
        <v>151219.62</v>
      </c>
      <c r="G292" s="30">
        <v>198771.77</v>
      </c>
      <c r="H292" s="30">
        <v>190596.26</v>
      </c>
      <c r="I292" s="30">
        <v>182996.46</v>
      </c>
    </row>
    <row r="293" spans="1:9" ht="15.75" customHeight="1">
      <c r="A293" s="9" t="s">
        <v>751</v>
      </c>
      <c r="B293" s="9" t="s">
        <v>870</v>
      </c>
      <c r="C293" s="9" t="s">
        <v>214</v>
      </c>
      <c r="D293" s="30">
        <f>VLOOKUP($A293,amount_by_school_14!$A$2:$H$335,3,FALSE)</f>
        <v>72000</v>
      </c>
      <c r="E293" s="30">
        <f>VLOOKUP($A293,amount_by_school_14!$A$2:$H$335,4,FALSE)</f>
        <v>139500</v>
      </c>
      <c r="F293" s="30">
        <f>VLOOKUP($A293,amount_by_school_15!$A$2:$H$335,4,FALSE)</f>
        <v>262761.18</v>
      </c>
      <c r="G293" s="30">
        <v>181413.43</v>
      </c>
      <c r="H293" s="9" t="s">
        <v>6</v>
      </c>
      <c r="I293" s="9" t="s">
        <v>6</v>
      </c>
    </row>
    <row r="294" spans="1:9" ht="15.75" customHeight="1">
      <c r="A294" s="9" t="s">
        <v>753</v>
      </c>
      <c r="B294" s="9" t="s">
        <v>871</v>
      </c>
      <c r="C294" s="9" t="s">
        <v>165</v>
      </c>
      <c r="D294" s="30">
        <f>VLOOKUP($A294,amount_by_school_14!$A$2:$H$335,3,FALSE)</f>
        <v>192069.76000000001</v>
      </c>
      <c r="E294" s="30">
        <f>VLOOKUP($A294,amount_by_school_14!$A$2:$H$335,4,FALSE)</f>
        <v>417326.71</v>
      </c>
      <c r="F294" s="30">
        <f>VLOOKUP($A294,amount_by_school_15!$A$2:$H$335,4,FALSE)</f>
        <v>701389.65</v>
      </c>
      <c r="G294" s="30">
        <v>761398.76</v>
      </c>
      <c r="H294" s="30">
        <v>854472.1</v>
      </c>
      <c r="I294" s="30">
        <v>1136436.56</v>
      </c>
    </row>
    <row r="295" spans="1:9" ht="15.75" customHeight="1">
      <c r="A295" s="9" t="s">
        <v>675</v>
      </c>
      <c r="B295" s="9" t="s">
        <v>676</v>
      </c>
      <c r="C295" s="9" t="s">
        <v>160</v>
      </c>
      <c r="D295" s="30">
        <f>VLOOKUP($A295,amount_by_school_14!$A$2:$H$335,3,FALSE)</f>
        <v>136089.34</v>
      </c>
      <c r="E295" s="30">
        <f>VLOOKUP($A295,amount_by_school_14!$A$2:$H$335,4,FALSE)</f>
        <v>186143.02</v>
      </c>
      <c r="F295" s="30">
        <f>VLOOKUP($A295,amount_by_school_15!$A$2:$H$335,4,FALSE)</f>
        <v>345282.86</v>
      </c>
      <c r="G295" s="30">
        <v>444697.77</v>
      </c>
      <c r="H295" s="30">
        <v>607619.64</v>
      </c>
      <c r="I295" s="30">
        <v>575507.61</v>
      </c>
    </row>
    <row r="296" spans="1:9" ht="15.75" customHeight="1">
      <c r="A296" s="9" t="s">
        <v>677</v>
      </c>
      <c r="B296" s="9" t="s">
        <v>678</v>
      </c>
      <c r="C296" s="9" t="s">
        <v>165</v>
      </c>
      <c r="D296" s="30">
        <f>VLOOKUP($A296,amount_by_school_14!$A$2:$H$335,3,FALSE)</f>
        <v>33394.559999999998</v>
      </c>
      <c r="E296" s="30">
        <f>VLOOKUP($A296,amount_by_school_14!$A$2:$H$335,4,FALSE)</f>
        <v>35189.53</v>
      </c>
      <c r="F296" s="30">
        <f>VLOOKUP($A296,amount_by_school_15!$A$2:$H$335,4,FALSE)</f>
        <v>115865.59</v>
      </c>
      <c r="G296" s="30">
        <v>197974.51</v>
      </c>
      <c r="H296" s="30">
        <v>254449.69</v>
      </c>
      <c r="I296" s="30">
        <v>235136.65</v>
      </c>
    </row>
    <row r="297" spans="1:9" ht="15.75" customHeight="1">
      <c r="A297" s="9" t="s">
        <v>679</v>
      </c>
      <c r="B297" s="9" t="s">
        <v>680</v>
      </c>
      <c r="C297" s="9" t="s">
        <v>150</v>
      </c>
      <c r="D297" s="30">
        <f>VLOOKUP($A297,amount_by_school_14!$A$2:$H$335,3,FALSE)</f>
        <v>36146</v>
      </c>
      <c r="E297" s="30">
        <f>VLOOKUP($A297,amount_by_school_14!$A$2:$H$335,4,FALSE)</f>
        <v>58568.28</v>
      </c>
      <c r="F297" s="30">
        <f>VLOOKUP($A297,amount_by_school_15!$A$2:$H$335,4,FALSE)</f>
        <v>102525.87</v>
      </c>
      <c r="G297" s="30">
        <v>146142.23000000001</v>
      </c>
      <c r="H297" s="30">
        <v>266913.09999999998</v>
      </c>
      <c r="I297" s="30">
        <v>316855.33</v>
      </c>
    </row>
    <row r="298" spans="1:9" ht="15.75" customHeight="1">
      <c r="A298" s="9" t="s">
        <v>755</v>
      </c>
      <c r="B298" s="9" t="s">
        <v>872</v>
      </c>
      <c r="C298" s="9" t="s">
        <v>168</v>
      </c>
      <c r="D298" s="30">
        <f>VLOOKUP($A298,amount_by_school_14!$A$2:$H$335,3,FALSE)</f>
        <v>53176.44</v>
      </c>
      <c r="E298" s="30">
        <f>VLOOKUP($A298,amount_by_school_14!$A$2:$H$335,4,FALSE)</f>
        <v>118361.64</v>
      </c>
      <c r="F298" s="30">
        <f>VLOOKUP($A298,amount_by_school_15!$A$2:$H$335,4,FALSE)</f>
        <v>204031.18</v>
      </c>
      <c r="G298" s="30">
        <v>233459.19</v>
      </c>
      <c r="H298" s="30">
        <v>269902.45</v>
      </c>
      <c r="I298" s="30">
        <v>276422.31</v>
      </c>
    </row>
    <row r="299" spans="1:9" ht="15.75" customHeight="1">
      <c r="A299" s="9" t="s">
        <v>681</v>
      </c>
      <c r="B299" s="9" t="s">
        <v>682</v>
      </c>
      <c r="C299" s="9" t="s">
        <v>160</v>
      </c>
      <c r="D299" s="30">
        <f>VLOOKUP($A299,amount_by_school_14!$A$2:$H$335,3,FALSE)</f>
        <v>24796.13</v>
      </c>
      <c r="E299" s="30">
        <f>VLOOKUP($A299,amount_by_school_14!$A$2:$H$335,4,FALSE)</f>
        <v>167912.3</v>
      </c>
      <c r="F299" s="30">
        <f>VLOOKUP($A299,amount_by_school_15!$A$2:$H$335,4,FALSE)</f>
        <v>435601.52</v>
      </c>
      <c r="G299" s="30">
        <v>557662.61</v>
      </c>
      <c r="H299" s="30">
        <v>677863.94</v>
      </c>
      <c r="I299" s="30">
        <v>784953.75</v>
      </c>
    </row>
    <row r="300" spans="1:9" ht="15.75" customHeight="1">
      <c r="A300" s="9" t="s">
        <v>757</v>
      </c>
      <c r="B300" s="9" t="s">
        <v>682</v>
      </c>
      <c r="C300" s="9" t="s">
        <v>168</v>
      </c>
      <c r="D300" s="30">
        <f>VLOOKUP($A300,amount_by_school_14!$A$2:$H$335,3,FALSE)</f>
        <v>102036.44</v>
      </c>
      <c r="E300" s="30">
        <f>VLOOKUP($A300,amount_by_school_14!$A$2:$H$335,4,FALSE)</f>
        <v>256674.96</v>
      </c>
      <c r="F300" s="30">
        <f>VLOOKUP($A300,amount_by_school_15!$A$2:$H$335,4,FALSE)</f>
        <v>402151.17</v>
      </c>
      <c r="G300" s="30">
        <v>340695.82</v>
      </c>
      <c r="H300" s="30">
        <v>646739.81000000006</v>
      </c>
      <c r="I300" s="30">
        <v>696918.69</v>
      </c>
    </row>
    <row r="301" spans="1:9" ht="15.75" customHeight="1">
      <c r="A301" s="9" t="s">
        <v>683</v>
      </c>
      <c r="B301" s="9" t="s">
        <v>682</v>
      </c>
      <c r="C301" s="9" t="s">
        <v>684</v>
      </c>
      <c r="D301" s="30">
        <f>VLOOKUP($A301,amount_by_school_14!$A$2:$H$335,3,FALSE)</f>
        <v>8146</v>
      </c>
      <c r="E301" s="30">
        <f>VLOOKUP($A301,amount_by_school_14!$A$2:$H$335,4,FALSE)</f>
        <v>140789.39000000001</v>
      </c>
      <c r="F301" s="30">
        <f>VLOOKUP($A301,amount_by_school_15!$A$2:$H$335,4,FALSE)</f>
        <v>227083.66</v>
      </c>
      <c r="G301" s="30">
        <v>300571.93</v>
      </c>
      <c r="H301" s="30">
        <v>314327.45</v>
      </c>
      <c r="I301" s="30">
        <v>275028.03000000003</v>
      </c>
    </row>
    <row r="302" spans="1:9" ht="15.75" customHeight="1">
      <c r="A302" s="9" t="s">
        <v>685</v>
      </c>
      <c r="B302" s="9" t="s">
        <v>686</v>
      </c>
      <c r="C302" s="9" t="s">
        <v>687</v>
      </c>
      <c r="D302" s="30">
        <f>VLOOKUP($A302,amount_by_school_14!$A$2:$H$335,3,FALSE)</f>
        <v>3190</v>
      </c>
      <c r="E302" s="9" t="e">
        <f>VLOOKUP($A302,amount_by_school_14!$A$2:$H$335,4,FALSE)</f>
        <v>#N/A</v>
      </c>
      <c r="F302" s="30" t="str">
        <f>VLOOKUP($A302,amount_by_school_15!$A$2:$H$335,4,FALSE)</f>
        <v>*</v>
      </c>
      <c r="G302" s="30">
        <v>44877.55</v>
      </c>
      <c r="H302" s="30">
        <v>58817.17</v>
      </c>
      <c r="I302" s="30">
        <v>73680.14</v>
      </c>
    </row>
    <row r="303" spans="1:9" ht="15.75" customHeight="1">
      <c r="A303" s="9" t="s">
        <v>704</v>
      </c>
      <c r="B303" s="9" t="s">
        <v>873</v>
      </c>
      <c r="C303" s="9" t="s">
        <v>320</v>
      </c>
      <c r="D303" s="30">
        <f>VLOOKUP($A303,amount_by_school_14!$A$2:$H$335,3,FALSE)</f>
        <v>20762.84</v>
      </c>
      <c r="E303" s="30">
        <f>VLOOKUP($A303,amount_by_school_14!$A$2:$H$335,4,FALSE)</f>
        <v>100804.97</v>
      </c>
      <c r="F303" s="30">
        <f>VLOOKUP($A303,amount_by_school_15!$A$2:$H$335,4,FALSE)</f>
        <v>230811.99</v>
      </c>
      <c r="G303" s="30">
        <v>370865.64</v>
      </c>
      <c r="H303" s="30">
        <v>378617.13</v>
      </c>
      <c r="I303" s="30">
        <v>401951.17</v>
      </c>
    </row>
    <row r="304" spans="1:9" ht="15.75" customHeight="1">
      <c r="A304" s="9" t="s">
        <v>759</v>
      </c>
      <c r="B304" s="9" t="s">
        <v>874</v>
      </c>
      <c r="C304" s="9" t="s">
        <v>500</v>
      </c>
      <c r="D304" s="30">
        <f>VLOOKUP($A304,amount_by_school_14!$A$2:$H$335,3,FALSE)</f>
        <v>4927.55</v>
      </c>
      <c r="E304" s="30">
        <f>VLOOKUP($A304,amount_by_school_14!$A$2:$H$335,4,FALSE)</f>
        <v>56777.61</v>
      </c>
      <c r="F304" s="30">
        <f>VLOOKUP($A304,amount_by_school_15!$A$2:$H$335,4,FALSE)</f>
        <v>274409.81</v>
      </c>
      <c r="G304" s="30">
        <v>513192.22</v>
      </c>
      <c r="H304" s="30">
        <v>644764.29</v>
      </c>
      <c r="I304" s="30">
        <v>668251.57999999996</v>
      </c>
    </row>
    <row r="305" spans="1:9" ht="15.75" customHeight="1">
      <c r="A305" s="9" t="s">
        <v>761</v>
      </c>
      <c r="B305" s="9" t="s">
        <v>875</v>
      </c>
      <c r="C305" s="9" t="s">
        <v>342</v>
      </c>
      <c r="D305" s="9" t="e">
        <f>VLOOKUP($A305,amount_by_school_14!$A$2:$H$335,3,FALSE)</f>
        <v>#N/A</v>
      </c>
      <c r="E305" s="9" t="e">
        <f>VLOOKUP($A305,amount_by_school_14!$A$2:$H$335,4,FALSE)</f>
        <v>#N/A</v>
      </c>
      <c r="F305" s="30" t="str">
        <f>VLOOKUP($A305,amount_by_school_15!$A$2:$H$335,4,FALSE)</f>
        <v>*</v>
      </c>
      <c r="G305" s="30" t="s">
        <v>45</v>
      </c>
      <c r="H305" s="9" t="s">
        <v>45</v>
      </c>
      <c r="I305" s="9" t="s">
        <v>45</v>
      </c>
    </row>
    <row r="306" spans="1:9" ht="15.75" customHeight="1">
      <c r="A306" s="9" t="s">
        <v>688</v>
      </c>
      <c r="B306" s="9" t="s">
        <v>689</v>
      </c>
      <c r="C306" s="9" t="s">
        <v>165</v>
      </c>
      <c r="D306" s="30">
        <f>VLOOKUP($A306,amount_by_school_14!$A$2:$H$335,3,FALSE)</f>
        <v>225673.83</v>
      </c>
      <c r="E306" s="30">
        <f>VLOOKUP($A306,amount_by_school_14!$A$2:$H$335,4,FALSE)</f>
        <v>481269.41</v>
      </c>
      <c r="F306" s="30">
        <f>VLOOKUP($A306,amount_by_school_15!$A$2:$H$335,4,FALSE)</f>
        <v>1188844.6200000001</v>
      </c>
      <c r="G306" s="30">
        <v>1553023.93</v>
      </c>
      <c r="H306" s="30">
        <v>1578413.65</v>
      </c>
      <c r="I306" s="30">
        <v>1692605.22</v>
      </c>
    </row>
    <row r="307" spans="1:9" ht="15.75" customHeight="1">
      <c r="A307" s="9" t="s">
        <v>690</v>
      </c>
      <c r="B307" s="9" t="s">
        <v>691</v>
      </c>
      <c r="C307" s="9" t="s">
        <v>243</v>
      </c>
      <c r="D307" s="30">
        <f>VLOOKUP($A307,amount_by_school_14!$A$2:$H$335,3,FALSE)</f>
        <v>28797.41</v>
      </c>
      <c r="E307" s="30">
        <f>VLOOKUP($A307,amount_by_school_14!$A$2:$H$335,4,FALSE)</f>
        <v>67081.38</v>
      </c>
      <c r="F307" s="30">
        <f>VLOOKUP($A307,amount_by_school_15!$A$2:$H$335,4,FALSE)</f>
        <v>179298.7</v>
      </c>
      <c r="G307" s="30">
        <v>261764.17</v>
      </c>
      <c r="H307" s="30">
        <v>323494.28000000003</v>
      </c>
      <c r="I307" s="30">
        <v>352721.59</v>
      </c>
    </row>
    <row r="308" spans="1:9" ht="15.75" customHeight="1">
      <c r="A308" s="9" t="s">
        <v>692</v>
      </c>
      <c r="B308" s="9" t="s">
        <v>693</v>
      </c>
      <c r="C308" s="9" t="s">
        <v>381</v>
      </c>
      <c r="D308" s="9" t="e">
        <f>VLOOKUP($A308,amount_by_school_14!$A$2:$H$335,3,FALSE)</f>
        <v>#N/A</v>
      </c>
      <c r="E308" s="9" t="e">
        <f>VLOOKUP($A308,amount_by_school_14!$A$2:$H$335,4,FALSE)</f>
        <v>#N/A</v>
      </c>
      <c r="F308" s="30">
        <f>VLOOKUP($A308,amount_by_school_15!$A$2:$H$335,4,FALSE)</f>
        <v>77738.23</v>
      </c>
      <c r="G308" s="30">
        <v>196688.08</v>
      </c>
      <c r="H308" s="30">
        <v>231548.03</v>
      </c>
      <c r="I308" s="30">
        <v>277456.71000000002</v>
      </c>
    </row>
    <row r="309" spans="1:9" ht="15.75" customHeight="1">
      <c r="A309" s="9" t="s">
        <v>694</v>
      </c>
      <c r="B309" s="9" t="s">
        <v>695</v>
      </c>
      <c r="C309" s="9" t="s">
        <v>220</v>
      </c>
      <c r="D309" s="30">
        <f>VLOOKUP($A309,amount_by_school_14!$A$2:$H$335,3,FALSE)</f>
        <v>13334.05</v>
      </c>
      <c r="E309" s="30">
        <f>VLOOKUP($A309,amount_by_school_14!$A$2:$H$335,4,FALSE)</f>
        <v>30216.3</v>
      </c>
      <c r="F309" s="30">
        <f>VLOOKUP($A309,amount_by_school_15!$A$2:$H$335,4,FALSE)</f>
        <v>108215.87</v>
      </c>
      <c r="G309" s="30">
        <v>316110.31</v>
      </c>
      <c r="H309" s="30">
        <v>347279.56</v>
      </c>
      <c r="I309" s="30">
        <v>305010.33</v>
      </c>
    </row>
    <row r="310" spans="1:9" ht="15.75" customHeight="1">
      <c r="A310" s="9" t="s">
        <v>696</v>
      </c>
      <c r="B310" s="9" t="s">
        <v>697</v>
      </c>
      <c r="C310" s="9" t="s">
        <v>212</v>
      </c>
      <c r="D310" s="9" t="e">
        <f>VLOOKUP($A310,amount_by_school_14!$A$2:$H$335,3,FALSE)</f>
        <v>#N/A</v>
      </c>
      <c r="E310" s="30">
        <f>VLOOKUP($A310,amount_by_school_14!$A$2:$H$335,4,FALSE)</f>
        <v>40921.199999999997</v>
      </c>
      <c r="F310" s="30">
        <f>VLOOKUP($A310,amount_by_school_15!$A$2:$H$335,4,FALSE)</f>
        <v>194203.77</v>
      </c>
      <c r="G310" s="30">
        <v>310071.65000000002</v>
      </c>
      <c r="H310" s="30">
        <v>369737.71</v>
      </c>
      <c r="I310" s="30">
        <v>413962.02</v>
      </c>
    </row>
    <row r="311" spans="1:9" ht="15.75" customHeight="1">
      <c r="A311" s="9" t="s">
        <v>698</v>
      </c>
      <c r="B311" s="9" t="s">
        <v>876</v>
      </c>
      <c r="C311" s="9" t="s">
        <v>212</v>
      </c>
      <c r="D311" s="30">
        <f>VLOOKUP($A311,amount_by_school_14!$A$2:$H$335,3,FALSE)</f>
        <v>36375</v>
      </c>
      <c r="E311" s="30">
        <f>VLOOKUP($A311,amount_by_school_14!$A$2:$H$335,4,FALSE)</f>
        <v>21750</v>
      </c>
      <c r="F311" s="30">
        <f>VLOOKUP($A311,amount_by_school_15!$A$2:$H$335,4,FALSE)</f>
        <v>54753.32</v>
      </c>
      <c r="G311" s="30">
        <v>80003.8</v>
      </c>
      <c r="H311" s="30">
        <v>71286.080000000002</v>
      </c>
      <c r="I311" s="30">
        <v>87104.639999999999</v>
      </c>
    </row>
    <row r="312" spans="1:9" ht="15.75" customHeight="1">
      <c r="A312" s="9" t="s">
        <v>700</v>
      </c>
      <c r="B312" s="9" t="s">
        <v>701</v>
      </c>
      <c r="C312" s="9" t="s">
        <v>165</v>
      </c>
      <c r="D312" s="30">
        <f>VLOOKUP($A312,amount_by_school_14!$A$2:$H$335,3,FALSE)</f>
        <v>17080</v>
      </c>
      <c r="E312" s="30">
        <f>VLOOKUP($A312,amount_by_school_14!$A$2:$H$335,4,FALSE)</f>
        <v>57400</v>
      </c>
      <c r="F312" s="30">
        <f>VLOOKUP($A312,amount_by_school_15!$A$2:$H$335,4,FALSE)</f>
        <v>77873.14</v>
      </c>
      <c r="G312" s="30">
        <v>111262.67</v>
      </c>
      <c r="H312" s="30">
        <v>106522.8</v>
      </c>
      <c r="I312" s="30">
        <v>119307.33</v>
      </c>
    </row>
    <row r="313" spans="1:9" ht="15.75" customHeight="1">
      <c r="A313" s="9" t="s">
        <v>702</v>
      </c>
      <c r="B313" s="9" t="s">
        <v>703</v>
      </c>
      <c r="C313" s="9" t="s">
        <v>150</v>
      </c>
      <c r="D313" s="9" t="e">
        <f>VLOOKUP($A313,amount_by_school_14!$A$2:$H$335,3,FALSE)</f>
        <v>#N/A</v>
      </c>
      <c r="E313" s="30">
        <f>VLOOKUP($A313,amount_by_school_14!$A$2:$H$335,4,FALSE)</f>
        <v>27000</v>
      </c>
      <c r="F313" s="30">
        <f>VLOOKUP($A313,amount_by_school_15!$A$2:$H$335,4,FALSE)</f>
        <v>296100</v>
      </c>
      <c r="G313" s="30">
        <v>336166.81</v>
      </c>
      <c r="H313" s="30">
        <v>382708.16</v>
      </c>
      <c r="I313" s="30">
        <v>194392.72</v>
      </c>
    </row>
    <row r="314" spans="1:9" ht="15.75" customHeight="1">
      <c r="A314" s="9" t="s">
        <v>763</v>
      </c>
      <c r="B314" s="9" t="s">
        <v>764</v>
      </c>
      <c r="C314" s="9" t="s">
        <v>160</v>
      </c>
      <c r="D314" s="9" t="e">
        <f>VLOOKUP($A314,amount_by_school_14!$A$2:$H$335,3,FALSE)</f>
        <v>#N/A</v>
      </c>
      <c r="E314" s="30">
        <f>VLOOKUP($A314,amount_by_school_14!$A$2:$H$335,4,FALSE)</f>
        <v>54131.43</v>
      </c>
      <c r="F314" s="30">
        <f>VLOOKUP($A314,amount_by_school_15!$A$2:$H$335,4,FALSE)</f>
        <v>101405.11</v>
      </c>
      <c r="G314" s="30">
        <v>166867.51</v>
      </c>
      <c r="H314" s="30">
        <v>187670.75</v>
      </c>
      <c r="I314" s="30">
        <v>223995.07</v>
      </c>
    </row>
    <row r="315" spans="1:9" ht="15.75" customHeight="1">
      <c r="A315" s="9" t="s">
        <v>765</v>
      </c>
      <c r="B315" s="9" t="s">
        <v>766</v>
      </c>
      <c r="C315" s="9" t="s">
        <v>165</v>
      </c>
      <c r="D315" s="9" t="e">
        <f>VLOOKUP($A315,amount_by_school_14!$A$2:$H$335,3,FALSE)</f>
        <v>#N/A</v>
      </c>
      <c r="E315" s="9" t="e">
        <f>VLOOKUP($A315,amount_by_school_14!$A$2:$H$335,4,FALSE)</f>
        <v>#N/A</v>
      </c>
      <c r="F315" s="30" t="str">
        <f>VLOOKUP($A315,amount_by_school_15!$A$2:$H$335,4,FALSE)</f>
        <v>-</v>
      </c>
      <c r="G315" s="30">
        <v>103372.68</v>
      </c>
      <c r="H315" s="30">
        <v>498859.52000000002</v>
      </c>
      <c r="I315" s="30">
        <v>620293.63</v>
      </c>
    </row>
    <row r="316" spans="1:9" ht="15.75" customHeight="1">
      <c r="A316" s="9" t="s">
        <v>770</v>
      </c>
      <c r="B316" s="9" t="s">
        <v>771</v>
      </c>
      <c r="C316" s="9" t="s">
        <v>436</v>
      </c>
      <c r="D316" s="9" t="e">
        <f>VLOOKUP($A316,amount_by_school_14!$A$2:$H$335,3,FALSE)</f>
        <v>#N/A</v>
      </c>
      <c r="E316" s="9" t="e">
        <f>VLOOKUP($A316,amount_by_school_14!$A$2:$H$335,4,FALSE)</f>
        <v>#N/A</v>
      </c>
      <c r="F316" s="30">
        <f>VLOOKUP($A316,amount_by_school_15!$A$2:$H$335,4,FALSE)</f>
        <v>199987.21</v>
      </c>
      <c r="G316" s="30">
        <v>630394.51</v>
      </c>
      <c r="H316" s="30">
        <v>771517.43</v>
      </c>
      <c r="I316" s="30">
        <v>964633.88</v>
      </c>
    </row>
    <row r="317" spans="1:9" ht="15.75" customHeight="1">
      <c r="A317" s="9" t="s">
        <v>772</v>
      </c>
      <c r="B317" s="9" t="s">
        <v>877</v>
      </c>
      <c r="C317" s="9" t="s">
        <v>345</v>
      </c>
      <c r="D317" s="30">
        <f>VLOOKUP($A317,amount_by_school_14!$A$2:$H$335,3,FALSE)</f>
        <v>36000</v>
      </c>
      <c r="E317" s="30">
        <f>VLOOKUP($A317,amount_by_school_14!$A$2:$H$335,4,FALSE)</f>
        <v>31500</v>
      </c>
      <c r="F317" s="30">
        <f>VLOOKUP($A317,amount_by_school_15!$A$2:$H$335,4,FALSE)</f>
        <v>55400</v>
      </c>
      <c r="G317" s="30">
        <v>61100</v>
      </c>
      <c r="H317" s="30">
        <v>62400</v>
      </c>
      <c r="I317" s="30">
        <v>58699.4</v>
      </c>
    </row>
    <row r="318" spans="1:9" ht="15.75" customHeight="1">
      <c r="A318" s="9" t="s">
        <v>774</v>
      </c>
      <c r="B318" s="9" t="s">
        <v>775</v>
      </c>
      <c r="C318" s="9" t="s">
        <v>165</v>
      </c>
      <c r="D318" s="9" t="e">
        <f>VLOOKUP($A318,amount_by_school_14!$A$2:$H$335,3,FALSE)</f>
        <v>#N/A</v>
      </c>
      <c r="E318" s="30">
        <f>VLOOKUP($A318,amount_by_school_14!$A$2:$H$335,4,FALSE)</f>
        <v>11646.88</v>
      </c>
      <c r="F318" s="30">
        <f>VLOOKUP($A318,amount_by_school_15!$A$2:$H$335,4,FALSE)</f>
        <v>40443.96</v>
      </c>
      <c r="G318" s="30" t="s">
        <v>45</v>
      </c>
      <c r="H318" s="30">
        <v>46432.86</v>
      </c>
      <c r="I318" s="30">
        <v>70294.789999999994</v>
      </c>
    </row>
    <row r="319" spans="1:9" ht="15.75" customHeight="1">
      <c r="A319" s="9" t="s">
        <v>776</v>
      </c>
      <c r="B319" s="9" t="s">
        <v>777</v>
      </c>
      <c r="C319" s="9" t="s">
        <v>404</v>
      </c>
      <c r="D319" s="30">
        <f>VLOOKUP($A319,amount_by_school_14!$A$2:$H$335,3,FALSE)</f>
        <v>18688.2</v>
      </c>
      <c r="E319" s="30">
        <f>VLOOKUP($A319,amount_by_school_14!$A$2:$H$335,4,FALSE)</f>
        <v>92443.6</v>
      </c>
      <c r="F319" s="30">
        <f>VLOOKUP($A319,amount_by_school_15!$A$2:$H$335,4,FALSE)</f>
        <v>254896.87</v>
      </c>
      <c r="G319" s="30">
        <v>385628.2</v>
      </c>
      <c r="H319" s="30">
        <v>513130.01</v>
      </c>
      <c r="I319" s="30">
        <v>555134.06000000006</v>
      </c>
    </row>
    <row r="320" spans="1:9" ht="15.75" customHeight="1">
      <c r="A320" s="9" t="s">
        <v>778</v>
      </c>
      <c r="B320" s="9" t="s">
        <v>779</v>
      </c>
      <c r="C320" s="9" t="s">
        <v>165</v>
      </c>
      <c r="D320" s="9" t="e">
        <f>VLOOKUP($A320,amount_by_school_14!$A$2:$H$335,3,FALSE)</f>
        <v>#N/A</v>
      </c>
      <c r="E320" s="30">
        <f>VLOOKUP($A320,amount_by_school_14!$A$2:$H$335,4,FALSE)</f>
        <v>357633.38</v>
      </c>
      <c r="F320" s="30">
        <f>VLOOKUP($A320,amount_by_school_15!$A$2:$H$335,4,FALSE)</f>
        <v>715460.75</v>
      </c>
      <c r="G320" s="30">
        <v>910881.07</v>
      </c>
      <c r="H320" s="30">
        <v>798824.02</v>
      </c>
      <c r="I320" s="30">
        <v>835685.64</v>
      </c>
    </row>
    <row r="321" spans="1:9" ht="15.75" customHeight="1">
      <c r="A321" s="9" t="s">
        <v>780</v>
      </c>
      <c r="B321" s="9" t="s">
        <v>781</v>
      </c>
      <c r="C321" s="9" t="s">
        <v>165</v>
      </c>
      <c r="D321" s="9" t="e">
        <f>VLOOKUP($A321,amount_by_school_14!$A$2:$H$335,3,FALSE)</f>
        <v>#N/A</v>
      </c>
      <c r="E321" s="30">
        <f>VLOOKUP($A321,amount_by_school_14!$A$2:$H$335,4,FALSE)</f>
        <v>40500</v>
      </c>
      <c r="F321" s="30">
        <f>VLOOKUP($A321,amount_by_school_15!$A$2:$H$335,4,FALSE)</f>
        <v>219569.55</v>
      </c>
      <c r="G321" s="30">
        <v>442474.96</v>
      </c>
      <c r="H321" s="30">
        <v>543889.16</v>
      </c>
      <c r="I321" s="30">
        <v>583750.98</v>
      </c>
    </row>
    <row r="322" spans="1:9" ht="15.75" customHeight="1">
      <c r="A322" s="9" t="s">
        <v>782</v>
      </c>
      <c r="B322" s="9" t="s">
        <v>783</v>
      </c>
      <c r="C322" s="9" t="s">
        <v>165</v>
      </c>
      <c r="D322" s="9" t="e">
        <f>VLOOKUP($A322,amount_by_school_14!$A$2:$H$335,3,FALSE)</f>
        <v>#N/A</v>
      </c>
      <c r="E322" s="9" t="e">
        <f>VLOOKUP($A322,amount_by_school_14!$A$2:$H$335,4,FALSE)</f>
        <v>#N/A</v>
      </c>
      <c r="F322" s="30" t="str">
        <f>VLOOKUP($A322,amount_by_school_15!$A$2:$H$335,4,FALSE)</f>
        <v>-</v>
      </c>
      <c r="G322" s="30" t="s">
        <v>6</v>
      </c>
      <c r="H322" s="30">
        <v>304281.15999999997</v>
      </c>
      <c r="I322" s="30">
        <v>385910.73</v>
      </c>
    </row>
    <row r="323" spans="1:9" ht="15.75" customHeight="1">
      <c r="A323" s="9" t="s">
        <v>784</v>
      </c>
      <c r="B323" s="9" t="s">
        <v>785</v>
      </c>
      <c r="C323" s="9" t="s">
        <v>144</v>
      </c>
      <c r="D323" s="9" t="e">
        <f>VLOOKUP($A323,amount_by_school_14!$A$2:$H$335,3,FALSE)</f>
        <v>#N/A</v>
      </c>
      <c r="E323" s="9" t="e">
        <f>VLOOKUP($A323,amount_by_school_14!$A$2:$H$335,4,FALSE)</f>
        <v>#N/A</v>
      </c>
      <c r="F323" s="30">
        <f>VLOOKUP($A323,amount_by_school_15!$A$2:$H$335,4,FALSE)</f>
        <v>61990.04</v>
      </c>
      <c r="G323" s="30">
        <v>66365.850000000006</v>
      </c>
      <c r="H323" s="9" t="s">
        <v>6</v>
      </c>
      <c r="I323" s="9" t="s">
        <v>6</v>
      </c>
    </row>
    <row r="324" spans="1:9" ht="15.75" customHeight="1">
      <c r="A324" s="9" t="s">
        <v>786</v>
      </c>
      <c r="B324" s="9" t="s">
        <v>787</v>
      </c>
      <c r="C324" s="9" t="s">
        <v>202</v>
      </c>
      <c r="D324" s="30">
        <f>VLOOKUP($A324,amount_by_school_14!$A$2:$H$335,3,FALSE)</f>
        <v>30713.18</v>
      </c>
      <c r="E324" s="9" t="e">
        <f>VLOOKUP($A324,amount_by_school_14!$A$2:$H$335,4,FALSE)</f>
        <v>#N/A</v>
      </c>
      <c r="F324" s="30" t="str">
        <f>VLOOKUP($A324,amount_by_school_15!$A$2:$H$335,4,FALSE)</f>
        <v>-</v>
      </c>
      <c r="G324" s="30" t="s">
        <v>6</v>
      </c>
      <c r="H324" s="9" t="s">
        <v>6</v>
      </c>
      <c r="I324" s="9" t="s">
        <v>6</v>
      </c>
    </row>
    <row r="325" spans="1:9" ht="15.75" customHeight="1">
      <c r="A325" s="9" t="s">
        <v>788</v>
      </c>
      <c r="B325" s="9" t="s">
        <v>878</v>
      </c>
      <c r="C325" s="9" t="s">
        <v>165</v>
      </c>
      <c r="D325" s="9" t="e">
        <f>VLOOKUP($A325,amount_by_school_14!$A$2:$H$335,3,FALSE)</f>
        <v>#N/A</v>
      </c>
      <c r="E325" s="30">
        <f>VLOOKUP($A325,amount_by_school_14!$A$2:$H$335,4,FALSE)</f>
        <v>26235.88</v>
      </c>
      <c r="F325" s="30">
        <f>VLOOKUP($A325,amount_by_school_15!$A$2:$H$335,4,FALSE)</f>
        <v>70859.8</v>
      </c>
      <c r="G325" s="30">
        <v>132474.43</v>
      </c>
      <c r="H325" s="9" t="s">
        <v>6</v>
      </c>
      <c r="I325" s="9" t="s">
        <v>6</v>
      </c>
    </row>
    <row r="326" spans="1:9" ht="15.75" customHeight="1">
      <c r="A326" s="9" t="s">
        <v>790</v>
      </c>
      <c r="B326" s="9" t="s">
        <v>791</v>
      </c>
      <c r="C326" s="9" t="s">
        <v>165</v>
      </c>
      <c r="D326" s="9" t="e">
        <f>VLOOKUP($A326,amount_by_school_14!$A$2:$H$335,3,FALSE)</f>
        <v>#N/A</v>
      </c>
      <c r="E326" s="30">
        <f>VLOOKUP($A326,amount_by_school_14!$A$2:$H$335,4,FALSE)</f>
        <v>91953.88</v>
      </c>
      <c r="F326" s="30">
        <f>VLOOKUP($A326,amount_by_school_15!$A$2:$H$335,4,FALSE)</f>
        <v>507396.72</v>
      </c>
      <c r="G326" s="30">
        <v>711408.5</v>
      </c>
      <c r="H326" s="30">
        <v>441402.02</v>
      </c>
      <c r="I326" s="30">
        <v>378717.87</v>
      </c>
    </row>
    <row r="327" spans="1:9" ht="15.75" customHeight="1">
      <c r="A327" s="9" t="s">
        <v>792</v>
      </c>
      <c r="B327" s="9" t="s">
        <v>793</v>
      </c>
      <c r="C327" s="9" t="s">
        <v>230</v>
      </c>
      <c r="D327" s="30">
        <f>VLOOKUP($A327,amount_by_school_14!$A$2:$H$335,3,FALSE)</f>
        <v>55589.65</v>
      </c>
      <c r="E327" s="30">
        <f>VLOOKUP($A327,amount_by_school_14!$A$2:$H$335,4,FALSE)</f>
        <v>180151.93</v>
      </c>
      <c r="F327" s="30">
        <f>VLOOKUP($A327,amount_by_school_15!$A$2:$H$335,4,FALSE)</f>
        <v>384614.01</v>
      </c>
      <c r="G327" s="30">
        <v>577133.64</v>
      </c>
      <c r="H327" s="30">
        <v>685436.48</v>
      </c>
      <c r="I327" s="30">
        <v>969172.42</v>
      </c>
    </row>
    <row r="328" spans="1:9" ht="15.75" customHeight="1">
      <c r="A328" s="9" t="s">
        <v>794</v>
      </c>
      <c r="B328" s="9" t="s">
        <v>795</v>
      </c>
      <c r="C328" s="9" t="s">
        <v>165</v>
      </c>
      <c r="D328" s="30">
        <f>VLOOKUP($A328,amount_by_school_14!$A$2:$H$335,3,FALSE)</f>
        <v>261337.16</v>
      </c>
      <c r="E328" s="30">
        <f>VLOOKUP($A328,amount_by_school_14!$A$2:$H$335,4,FALSE)</f>
        <v>403378.95</v>
      </c>
      <c r="F328" s="30">
        <f>VLOOKUP($A328,amount_by_school_15!$A$2:$H$335,4,FALSE)</f>
        <v>926857.95</v>
      </c>
      <c r="G328" s="30">
        <v>972631.34</v>
      </c>
      <c r="H328" s="30">
        <v>1029442.44</v>
      </c>
      <c r="I328" s="30">
        <v>943040.05</v>
      </c>
    </row>
    <row r="329" spans="1:9" ht="15.75" customHeight="1">
      <c r="A329" s="9" t="s">
        <v>796</v>
      </c>
      <c r="B329" s="9" t="s">
        <v>797</v>
      </c>
      <c r="C329" s="9" t="s">
        <v>150</v>
      </c>
      <c r="D329" s="9" t="e">
        <f>VLOOKUP($A329,amount_by_school_14!$A$2:$H$335,3,FALSE)</f>
        <v>#N/A</v>
      </c>
      <c r="E329" s="30">
        <f>VLOOKUP($A329,amount_by_school_14!$A$2:$H$335,4,FALSE)</f>
        <v>166500</v>
      </c>
      <c r="F329" s="30">
        <f>VLOOKUP($A329,amount_by_school_15!$A$2:$H$335,4,FALSE)</f>
        <v>324300</v>
      </c>
      <c r="G329" s="30">
        <v>311636.53999999998</v>
      </c>
      <c r="H329" s="30">
        <v>186367.9</v>
      </c>
      <c r="I329" s="9" t="s">
        <v>6</v>
      </c>
    </row>
    <row r="330" spans="1:9" ht="15.75" customHeight="1">
      <c r="A330" s="9" t="s">
        <v>798</v>
      </c>
      <c r="B330" s="9" t="s">
        <v>799</v>
      </c>
      <c r="C330" s="9" t="s">
        <v>381</v>
      </c>
      <c r="D330" s="9" t="e">
        <f>VLOOKUP($A330,amount_by_school_14!$A$2:$H$335,3,FALSE)</f>
        <v>#N/A</v>
      </c>
      <c r="E330" s="9" t="e">
        <f>VLOOKUP($A330,amount_by_school_14!$A$2:$H$335,4,FALSE)</f>
        <v>#N/A</v>
      </c>
      <c r="F330" s="30" t="str">
        <f>VLOOKUP($A330,amount_by_school_15!$A$2:$H$335,4,FALSE)</f>
        <v>*</v>
      </c>
      <c r="G330" s="30">
        <v>242220.59</v>
      </c>
      <c r="H330" s="30">
        <v>234984.84</v>
      </c>
      <c r="I330" s="30">
        <v>202408.9</v>
      </c>
    </row>
    <row r="331" spans="1:9" ht="15.75" customHeight="1">
      <c r="A331" s="9" t="s">
        <v>800</v>
      </c>
      <c r="B331" s="9" t="s">
        <v>801</v>
      </c>
      <c r="C331" s="9" t="s">
        <v>150</v>
      </c>
      <c r="D331" s="30">
        <f>VLOOKUP($A331,amount_by_school_14!$A$2:$H$335,3,FALSE)</f>
        <v>15850</v>
      </c>
      <c r="E331" s="30">
        <f>VLOOKUP($A331,amount_by_school_14!$A$2:$H$335,4,FALSE)</f>
        <v>47580.57</v>
      </c>
      <c r="F331" s="30">
        <f>VLOOKUP($A331,amount_by_school_15!$A$2:$H$335,4,FALSE)</f>
        <v>84751.44</v>
      </c>
      <c r="G331" s="30">
        <v>195391.1</v>
      </c>
      <c r="H331" s="30">
        <v>214288.49</v>
      </c>
      <c r="I331" s="30">
        <v>283214.02</v>
      </c>
    </row>
    <row r="332" spans="1:9" ht="15.75" customHeight="1">
      <c r="A332" s="9" t="s">
        <v>802</v>
      </c>
      <c r="B332" s="9" t="s">
        <v>801</v>
      </c>
      <c r="C332" s="9" t="s">
        <v>150</v>
      </c>
      <c r="D332" s="30">
        <f>VLOOKUP($A332,amount_by_school_14!$A$2:$H$335,3,FALSE)</f>
        <v>33150</v>
      </c>
      <c r="E332" s="30">
        <f>VLOOKUP($A332,amount_by_school_14!$A$2:$H$335,4,FALSE)</f>
        <v>70293</v>
      </c>
      <c r="F332" s="30">
        <f>VLOOKUP($A332,amount_by_school_15!$A$2:$H$335,4,FALSE)</f>
        <v>63545</v>
      </c>
      <c r="G332" s="30">
        <v>66506.5</v>
      </c>
      <c r="H332" s="30">
        <v>77845.5</v>
      </c>
      <c r="I332" s="30">
        <v>95784.24</v>
      </c>
    </row>
    <row r="333" spans="1:9" ht="15.75" customHeight="1">
      <c r="A333" s="9" t="s">
        <v>803</v>
      </c>
      <c r="B333" s="9" t="s">
        <v>801</v>
      </c>
      <c r="C333" s="9" t="s">
        <v>165</v>
      </c>
      <c r="D333" s="30">
        <f>VLOOKUP($A333,amount_by_school_14!$A$2:$H$335,3,FALSE)</f>
        <v>96728.09</v>
      </c>
      <c r="E333" s="30">
        <f>VLOOKUP($A333,amount_by_school_14!$A$2:$H$335,4,FALSE)</f>
        <v>180325.29</v>
      </c>
      <c r="F333" s="30">
        <f>VLOOKUP($A333,amount_by_school_15!$A$2:$H$335,4,FALSE)</f>
        <v>335222.52</v>
      </c>
      <c r="G333" s="30">
        <v>469843.55</v>
      </c>
      <c r="H333" s="30">
        <v>345672.14</v>
      </c>
      <c r="I333" s="30">
        <v>208953</v>
      </c>
    </row>
    <row r="334" spans="1:9" ht="15.75" customHeight="1">
      <c r="A334" s="9" t="s">
        <v>804</v>
      </c>
      <c r="B334" s="9" t="s">
        <v>805</v>
      </c>
      <c r="C334" s="9" t="s">
        <v>212</v>
      </c>
      <c r="D334" s="9" t="e">
        <f>VLOOKUP($A334,amount_by_school_14!$A$2:$H$335,3,FALSE)</f>
        <v>#N/A</v>
      </c>
      <c r="E334" s="30">
        <f>VLOOKUP($A334,amount_by_school_14!$A$2:$H$335,4,FALSE)</f>
        <v>96529.54</v>
      </c>
      <c r="F334" s="30">
        <f>VLOOKUP($A334,amount_by_school_15!$A$2:$H$335,4,FALSE)</f>
        <v>138894.07999999999</v>
      </c>
      <c r="G334" s="30">
        <v>260902.55</v>
      </c>
      <c r="H334" s="30">
        <v>265920.78999999998</v>
      </c>
      <c r="I334" s="30">
        <v>281496.83</v>
      </c>
    </row>
    <row r="335" spans="1:9" ht="15.75" customHeight="1">
      <c r="A335" s="9" t="s">
        <v>767</v>
      </c>
      <c r="B335" s="9" t="s">
        <v>879</v>
      </c>
      <c r="C335" s="9" t="s">
        <v>769</v>
      </c>
      <c r="D335" s="9" t="e">
        <f>VLOOKUP($A335,amount_by_school_14!$A$2:$H$335,3,FALSE)</f>
        <v>#N/A</v>
      </c>
      <c r="E335" s="30">
        <f>VLOOKUP($A335,amount_by_school_14!$A$2:$H$335,4,FALSE)</f>
        <v>54824.56</v>
      </c>
      <c r="F335" s="30">
        <f>VLOOKUP($A335,amount_by_school_15!$A$2:$H$335,4,FALSE)</f>
        <v>66741.36</v>
      </c>
      <c r="G335" s="30">
        <v>109527.1</v>
      </c>
      <c r="H335" s="30">
        <v>113915.66</v>
      </c>
      <c r="I335" s="30">
        <v>153592.95000000001</v>
      </c>
    </row>
    <row r="336" spans="1:9" ht="15.75" customHeight="1">
      <c r="A336" s="9" t="s">
        <v>806</v>
      </c>
      <c r="B336" s="9" t="s">
        <v>807</v>
      </c>
      <c r="C336" s="9" t="s">
        <v>223</v>
      </c>
      <c r="D336" s="30">
        <f>VLOOKUP($A336,amount_by_school_14!$A$2:$H$335,3,FALSE)</f>
        <v>4389.21</v>
      </c>
      <c r="E336" s="30">
        <f>VLOOKUP($A336,amount_by_school_14!$A$2:$H$335,4,FALSE)</f>
        <v>30476.66</v>
      </c>
      <c r="F336" s="30" t="str">
        <f>VLOOKUP($A336,amount_by_school_15!$A$2:$H$335,4,FALSE)</f>
        <v>*</v>
      </c>
      <c r="G336" s="30">
        <v>45290.09</v>
      </c>
      <c r="H336" s="30">
        <v>59317.25</v>
      </c>
      <c r="I336" s="9" t="s">
        <v>6</v>
      </c>
    </row>
    <row r="337" spans="1:9" ht="15.75" customHeight="1">
      <c r="A337" s="9" t="s">
        <v>808</v>
      </c>
      <c r="B337" s="9" t="s">
        <v>809</v>
      </c>
      <c r="C337" s="9" t="s">
        <v>447</v>
      </c>
      <c r="D337" s="30">
        <f>VLOOKUP($A337,amount_by_school_14!$A$2:$H$335,3,FALSE)</f>
        <v>91376.83</v>
      </c>
      <c r="E337" s="30">
        <f>VLOOKUP($A337,amount_by_school_14!$A$2:$H$335,4,FALSE)</f>
        <v>176859.25</v>
      </c>
      <c r="F337" s="30">
        <f>VLOOKUP($A337,amount_by_school_15!$A$2:$H$335,4,FALSE)</f>
        <v>337586.8</v>
      </c>
      <c r="G337" s="30">
        <v>495723.6</v>
      </c>
      <c r="H337" s="30">
        <v>591434.56000000006</v>
      </c>
      <c r="I337" s="30">
        <v>628664.11</v>
      </c>
    </row>
    <row r="338" spans="1:9" ht="15.75" customHeight="1">
      <c r="A338" s="9" t="s">
        <v>810</v>
      </c>
      <c r="B338" s="9" t="s">
        <v>811</v>
      </c>
      <c r="C338" s="9" t="s">
        <v>401</v>
      </c>
      <c r="D338" s="9" t="e">
        <f>VLOOKUP($A338,amount_by_school_14!$A$2:$H$335,3,FALSE)</f>
        <v>#N/A</v>
      </c>
      <c r="E338" s="30">
        <f>VLOOKUP($A338,amount_by_school_14!$A$2:$H$335,4,FALSE)</f>
        <v>44438.5</v>
      </c>
      <c r="F338" s="30">
        <f>VLOOKUP($A338,amount_by_school_15!$A$2:$H$335,4,FALSE)</f>
        <v>193676.74</v>
      </c>
      <c r="G338" s="30">
        <v>324674.19</v>
      </c>
      <c r="H338" s="30">
        <v>454073.69</v>
      </c>
      <c r="I338" s="30">
        <v>506382.29</v>
      </c>
    </row>
    <row r="339" spans="1:9" ht="15.75" customHeight="1">
      <c r="A339" s="9" t="s">
        <v>812</v>
      </c>
      <c r="B339" s="9" t="s">
        <v>880</v>
      </c>
      <c r="C339" s="9" t="s">
        <v>814</v>
      </c>
      <c r="D339" s="30">
        <f>VLOOKUP($A339,amount_by_school_14!$A$2:$H$335,3,FALSE)</f>
        <v>60640.32</v>
      </c>
      <c r="E339" s="30">
        <f>VLOOKUP($A339,amount_by_school_14!$A$2:$H$335,4,FALSE)</f>
        <v>208044.4</v>
      </c>
      <c r="F339" s="30">
        <f>VLOOKUP($A339,amount_by_school_15!$A$2:$H$335,4,FALSE)</f>
        <v>361209.71</v>
      </c>
      <c r="G339" s="30">
        <v>418336.07</v>
      </c>
      <c r="H339" s="30">
        <v>497109.47</v>
      </c>
      <c r="I339" s="30">
        <v>545540.06000000006</v>
      </c>
    </row>
    <row r="340" spans="1:9" ht="15.75" customHeight="1">
      <c r="A340" s="9" t="s">
        <v>815</v>
      </c>
      <c r="B340" s="9" t="s">
        <v>881</v>
      </c>
      <c r="C340" s="9" t="s">
        <v>814</v>
      </c>
      <c r="D340" s="30">
        <f>VLOOKUP($A340,amount_by_school_14!$A$2:$H$335,3,FALSE)</f>
        <v>44480</v>
      </c>
      <c r="E340" s="30">
        <f>VLOOKUP($A340,amount_by_school_14!$A$2:$H$335,4,FALSE)</f>
        <v>137137.16</v>
      </c>
      <c r="F340" s="30">
        <f>VLOOKUP($A340,amount_by_school_15!$A$2:$H$335,4,FALSE)</f>
        <v>165822.32999999999</v>
      </c>
      <c r="G340" s="30">
        <v>255134.17</v>
      </c>
      <c r="H340" s="30">
        <v>431899.75</v>
      </c>
      <c r="I340" s="30">
        <v>516754.42</v>
      </c>
    </row>
    <row r="341" spans="1:9" ht="15.75" customHeight="1">
      <c r="A341" s="9" t="s">
        <v>817</v>
      </c>
      <c r="B341" s="9" t="s">
        <v>818</v>
      </c>
      <c r="C341" s="9" t="s">
        <v>214</v>
      </c>
      <c r="D341" s="30">
        <f>VLOOKUP($A341,amount_by_school_14!$A$2:$H$335,3,FALSE)</f>
        <v>13500</v>
      </c>
      <c r="E341" s="30">
        <f>VLOOKUP($A341,amount_by_school_14!$A$2:$H$335,4,FALSE)</f>
        <v>68164.399999999994</v>
      </c>
      <c r="F341" s="30">
        <f>VLOOKUP($A341,amount_by_school_15!$A$2:$H$335,4,FALSE)</f>
        <v>252557.12</v>
      </c>
      <c r="G341" s="30">
        <v>346230.03</v>
      </c>
      <c r="H341" s="30">
        <v>435560.07</v>
      </c>
      <c r="I341" s="30">
        <v>487281.29</v>
      </c>
    </row>
    <row r="342" spans="1:9" ht="15.75" customHeight="1">
      <c r="A342" s="9" t="s">
        <v>882</v>
      </c>
      <c r="B342" s="9" t="s">
        <v>883</v>
      </c>
      <c r="C342" s="9" t="s">
        <v>237</v>
      </c>
      <c r="D342" s="9" t="e">
        <f>VLOOKUP($A342,amount_by_school_14!$A$2:$H$335,3,FALSE)</f>
        <v>#N/A</v>
      </c>
      <c r="E342" s="9" t="e">
        <f>VLOOKUP($A342,amount_by_school_14!$A$2:$H$335,4,FALSE)</f>
        <v>#N/A</v>
      </c>
      <c r="F342" s="9" t="e">
        <f>VLOOKUP($A342,amount_by_school_15!$A$2:$H$335,4,FALSE)</f>
        <v>#N/A</v>
      </c>
      <c r="G342" s="9" t="s">
        <v>6</v>
      </c>
      <c r="H342" s="9" t="s">
        <v>6</v>
      </c>
      <c r="I342" s="30">
        <v>42408</v>
      </c>
    </row>
    <row r="343" spans="1:9" ht="15.75" customHeight="1">
      <c r="A343" s="9" t="s">
        <v>819</v>
      </c>
      <c r="B343" s="9" t="s">
        <v>820</v>
      </c>
      <c r="C343" s="9" t="s">
        <v>160</v>
      </c>
      <c r="D343" s="30">
        <f>VLOOKUP($A343,amount_by_school_14!$A$2:$H$335,3,FALSE)</f>
        <v>5317.8</v>
      </c>
      <c r="E343" s="30">
        <f>VLOOKUP($A343,amount_by_school_14!$A$2:$H$335,4,FALSE)</f>
        <v>84797.07</v>
      </c>
      <c r="F343" s="30">
        <f>VLOOKUP($A343,amount_by_school_15!$A$2:$H$335,4,FALSE)</f>
        <v>243779.89</v>
      </c>
      <c r="G343" s="30">
        <v>229317.97</v>
      </c>
      <c r="H343" s="30">
        <v>230443.18</v>
      </c>
      <c r="I343" s="30">
        <v>262060.16</v>
      </c>
    </row>
    <row r="344" spans="1:9" ht="15.75" customHeight="1">
      <c r="D344" s="9"/>
      <c r="E344" s="9"/>
    </row>
    <row r="345" spans="1:9" ht="15.75" customHeight="1">
      <c r="D345" s="9"/>
      <c r="E345" s="9"/>
    </row>
    <row r="346" spans="1:9" ht="15.75" customHeight="1">
      <c r="D346" s="9"/>
      <c r="E346" s="9"/>
    </row>
    <row r="347" spans="1:9" ht="15.75" customHeight="1">
      <c r="D347" s="9"/>
      <c r="E347" s="9"/>
    </row>
    <row r="348" spans="1:9" ht="15.75" customHeight="1">
      <c r="D348" s="9"/>
      <c r="E348" s="9"/>
    </row>
    <row r="349" spans="1:9" ht="15.75" customHeight="1">
      <c r="D349" s="9"/>
      <c r="E349" s="9"/>
    </row>
    <row r="350" spans="1:9" ht="15.75" customHeight="1">
      <c r="D350" s="9"/>
      <c r="E350" s="9"/>
    </row>
    <row r="351" spans="1:9" ht="15.75" customHeight="1">
      <c r="D351" s="9"/>
      <c r="E351" s="9"/>
    </row>
    <row r="352" spans="1:9" ht="15.75" customHeight="1">
      <c r="D352" s="9"/>
      <c r="E352" s="9"/>
    </row>
    <row r="353" spans="4:5" ht="15.75" customHeight="1">
      <c r="D353" s="9"/>
      <c r="E353" s="9"/>
    </row>
    <row r="354" spans="4:5" ht="15.75" customHeight="1">
      <c r="D354" s="9"/>
      <c r="E354" s="9"/>
    </row>
    <row r="355" spans="4:5" ht="15.75" customHeight="1">
      <c r="D355" s="9"/>
      <c r="E355" s="9"/>
    </row>
    <row r="356" spans="4:5" ht="15.75" customHeight="1">
      <c r="D356" s="9"/>
      <c r="E356" s="9"/>
    </row>
    <row r="357" spans="4:5" ht="15.75" customHeight="1">
      <c r="D357" s="9"/>
      <c r="E357" s="9"/>
    </row>
    <row r="358" spans="4:5" ht="15.75" customHeight="1">
      <c r="D358" s="9"/>
      <c r="E358" s="9"/>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sqref="A1:D1"/>
    </sheetView>
  </sheetViews>
  <sheetFormatPr baseColWidth="10" defaultColWidth="14.5" defaultRowHeight="15.75" customHeight="1" x14ac:dyDescent="0"/>
  <cols>
    <col min="1" max="5" width="18.33203125" customWidth="1"/>
  </cols>
  <sheetData>
    <row r="1" spans="1:5" ht="15.75" customHeight="1">
      <c r="A1" s="31" t="s">
        <v>0</v>
      </c>
      <c r="B1" s="32"/>
      <c r="C1" s="32"/>
      <c r="D1" s="32"/>
      <c r="E1" s="2"/>
    </row>
    <row r="2" spans="1:5" ht="15.75" customHeight="1">
      <c r="A2" s="1" t="s">
        <v>1</v>
      </c>
      <c r="B2" s="1" t="s">
        <v>2</v>
      </c>
      <c r="C2" s="1" t="s">
        <v>3</v>
      </c>
      <c r="D2" s="1" t="s">
        <v>4</v>
      </c>
      <c r="E2" s="2"/>
    </row>
    <row r="3" spans="1:5" ht="15.75" customHeight="1">
      <c r="A3" s="1" t="s">
        <v>5</v>
      </c>
      <c r="B3" s="5">
        <v>3911</v>
      </c>
      <c r="C3" s="1" t="s">
        <v>6</v>
      </c>
      <c r="D3" s="1" t="s">
        <v>6</v>
      </c>
      <c r="E3" s="2"/>
    </row>
    <row r="4" spans="1:5" ht="15.75" customHeight="1">
      <c r="A4" s="1" t="s">
        <v>7</v>
      </c>
      <c r="B4" s="5">
        <v>9139</v>
      </c>
      <c r="C4" s="5">
        <v>5228</v>
      </c>
      <c r="D4" s="6">
        <v>1.337</v>
      </c>
      <c r="E4" s="2"/>
    </row>
    <row r="5" spans="1:5" ht="15.75" customHeight="1">
      <c r="A5" s="1" t="s">
        <v>8</v>
      </c>
      <c r="B5" s="5">
        <v>19809</v>
      </c>
      <c r="C5" s="5">
        <v>10670</v>
      </c>
      <c r="D5" s="6">
        <v>1.1679999999999999</v>
      </c>
      <c r="E5" s="2"/>
    </row>
    <row r="6" spans="1:5" ht="15.75" customHeight="1">
      <c r="A6" s="1" t="s">
        <v>9</v>
      </c>
      <c r="B6" s="5">
        <v>29148</v>
      </c>
      <c r="C6" s="5">
        <v>9339</v>
      </c>
      <c r="D6" s="6">
        <v>0.47099999999999997</v>
      </c>
      <c r="E6" s="2"/>
    </row>
    <row r="7" spans="1:5" ht="15.75" customHeight="1">
      <c r="A7" s="1" t="s">
        <v>10</v>
      </c>
      <c r="B7" s="5">
        <v>32686</v>
      </c>
      <c r="C7" s="5">
        <v>3538</v>
      </c>
      <c r="D7" s="6">
        <v>0.12139999999999999</v>
      </c>
      <c r="E7" s="2"/>
    </row>
    <row r="8" spans="1:5" ht="15.75" customHeight="1">
      <c r="A8" s="1" t="s">
        <v>11</v>
      </c>
      <c r="B8" s="5">
        <v>34299</v>
      </c>
      <c r="C8" s="7">
        <v>1613</v>
      </c>
      <c r="D8" s="8">
        <v>4.9299999999999997E-2</v>
      </c>
      <c r="E8" s="2"/>
    </row>
    <row r="9" spans="1:5" ht="15.75" customHeight="1">
      <c r="A9" s="2"/>
      <c r="B9" s="2"/>
      <c r="C9" s="2"/>
      <c r="D9" s="2"/>
      <c r="E9" s="2"/>
    </row>
    <row r="10" spans="1:5" ht="15.75" customHeight="1">
      <c r="A10" s="2"/>
      <c r="B10" s="2"/>
      <c r="C10" s="2"/>
      <c r="D10" s="2"/>
      <c r="E10" s="2"/>
    </row>
    <row r="11" spans="1:5" ht="15.75" customHeight="1">
      <c r="A11" s="2"/>
      <c r="B11" s="2"/>
      <c r="C11" s="2"/>
      <c r="D11" s="2"/>
      <c r="E11" s="2"/>
    </row>
    <row r="12" spans="1:5" ht="15.75" customHeight="1">
      <c r="E12" s="2"/>
    </row>
    <row r="13" spans="1:5" ht="15.75" customHeight="1">
      <c r="A13" s="2"/>
      <c r="B13" s="2"/>
      <c r="C13" s="2"/>
      <c r="D13" s="2"/>
      <c r="E13" s="2"/>
    </row>
    <row r="14" spans="1:5" ht="15.75" customHeight="1">
      <c r="A14" s="2"/>
      <c r="B14" s="2"/>
      <c r="C14" s="2"/>
      <c r="D14" s="2"/>
      <c r="E14" s="2"/>
    </row>
    <row r="15" spans="1:5" ht="15.75" customHeight="1">
      <c r="A15" s="2"/>
      <c r="B15" s="2"/>
      <c r="C15" s="2"/>
      <c r="D15" s="2"/>
      <c r="E15" s="2"/>
    </row>
    <row r="16" spans="1:5" ht="15.75" customHeight="1">
      <c r="A16" s="2"/>
      <c r="B16" s="2"/>
      <c r="C16" s="2"/>
      <c r="D16" s="2"/>
      <c r="E16" s="2"/>
    </row>
    <row r="17" spans="1:5" ht="15.75" customHeight="1">
      <c r="A17" s="2"/>
      <c r="B17" s="2"/>
      <c r="C17" s="2"/>
      <c r="D17" s="2"/>
      <c r="E17" s="2"/>
    </row>
    <row r="18" spans="1:5" ht="15.75" customHeight="1">
      <c r="A18" s="2"/>
      <c r="B18" s="2"/>
      <c r="C18" s="2"/>
      <c r="D18" s="2"/>
      <c r="E18" s="2"/>
    </row>
    <row r="19" spans="1:5" ht="15.75" customHeight="1">
      <c r="A19" s="2"/>
      <c r="B19" s="2"/>
      <c r="C19" s="2"/>
      <c r="D19" s="2"/>
      <c r="E19" s="2"/>
    </row>
    <row r="20" spans="1:5" ht="15.75" customHeight="1">
      <c r="A20" s="2"/>
      <c r="B20" s="2"/>
      <c r="C20" s="2"/>
      <c r="D20" s="2"/>
      <c r="E20" s="2"/>
    </row>
    <row r="21" spans="1:5" ht="15.75" customHeight="1">
      <c r="A21" s="2"/>
      <c r="B21" s="2"/>
      <c r="C21" s="2"/>
      <c r="D21" s="2"/>
      <c r="E21" s="2"/>
    </row>
    <row r="22" spans="1:5" ht="15.75" customHeight="1">
      <c r="A22" s="2"/>
      <c r="B22" s="2"/>
      <c r="C22" s="2"/>
      <c r="D22" s="2"/>
      <c r="E22" s="2"/>
    </row>
    <row r="23" spans="1:5" ht="15.75" customHeight="1">
      <c r="A23" s="2"/>
      <c r="B23" s="2"/>
      <c r="C23" s="2"/>
      <c r="D23" s="2"/>
      <c r="E23" s="2"/>
    </row>
    <row r="24" spans="1:5" ht="15.75" customHeight="1">
      <c r="A24" s="2"/>
      <c r="B24" s="2"/>
      <c r="C24" s="2"/>
      <c r="D24" s="2"/>
      <c r="E24" s="2"/>
    </row>
    <row r="25" spans="1:5" ht="15.75" customHeight="1">
      <c r="A25" s="2"/>
      <c r="B25" s="2"/>
      <c r="C25" s="2"/>
      <c r="D25" s="2"/>
      <c r="E25" s="2"/>
    </row>
    <row r="26" spans="1:5" ht="15.75" customHeight="1">
      <c r="A26" s="2"/>
      <c r="B26" s="2"/>
      <c r="C26" s="2"/>
      <c r="D26" s="2"/>
      <c r="E26" s="2"/>
    </row>
    <row r="27" spans="1:5" ht="15.75" customHeight="1">
      <c r="A27" s="2"/>
      <c r="B27" s="2"/>
      <c r="C27" s="2"/>
      <c r="D27" s="2"/>
      <c r="E27" s="2"/>
    </row>
    <row r="28" spans="1:5" ht="15.75" customHeight="1">
      <c r="A28" s="2"/>
      <c r="B28" s="2"/>
      <c r="C28" s="2"/>
      <c r="D28" s="2"/>
      <c r="E28" s="2"/>
    </row>
    <row r="29" spans="1:5" ht="15.75" customHeight="1">
      <c r="A29" s="2"/>
      <c r="B29" s="2"/>
      <c r="C29" s="2"/>
      <c r="D29" s="2"/>
      <c r="E29" s="2"/>
    </row>
    <row r="30" spans="1:5" ht="15.75" customHeight="1">
      <c r="A30" s="2"/>
      <c r="B30" s="2"/>
      <c r="C30" s="2"/>
      <c r="D30" s="2"/>
      <c r="E30" s="2"/>
    </row>
    <row r="31" spans="1:5" ht="15.75" customHeight="1">
      <c r="A31" s="2"/>
      <c r="B31" s="2"/>
      <c r="C31" s="2"/>
      <c r="D31" s="2"/>
      <c r="E31" s="2"/>
    </row>
    <row r="32" spans="1:5" ht="15.75" customHeight="1">
      <c r="A32" s="2"/>
      <c r="B32" s="2"/>
      <c r="C32" s="2"/>
      <c r="D32" s="2"/>
      <c r="E32" s="2"/>
    </row>
    <row r="33" spans="1:5" ht="15.75" customHeight="1">
      <c r="A33" s="2"/>
      <c r="B33" s="2"/>
      <c r="C33" s="2"/>
      <c r="D33" s="2"/>
      <c r="E33" s="2"/>
    </row>
    <row r="34" spans="1:5" ht="15.75" customHeight="1">
      <c r="A34" s="2"/>
      <c r="B34" s="2"/>
      <c r="C34" s="2"/>
      <c r="D34" s="2"/>
      <c r="E34" s="2"/>
    </row>
    <row r="35" spans="1:5" ht="15.75" customHeight="1">
      <c r="A35" s="2"/>
      <c r="B35" s="2"/>
      <c r="C35" s="2"/>
      <c r="D35" s="2"/>
      <c r="E35" s="2"/>
    </row>
    <row r="36" spans="1:5" ht="15.75" customHeight="1">
      <c r="A36" s="2"/>
      <c r="B36" s="2"/>
      <c r="C36" s="2"/>
      <c r="D36" s="2"/>
      <c r="E36" s="2"/>
    </row>
    <row r="37" spans="1:5" ht="15.75" customHeight="1">
      <c r="A37" s="2"/>
      <c r="B37" s="2"/>
      <c r="C37" s="2"/>
      <c r="D37" s="2"/>
      <c r="E37" s="2"/>
    </row>
    <row r="38" spans="1:5" ht="15.75" customHeight="1">
      <c r="A38" s="2"/>
      <c r="B38" s="2"/>
      <c r="C38" s="2"/>
      <c r="D38" s="2"/>
      <c r="E38" s="2"/>
    </row>
    <row r="39" spans="1:5" ht="15.75" customHeight="1">
      <c r="A39" s="2"/>
      <c r="B39" s="2"/>
      <c r="C39" s="2"/>
      <c r="D39" s="2"/>
      <c r="E39" s="2"/>
    </row>
    <row r="40" spans="1:5" ht="15.75" customHeight="1">
      <c r="A40" s="2"/>
      <c r="B40" s="2"/>
      <c r="C40" s="2"/>
      <c r="D40" s="2"/>
      <c r="E40" s="2"/>
    </row>
    <row r="41" spans="1:5" ht="15.75" customHeight="1">
      <c r="A41" s="2"/>
      <c r="B41" s="2"/>
      <c r="C41" s="2"/>
      <c r="D41" s="2"/>
      <c r="E41" s="2"/>
    </row>
    <row r="42" spans="1:5" ht="15.75" customHeight="1">
      <c r="A42" s="2"/>
      <c r="B42" s="2"/>
      <c r="C42" s="2"/>
      <c r="D42" s="2"/>
      <c r="E42" s="2"/>
    </row>
    <row r="43" spans="1:5" ht="15.75" customHeight="1">
      <c r="A43" s="2"/>
      <c r="B43" s="2"/>
      <c r="C43" s="2"/>
      <c r="D43" s="2"/>
      <c r="E43" s="2"/>
    </row>
    <row r="44" spans="1:5" ht="15.75" customHeight="1">
      <c r="A44" s="2"/>
      <c r="B44" s="2"/>
      <c r="C44" s="2"/>
      <c r="D44" s="2"/>
      <c r="E44" s="2"/>
    </row>
    <row r="45" spans="1:5" ht="15.75" customHeight="1">
      <c r="A45" s="2"/>
      <c r="B45" s="2"/>
      <c r="C45" s="2"/>
      <c r="D45" s="2"/>
      <c r="E45" s="2"/>
    </row>
    <row r="46" spans="1:5" ht="15.75" customHeight="1">
      <c r="A46" s="2"/>
      <c r="B46" s="2"/>
      <c r="C46" s="2"/>
      <c r="D46" s="2"/>
      <c r="E46" s="2"/>
    </row>
    <row r="47" spans="1:5" ht="15.75" customHeight="1">
      <c r="A47" s="2"/>
      <c r="B47" s="2"/>
      <c r="C47" s="2"/>
      <c r="D47" s="2"/>
      <c r="E47" s="2"/>
    </row>
    <row r="48" spans="1:5" ht="15.75" customHeight="1">
      <c r="A48" s="2"/>
      <c r="B48" s="2"/>
      <c r="C48" s="2"/>
      <c r="D48" s="2"/>
      <c r="E48" s="2"/>
    </row>
    <row r="49" spans="1:5" ht="15.75" customHeight="1">
      <c r="A49" s="2"/>
      <c r="B49" s="2"/>
      <c r="C49" s="2"/>
      <c r="D49" s="2"/>
      <c r="E49" s="2"/>
    </row>
    <row r="50" spans="1:5" ht="15.75" customHeight="1">
      <c r="A50" s="2"/>
      <c r="B50" s="2"/>
      <c r="C50" s="2"/>
      <c r="D50" s="2"/>
      <c r="E50" s="2"/>
    </row>
    <row r="51" spans="1:5" ht="15.75" customHeight="1">
      <c r="A51" s="2"/>
      <c r="B51" s="2"/>
      <c r="C51" s="2"/>
      <c r="D51" s="2"/>
      <c r="E51" s="2"/>
    </row>
    <row r="52" spans="1:5" ht="15.75" customHeight="1">
      <c r="A52" s="2"/>
      <c r="B52" s="2"/>
      <c r="C52" s="2"/>
      <c r="D52" s="2"/>
      <c r="E52" s="2"/>
    </row>
    <row r="53" spans="1:5" ht="15.75" customHeight="1">
      <c r="A53" s="2"/>
      <c r="B53" s="2"/>
      <c r="C53" s="2"/>
      <c r="D53" s="2"/>
      <c r="E53" s="2"/>
    </row>
    <row r="54" spans="1:5" ht="15.75" customHeight="1">
      <c r="A54" s="2"/>
      <c r="B54" s="2"/>
      <c r="C54" s="2"/>
      <c r="D54" s="2"/>
      <c r="E54" s="2"/>
    </row>
    <row r="55" spans="1:5" ht="15.75" customHeight="1">
      <c r="A55" s="2"/>
      <c r="B55" s="2"/>
      <c r="C55" s="2"/>
      <c r="D55" s="2"/>
      <c r="E55" s="2"/>
    </row>
    <row r="56" spans="1:5" ht="15.75" customHeight="1">
      <c r="A56" s="2"/>
      <c r="B56" s="2"/>
      <c r="C56" s="2"/>
      <c r="D56" s="2"/>
      <c r="E56" s="2"/>
    </row>
    <row r="57" spans="1:5" ht="15.75" customHeight="1">
      <c r="A57" s="2"/>
      <c r="B57" s="2"/>
      <c r="C57" s="2"/>
      <c r="D57" s="2"/>
      <c r="E57" s="2"/>
    </row>
    <row r="58" spans="1:5" ht="15.75" customHeight="1">
      <c r="A58" s="2"/>
      <c r="B58" s="2"/>
      <c r="C58" s="2"/>
      <c r="D58" s="2"/>
      <c r="E58" s="2"/>
    </row>
    <row r="59" spans="1:5" ht="15.75" customHeight="1">
      <c r="A59" s="2"/>
      <c r="B59" s="2"/>
      <c r="C59" s="2"/>
      <c r="D59" s="2"/>
      <c r="E59" s="2"/>
    </row>
    <row r="60" spans="1:5" ht="15.75" customHeight="1">
      <c r="A60" s="2"/>
      <c r="B60" s="2"/>
      <c r="C60" s="2"/>
      <c r="D60" s="2"/>
      <c r="E60" s="2"/>
    </row>
    <row r="61" spans="1:5" ht="15.75" customHeight="1">
      <c r="A61" s="2"/>
      <c r="B61" s="2"/>
      <c r="C61" s="2"/>
      <c r="D61" s="2"/>
      <c r="E61" s="2"/>
    </row>
    <row r="62" spans="1:5" ht="15.75" customHeight="1">
      <c r="A62" s="2"/>
      <c r="B62" s="2"/>
      <c r="C62" s="2"/>
      <c r="D62" s="2"/>
      <c r="E62" s="2"/>
    </row>
    <row r="63" spans="1:5" ht="15.75" customHeight="1">
      <c r="A63" s="2"/>
      <c r="B63" s="2"/>
      <c r="C63" s="2"/>
      <c r="D63" s="2"/>
      <c r="E63" s="2"/>
    </row>
    <row r="64" spans="1:5" ht="15.75" customHeight="1">
      <c r="A64" s="2"/>
      <c r="B64" s="2"/>
      <c r="C64" s="2"/>
      <c r="D64" s="2"/>
      <c r="E64" s="2"/>
    </row>
    <row r="65" spans="1:5" ht="15.75" customHeight="1">
      <c r="A65" s="2"/>
      <c r="B65" s="2"/>
      <c r="C65" s="2"/>
      <c r="D65" s="2"/>
      <c r="E65" s="2"/>
    </row>
    <row r="66" spans="1:5" ht="15.75" customHeight="1">
      <c r="A66" s="2"/>
      <c r="B66" s="2"/>
      <c r="C66" s="2"/>
      <c r="D66" s="2"/>
      <c r="E66" s="2"/>
    </row>
    <row r="67" spans="1:5" ht="15.75" customHeight="1">
      <c r="A67" s="2"/>
      <c r="B67" s="2"/>
      <c r="C67" s="2"/>
      <c r="D67" s="2"/>
      <c r="E67" s="2"/>
    </row>
    <row r="68" spans="1:5" ht="15.75" customHeight="1">
      <c r="A68" s="2"/>
      <c r="B68" s="2"/>
      <c r="C68" s="2"/>
      <c r="D68" s="2"/>
      <c r="E68" s="2"/>
    </row>
    <row r="69" spans="1:5" ht="15.75" customHeight="1">
      <c r="A69" s="2"/>
      <c r="B69" s="2"/>
      <c r="C69" s="2"/>
      <c r="D69" s="2"/>
      <c r="E69" s="2"/>
    </row>
    <row r="70" spans="1:5" ht="15.75" customHeight="1">
      <c r="A70" s="2"/>
      <c r="B70" s="2"/>
      <c r="C70" s="2"/>
      <c r="D70" s="2"/>
      <c r="E70" s="2"/>
    </row>
    <row r="71" spans="1:5" ht="15.75" customHeight="1">
      <c r="A71" s="2"/>
      <c r="B71" s="2"/>
      <c r="C71" s="2"/>
      <c r="D71" s="2"/>
      <c r="E71" s="2"/>
    </row>
    <row r="72" spans="1:5" ht="15.75" customHeight="1">
      <c r="A72" s="2"/>
      <c r="B72" s="2"/>
      <c r="C72" s="2"/>
      <c r="D72" s="2"/>
      <c r="E72" s="2"/>
    </row>
    <row r="73" spans="1:5" ht="15.75" customHeight="1">
      <c r="A73" s="2"/>
      <c r="B73" s="2"/>
      <c r="C73" s="2"/>
      <c r="D73" s="2"/>
      <c r="E73" s="2"/>
    </row>
    <row r="74" spans="1:5" ht="15.75" customHeight="1">
      <c r="A74" s="2"/>
      <c r="B74" s="2"/>
      <c r="C74" s="2"/>
      <c r="D74" s="2"/>
      <c r="E74" s="2"/>
    </row>
    <row r="75" spans="1:5" ht="15.75" customHeight="1">
      <c r="A75" s="2"/>
      <c r="B75" s="2"/>
      <c r="C75" s="2"/>
      <c r="D75" s="2"/>
      <c r="E75" s="2"/>
    </row>
    <row r="76" spans="1:5" ht="15.75" customHeight="1">
      <c r="A76" s="2"/>
      <c r="B76" s="2"/>
      <c r="C76" s="2"/>
      <c r="D76" s="2"/>
      <c r="E76" s="2"/>
    </row>
    <row r="77" spans="1:5" ht="15.75" customHeight="1">
      <c r="A77" s="2"/>
      <c r="B77" s="2"/>
      <c r="C77" s="2"/>
      <c r="D77" s="2"/>
      <c r="E77" s="2"/>
    </row>
    <row r="78" spans="1:5" ht="15.75" customHeight="1">
      <c r="A78" s="2"/>
      <c r="B78" s="2"/>
      <c r="C78" s="2"/>
      <c r="D78" s="2"/>
      <c r="E78" s="2"/>
    </row>
    <row r="79" spans="1:5" ht="15.75" customHeight="1">
      <c r="A79" s="2"/>
      <c r="B79" s="2"/>
      <c r="C79" s="2"/>
      <c r="D79" s="2"/>
      <c r="E79" s="2"/>
    </row>
    <row r="80" spans="1:5" ht="15.75" customHeight="1">
      <c r="A80" s="2"/>
      <c r="B80" s="2"/>
      <c r="C80" s="2"/>
      <c r="D80" s="2"/>
      <c r="E80" s="2"/>
    </row>
    <row r="81" spans="1:5" ht="15.75" customHeight="1">
      <c r="A81" s="2"/>
      <c r="B81" s="2"/>
      <c r="C81" s="2"/>
      <c r="D81" s="2"/>
      <c r="E81" s="2"/>
    </row>
    <row r="82" spans="1:5" ht="15.75" customHeight="1">
      <c r="A82" s="2"/>
      <c r="B82" s="2"/>
      <c r="C82" s="2"/>
      <c r="D82" s="2"/>
      <c r="E82" s="2"/>
    </row>
    <row r="83" spans="1:5" ht="15.75" customHeight="1">
      <c r="A83" s="2"/>
      <c r="B83" s="2"/>
      <c r="C83" s="2"/>
      <c r="D83" s="2"/>
      <c r="E83" s="2"/>
    </row>
    <row r="84" spans="1:5" ht="15.75" customHeight="1">
      <c r="A84" s="2"/>
      <c r="B84" s="2"/>
      <c r="C84" s="2"/>
      <c r="D84" s="2"/>
      <c r="E84" s="2"/>
    </row>
    <row r="85" spans="1:5" ht="15.75" customHeight="1">
      <c r="A85" s="2"/>
      <c r="B85" s="2"/>
      <c r="C85" s="2"/>
      <c r="D85" s="2"/>
      <c r="E85" s="2"/>
    </row>
    <row r="86" spans="1:5" ht="15.75" customHeight="1">
      <c r="A86" s="2"/>
      <c r="B86" s="2"/>
      <c r="C86" s="2"/>
      <c r="D86" s="2"/>
      <c r="E86" s="2"/>
    </row>
    <row r="87" spans="1:5" ht="15.75" customHeight="1">
      <c r="A87" s="2"/>
      <c r="B87" s="2"/>
      <c r="C87" s="2"/>
      <c r="D87" s="2"/>
      <c r="E87" s="2"/>
    </row>
    <row r="88" spans="1:5" ht="15.75" customHeight="1">
      <c r="A88" s="2"/>
      <c r="B88" s="2"/>
      <c r="C88" s="2"/>
      <c r="D88" s="2"/>
      <c r="E88" s="2"/>
    </row>
    <row r="89" spans="1:5" ht="15.75" customHeight="1">
      <c r="A89" s="2"/>
      <c r="B89" s="2"/>
      <c r="C89" s="2"/>
      <c r="D89" s="2"/>
      <c r="E89" s="2"/>
    </row>
    <row r="90" spans="1:5" ht="15.75" customHeight="1">
      <c r="A90" s="2"/>
      <c r="B90" s="2"/>
      <c r="C90" s="2"/>
      <c r="D90" s="2"/>
      <c r="E90" s="2"/>
    </row>
    <row r="91" spans="1:5" ht="15.75" customHeight="1">
      <c r="A91" s="2"/>
      <c r="B91" s="2"/>
      <c r="C91" s="2"/>
      <c r="D91" s="2"/>
      <c r="E91" s="2"/>
    </row>
    <row r="92" spans="1:5" ht="15.75" customHeight="1">
      <c r="A92" s="2"/>
      <c r="B92" s="2"/>
      <c r="C92" s="2"/>
      <c r="D92" s="2"/>
      <c r="E92" s="2"/>
    </row>
    <row r="93" spans="1:5" ht="15.75" customHeight="1">
      <c r="A93" s="2"/>
      <c r="B93" s="2"/>
      <c r="C93" s="2"/>
      <c r="D93" s="2"/>
      <c r="E93" s="2"/>
    </row>
    <row r="94" spans="1:5" ht="15.75" customHeight="1">
      <c r="A94" s="2"/>
      <c r="B94" s="2"/>
      <c r="C94" s="2"/>
      <c r="D94" s="2"/>
      <c r="E94" s="2"/>
    </row>
    <row r="95" spans="1:5" ht="15.75" customHeight="1">
      <c r="A95" s="2"/>
      <c r="B95" s="2"/>
      <c r="C95" s="2"/>
      <c r="D95" s="2"/>
      <c r="E95" s="2"/>
    </row>
    <row r="96" spans="1:5" ht="15.75" customHeight="1">
      <c r="A96" s="2"/>
      <c r="B96" s="2"/>
      <c r="C96" s="2"/>
      <c r="D96" s="2"/>
      <c r="E96" s="2"/>
    </row>
    <row r="97" spans="1:5" ht="15.75" customHeight="1">
      <c r="A97" s="2"/>
      <c r="B97" s="2"/>
      <c r="C97" s="2"/>
      <c r="D97" s="2"/>
      <c r="E97" s="2"/>
    </row>
    <row r="98" spans="1:5" ht="15.75" customHeight="1">
      <c r="A98" s="2"/>
      <c r="B98" s="2"/>
      <c r="C98" s="2"/>
      <c r="D98" s="2"/>
      <c r="E98" s="2"/>
    </row>
    <row r="99" spans="1:5" ht="15.75" customHeight="1">
      <c r="A99" s="2"/>
      <c r="B99" s="2"/>
      <c r="C99" s="2"/>
      <c r="D99" s="2"/>
      <c r="E99" s="2"/>
    </row>
    <row r="100" spans="1:5" ht="15.75" customHeight="1">
      <c r="A100" s="2"/>
      <c r="B100" s="2"/>
      <c r="C100" s="2"/>
      <c r="D100" s="2"/>
      <c r="E100" s="2"/>
    </row>
    <row r="101" spans="1:5" ht="15.75" customHeight="1">
      <c r="A101" s="2"/>
      <c r="B101" s="2"/>
      <c r="C101" s="2"/>
      <c r="D101" s="2"/>
      <c r="E101" s="2"/>
    </row>
    <row r="102" spans="1:5" ht="15.75" customHeight="1">
      <c r="A102" s="2"/>
      <c r="B102" s="2"/>
      <c r="C102" s="2"/>
      <c r="D102" s="2"/>
      <c r="E102" s="2"/>
    </row>
    <row r="103" spans="1:5" ht="15.75" customHeight="1">
      <c r="A103" s="2"/>
      <c r="B103" s="2"/>
      <c r="C103" s="2"/>
      <c r="D103" s="2"/>
      <c r="E103" s="2"/>
    </row>
    <row r="104" spans="1:5" ht="15.75" customHeight="1">
      <c r="A104" s="2"/>
      <c r="B104" s="2"/>
      <c r="C104" s="2"/>
      <c r="D104" s="2"/>
      <c r="E104" s="2"/>
    </row>
    <row r="105" spans="1:5" ht="15.75" customHeight="1">
      <c r="A105" s="2"/>
      <c r="B105" s="2"/>
      <c r="C105" s="2"/>
      <c r="D105" s="2"/>
      <c r="E105" s="2"/>
    </row>
    <row r="106" spans="1:5" ht="15.75" customHeight="1">
      <c r="A106" s="2"/>
      <c r="B106" s="2"/>
      <c r="C106" s="2"/>
      <c r="D106" s="2"/>
      <c r="E106" s="2"/>
    </row>
    <row r="107" spans="1:5" ht="15.75" customHeight="1">
      <c r="A107" s="2"/>
      <c r="B107" s="2"/>
      <c r="C107" s="2"/>
      <c r="D107" s="2"/>
      <c r="E107" s="2"/>
    </row>
    <row r="108" spans="1:5" ht="15.75" customHeight="1">
      <c r="A108" s="2"/>
      <c r="B108" s="2"/>
      <c r="C108" s="2"/>
      <c r="D108" s="2"/>
      <c r="E108" s="2"/>
    </row>
    <row r="109" spans="1:5" ht="15.75" customHeight="1">
      <c r="A109" s="2"/>
      <c r="B109" s="2"/>
      <c r="C109" s="2"/>
      <c r="D109" s="2"/>
      <c r="E109" s="2"/>
    </row>
    <row r="110" spans="1:5" ht="15.75" customHeight="1">
      <c r="A110" s="2"/>
      <c r="B110" s="2"/>
      <c r="C110" s="2"/>
      <c r="D110" s="2"/>
      <c r="E110" s="2"/>
    </row>
    <row r="111" spans="1:5" ht="15.75" customHeight="1">
      <c r="A111" s="2"/>
      <c r="B111" s="2"/>
      <c r="C111" s="2"/>
      <c r="D111" s="2"/>
      <c r="E111" s="2"/>
    </row>
    <row r="112" spans="1:5" ht="15.75" customHeight="1">
      <c r="A112" s="2"/>
      <c r="B112" s="2"/>
      <c r="C112" s="2"/>
      <c r="D112" s="2"/>
      <c r="E112" s="2"/>
    </row>
    <row r="113" spans="1:5" ht="15.75" customHeight="1">
      <c r="A113" s="2"/>
      <c r="B113" s="2"/>
      <c r="C113" s="2"/>
      <c r="D113" s="2"/>
      <c r="E113" s="2"/>
    </row>
    <row r="114" spans="1:5" ht="15.75" customHeight="1">
      <c r="A114" s="2"/>
      <c r="B114" s="2"/>
      <c r="C114" s="2"/>
      <c r="D114" s="2"/>
      <c r="E114" s="2"/>
    </row>
    <row r="115" spans="1:5" ht="15.75" customHeight="1">
      <c r="A115" s="2"/>
      <c r="B115" s="2"/>
      <c r="C115" s="2"/>
      <c r="D115" s="2"/>
      <c r="E115" s="2"/>
    </row>
    <row r="116" spans="1:5" ht="15.75" customHeight="1">
      <c r="A116" s="2"/>
      <c r="B116" s="2"/>
      <c r="C116" s="2"/>
      <c r="D116" s="2"/>
      <c r="E116" s="2"/>
    </row>
    <row r="117" spans="1:5" ht="15.75" customHeight="1">
      <c r="A117" s="2"/>
      <c r="B117" s="2"/>
      <c r="C117" s="2"/>
      <c r="D117" s="2"/>
      <c r="E117" s="2"/>
    </row>
    <row r="118" spans="1:5" ht="15.75" customHeight="1">
      <c r="A118" s="2"/>
      <c r="B118" s="2"/>
      <c r="C118" s="2"/>
      <c r="D118" s="2"/>
      <c r="E118" s="2"/>
    </row>
    <row r="119" spans="1:5" ht="15.75" customHeight="1">
      <c r="A119" s="2"/>
      <c r="B119" s="2"/>
      <c r="C119" s="2"/>
      <c r="D119" s="2"/>
      <c r="E119" s="2"/>
    </row>
    <row r="120" spans="1:5" ht="15.75" customHeight="1">
      <c r="A120" s="2"/>
      <c r="B120" s="2"/>
      <c r="C120" s="2"/>
      <c r="D120" s="2"/>
      <c r="E120" s="2"/>
    </row>
    <row r="121" spans="1:5" ht="15.75" customHeight="1">
      <c r="A121" s="2"/>
      <c r="B121" s="2"/>
      <c r="C121" s="2"/>
      <c r="D121" s="2"/>
      <c r="E121" s="2"/>
    </row>
    <row r="122" spans="1:5" ht="15.75" customHeight="1">
      <c r="A122" s="2"/>
      <c r="B122" s="2"/>
      <c r="C122" s="2"/>
      <c r="D122" s="2"/>
      <c r="E122" s="2"/>
    </row>
    <row r="123" spans="1:5" ht="15.75" customHeight="1">
      <c r="A123" s="2"/>
      <c r="B123" s="2"/>
      <c r="C123" s="2"/>
      <c r="D123" s="2"/>
      <c r="E123" s="2"/>
    </row>
    <row r="124" spans="1:5" ht="15.75" customHeight="1">
      <c r="A124" s="2"/>
      <c r="B124" s="2"/>
      <c r="C124" s="2"/>
      <c r="D124" s="2"/>
      <c r="E124" s="2"/>
    </row>
    <row r="125" spans="1:5" ht="15.75" customHeight="1">
      <c r="A125" s="2"/>
      <c r="B125" s="2"/>
      <c r="C125" s="2"/>
      <c r="D125" s="2"/>
      <c r="E125" s="2"/>
    </row>
    <row r="126" spans="1:5" ht="15.75" customHeight="1">
      <c r="A126" s="2"/>
      <c r="B126" s="2"/>
      <c r="C126" s="2"/>
      <c r="D126" s="2"/>
      <c r="E126" s="2"/>
    </row>
    <row r="127" spans="1:5" ht="15.75" customHeight="1">
      <c r="A127" s="2"/>
      <c r="B127" s="2"/>
      <c r="C127" s="2"/>
      <c r="D127" s="2"/>
      <c r="E127" s="2"/>
    </row>
    <row r="128" spans="1:5" ht="15.75" customHeight="1">
      <c r="A128" s="2"/>
      <c r="B128" s="2"/>
      <c r="C128" s="2"/>
      <c r="D128" s="2"/>
      <c r="E128" s="2"/>
    </row>
    <row r="129" spans="1:5" ht="15.75" customHeight="1">
      <c r="A129" s="2"/>
      <c r="B129" s="2"/>
      <c r="C129" s="2"/>
      <c r="D129" s="2"/>
      <c r="E129" s="2"/>
    </row>
    <row r="130" spans="1:5" ht="15.75" customHeight="1">
      <c r="A130" s="2"/>
      <c r="B130" s="2"/>
      <c r="C130" s="2"/>
      <c r="D130" s="2"/>
      <c r="E130" s="2"/>
    </row>
    <row r="131" spans="1:5" ht="15.75" customHeight="1">
      <c r="A131" s="2"/>
      <c r="B131" s="2"/>
      <c r="C131" s="2"/>
      <c r="D131" s="2"/>
      <c r="E131" s="2"/>
    </row>
    <row r="132" spans="1:5" ht="15.75" customHeight="1">
      <c r="A132" s="2"/>
      <c r="B132" s="2"/>
      <c r="C132" s="2"/>
      <c r="D132" s="2"/>
      <c r="E132" s="2"/>
    </row>
    <row r="133" spans="1:5" ht="15.75" customHeight="1">
      <c r="A133" s="2"/>
      <c r="B133" s="2"/>
      <c r="C133" s="2"/>
      <c r="D133" s="2"/>
      <c r="E133" s="2"/>
    </row>
    <row r="134" spans="1:5" ht="15.75" customHeight="1">
      <c r="A134" s="2"/>
      <c r="B134" s="2"/>
      <c r="C134" s="2"/>
      <c r="D134" s="2"/>
      <c r="E134" s="2"/>
    </row>
    <row r="135" spans="1:5" ht="15.75" customHeight="1">
      <c r="A135" s="2"/>
      <c r="B135" s="2"/>
      <c r="C135" s="2"/>
      <c r="D135" s="2"/>
      <c r="E135" s="2"/>
    </row>
    <row r="136" spans="1:5" ht="15.75" customHeight="1">
      <c r="A136" s="2"/>
      <c r="B136" s="2"/>
      <c r="C136" s="2"/>
      <c r="D136" s="2"/>
      <c r="E136" s="2"/>
    </row>
    <row r="137" spans="1:5" ht="15.75" customHeight="1">
      <c r="A137" s="2"/>
      <c r="B137" s="2"/>
      <c r="C137" s="2"/>
      <c r="D137" s="2"/>
      <c r="E137" s="2"/>
    </row>
    <row r="138" spans="1:5" ht="15.75" customHeight="1">
      <c r="A138" s="2"/>
      <c r="B138" s="2"/>
      <c r="C138" s="2"/>
      <c r="D138" s="2"/>
      <c r="E138" s="2"/>
    </row>
    <row r="139" spans="1:5" ht="15.75" customHeight="1">
      <c r="A139" s="2"/>
      <c r="B139" s="2"/>
      <c r="C139" s="2"/>
      <c r="D139" s="2"/>
      <c r="E139" s="2"/>
    </row>
    <row r="140" spans="1:5" ht="15.75" customHeight="1">
      <c r="A140" s="2"/>
      <c r="B140" s="2"/>
      <c r="C140" s="2"/>
      <c r="D140" s="2"/>
      <c r="E140" s="2"/>
    </row>
    <row r="141" spans="1:5" ht="15.75" customHeight="1">
      <c r="A141" s="2"/>
      <c r="B141" s="2"/>
      <c r="C141" s="2"/>
      <c r="D141" s="2"/>
      <c r="E141" s="2"/>
    </row>
    <row r="142" spans="1:5" ht="15.75" customHeight="1">
      <c r="A142" s="2"/>
      <c r="B142" s="2"/>
      <c r="C142" s="2"/>
      <c r="D142" s="2"/>
      <c r="E142" s="2"/>
    </row>
    <row r="143" spans="1:5" ht="15.75" customHeight="1">
      <c r="A143" s="2"/>
      <c r="B143" s="2"/>
      <c r="C143" s="2"/>
      <c r="D143" s="2"/>
      <c r="E143" s="2"/>
    </row>
    <row r="144" spans="1:5" ht="15.75" customHeight="1">
      <c r="A144" s="2"/>
      <c r="B144" s="2"/>
      <c r="C144" s="2"/>
      <c r="D144" s="2"/>
      <c r="E144" s="2"/>
    </row>
    <row r="145" spans="1:5" ht="15.75" customHeight="1">
      <c r="A145" s="2"/>
      <c r="B145" s="2"/>
      <c r="C145" s="2"/>
      <c r="D145" s="2"/>
      <c r="E145" s="2"/>
    </row>
    <row r="146" spans="1:5" ht="15.75" customHeight="1">
      <c r="A146" s="2"/>
      <c r="B146" s="2"/>
      <c r="C146" s="2"/>
      <c r="D146" s="2"/>
      <c r="E146" s="2"/>
    </row>
    <row r="147" spans="1:5" ht="15.75" customHeight="1">
      <c r="A147" s="2"/>
      <c r="B147" s="2"/>
      <c r="C147" s="2"/>
      <c r="D147" s="2"/>
      <c r="E147" s="2"/>
    </row>
    <row r="148" spans="1:5" ht="15.75" customHeight="1">
      <c r="A148" s="2"/>
      <c r="B148" s="2"/>
      <c r="C148" s="2"/>
      <c r="D148" s="2"/>
      <c r="E148" s="2"/>
    </row>
    <row r="149" spans="1:5" ht="15.75" customHeight="1">
      <c r="A149" s="2"/>
      <c r="B149" s="2"/>
      <c r="C149" s="2"/>
      <c r="D149" s="2"/>
      <c r="E149" s="2"/>
    </row>
    <row r="150" spans="1:5" ht="15.75" customHeight="1">
      <c r="A150" s="2"/>
      <c r="B150" s="2"/>
      <c r="C150" s="2"/>
      <c r="D150" s="2"/>
      <c r="E150" s="2"/>
    </row>
    <row r="151" spans="1:5" ht="15.75" customHeight="1">
      <c r="A151" s="2"/>
      <c r="B151" s="2"/>
      <c r="C151" s="2"/>
      <c r="D151" s="2"/>
      <c r="E151" s="2"/>
    </row>
    <row r="152" spans="1:5" ht="15.75" customHeight="1">
      <c r="A152" s="2"/>
      <c r="B152" s="2"/>
      <c r="C152" s="2"/>
      <c r="D152" s="2"/>
      <c r="E152" s="2"/>
    </row>
    <row r="153" spans="1:5" ht="15.75" customHeight="1">
      <c r="A153" s="2"/>
      <c r="B153" s="2"/>
      <c r="C153" s="2"/>
      <c r="D153" s="2"/>
      <c r="E153" s="2"/>
    </row>
    <row r="154" spans="1:5" ht="15.75" customHeight="1">
      <c r="A154" s="2"/>
      <c r="B154" s="2"/>
      <c r="C154" s="2"/>
      <c r="D154" s="2"/>
      <c r="E154" s="2"/>
    </row>
    <row r="155" spans="1:5" ht="15.75" customHeight="1">
      <c r="A155" s="2"/>
      <c r="B155" s="2"/>
      <c r="C155" s="2"/>
      <c r="D155" s="2"/>
      <c r="E155" s="2"/>
    </row>
    <row r="156" spans="1:5" ht="15.75" customHeight="1">
      <c r="A156" s="2"/>
      <c r="B156" s="2"/>
      <c r="C156" s="2"/>
      <c r="D156" s="2"/>
      <c r="E156" s="2"/>
    </row>
    <row r="157" spans="1:5" ht="15.75" customHeight="1">
      <c r="A157" s="2"/>
      <c r="B157" s="2"/>
      <c r="C157" s="2"/>
      <c r="D157" s="2"/>
      <c r="E157" s="2"/>
    </row>
    <row r="158" spans="1:5" ht="15.75" customHeight="1">
      <c r="A158" s="2"/>
      <c r="B158" s="2"/>
      <c r="C158" s="2"/>
      <c r="D158" s="2"/>
      <c r="E158" s="2"/>
    </row>
    <row r="159" spans="1:5" ht="15.75" customHeight="1">
      <c r="A159" s="2"/>
      <c r="B159" s="2"/>
      <c r="C159" s="2"/>
      <c r="D159" s="2"/>
      <c r="E159" s="2"/>
    </row>
    <row r="160" spans="1:5" ht="15.75" customHeight="1">
      <c r="A160" s="2"/>
      <c r="B160" s="2"/>
      <c r="C160" s="2"/>
      <c r="D160" s="2"/>
      <c r="E160" s="2"/>
    </row>
    <row r="161" spans="1:5" ht="15.75" customHeight="1">
      <c r="A161" s="2"/>
      <c r="B161" s="2"/>
      <c r="C161" s="2"/>
      <c r="D161" s="2"/>
      <c r="E161" s="2"/>
    </row>
    <row r="162" spans="1:5" ht="15.75" customHeight="1">
      <c r="A162" s="2"/>
      <c r="B162" s="2"/>
      <c r="C162" s="2"/>
      <c r="D162" s="2"/>
      <c r="E162" s="2"/>
    </row>
    <row r="163" spans="1:5" ht="15.75" customHeight="1">
      <c r="A163" s="2"/>
      <c r="B163" s="2"/>
      <c r="C163" s="2"/>
      <c r="D163" s="2"/>
      <c r="E163" s="2"/>
    </row>
    <row r="164" spans="1:5" ht="15.75" customHeight="1">
      <c r="A164" s="2"/>
      <c r="B164" s="2"/>
      <c r="C164" s="2"/>
      <c r="D164" s="2"/>
      <c r="E164" s="2"/>
    </row>
    <row r="165" spans="1:5" ht="15.75" customHeight="1">
      <c r="A165" s="2"/>
      <c r="B165" s="2"/>
      <c r="C165" s="2"/>
      <c r="D165" s="2"/>
      <c r="E165" s="2"/>
    </row>
    <row r="166" spans="1:5" ht="15.75" customHeight="1">
      <c r="A166" s="2"/>
      <c r="B166" s="2"/>
      <c r="C166" s="2"/>
      <c r="D166" s="2"/>
      <c r="E166" s="2"/>
    </row>
    <row r="167" spans="1:5" ht="15.75" customHeight="1">
      <c r="A167" s="2"/>
      <c r="B167" s="2"/>
      <c r="C167" s="2"/>
      <c r="D167" s="2"/>
      <c r="E167" s="2"/>
    </row>
    <row r="168" spans="1:5" ht="15.75" customHeight="1">
      <c r="A168" s="2"/>
      <c r="B168" s="2"/>
      <c r="C168" s="2"/>
      <c r="D168" s="2"/>
      <c r="E168" s="2"/>
    </row>
    <row r="169" spans="1:5" ht="15.75" customHeight="1">
      <c r="A169" s="2"/>
      <c r="B169" s="2"/>
      <c r="C169" s="2"/>
      <c r="D169" s="2"/>
      <c r="E169" s="2"/>
    </row>
    <row r="170" spans="1:5" ht="15.75" customHeight="1">
      <c r="A170" s="2"/>
      <c r="B170" s="2"/>
      <c r="C170" s="2"/>
      <c r="D170" s="2"/>
      <c r="E170" s="2"/>
    </row>
    <row r="171" spans="1:5" ht="15.75" customHeight="1">
      <c r="A171" s="2"/>
      <c r="B171" s="2"/>
      <c r="C171" s="2"/>
      <c r="D171" s="2"/>
      <c r="E171" s="2"/>
    </row>
    <row r="172" spans="1:5" ht="15.75" customHeight="1">
      <c r="A172" s="2"/>
      <c r="B172" s="2"/>
      <c r="C172" s="2"/>
      <c r="D172" s="2"/>
      <c r="E172" s="2"/>
    </row>
    <row r="173" spans="1:5" ht="15.75" customHeight="1">
      <c r="A173" s="2"/>
      <c r="B173" s="2"/>
      <c r="C173" s="2"/>
      <c r="D173" s="2"/>
      <c r="E173" s="2"/>
    </row>
    <row r="174" spans="1:5" ht="15.75" customHeight="1">
      <c r="A174" s="2"/>
      <c r="B174" s="2"/>
      <c r="C174" s="2"/>
      <c r="D174" s="2"/>
      <c r="E174" s="2"/>
    </row>
    <row r="175" spans="1:5" ht="15.75" customHeight="1">
      <c r="A175" s="2"/>
      <c r="B175" s="2"/>
      <c r="C175" s="2"/>
      <c r="D175" s="2"/>
      <c r="E175" s="2"/>
    </row>
    <row r="176" spans="1:5" ht="15.75" customHeight="1">
      <c r="A176" s="2"/>
      <c r="B176" s="2"/>
      <c r="C176" s="2"/>
      <c r="D176" s="2"/>
      <c r="E176" s="2"/>
    </row>
    <row r="177" spans="1:5" ht="15.75" customHeight="1">
      <c r="A177" s="2"/>
      <c r="B177" s="2"/>
      <c r="C177" s="2"/>
      <c r="D177" s="2"/>
      <c r="E177" s="2"/>
    </row>
    <row r="178" spans="1:5" ht="15.75" customHeight="1">
      <c r="A178" s="2"/>
      <c r="B178" s="2"/>
      <c r="C178" s="2"/>
      <c r="D178" s="2"/>
      <c r="E178" s="2"/>
    </row>
    <row r="179" spans="1:5" ht="15.75" customHeight="1">
      <c r="A179" s="2"/>
      <c r="B179" s="2"/>
      <c r="C179" s="2"/>
      <c r="D179" s="2"/>
      <c r="E179" s="2"/>
    </row>
    <row r="180" spans="1:5" ht="15.75" customHeight="1">
      <c r="A180" s="2"/>
      <c r="B180" s="2"/>
      <c r="C180" s="2"/>
      <c r="D180" s="2"/>
      <c r="E180" s="2"/>
    </row>
    <row r="181" spans="1:5" ht="15.75" customHeight="1">
      <c r="A181" s="2"/>
      <c r="B181" s="2"/>
      <c r="C181" s="2"/>
      <c r="D181" s="2"/>
      <c r="E181" s="2"/>
    </row>
    <row r="182" spans="1:5" ht="15.75" customHeight="1">
      <c r="A182" s="2"/>
      <c r="B182" s="2"/>
      <c r="C182" s="2"/>
      <c r="D182" s="2"/>
      <c r="E182" s="2"/>
    </row>
    <row r="183" spans="1:5" ht="15.75" customHeight="1">
      <c r="A183" s="2"/>
      <c r="B183" s="2"/>
      <c r="C183" s="2"/>
      <c r="D183" s="2"/>
      <c r="E183" s="2"/>
    </row>
    <row r="184" spans="1:5" ht="15.75" customHeight="1">
      <c r="A184" s="2"/>
      <c r="B184" s="2"/>
      <c r="C184" s="2"/>
      <c r="D184" s="2"/>
      <c r="E184" s="2"/>
    </row>
    <row r="185" spans="1:5" ht="15.75" customHeight="1">
      <c r="A185" s="2"/>
      <c r="B185" s="2"/>
      <c r="C185" s="2"/>
      <c r="D185" s="2"/>
      <c r="E185" s="2"/>
    </row>
    <row r="186" spans="1:5" ht="15.75" customHeight="1">
      <c r="A186" s="2"/>
      <c r="B186" s="2"/>
      <c r="C186" s="2"/>
      <c r="D186" s="2"/>
      <c r="E186" s="2"/>
    </row>
    <row r="187" spans="1:5" ht="15.75" customHeight="1">
      <c r="A187" s="2"/>
      <c r="B187" s="2"/>
      <c r="C187" s="2"/>
      <c r="D187" s="2"/>
      <c r="E187" s="2"/>
    </row>
    <row r="188" spans="1:5" ht="15.75" customHeight="1">
      <c r="A188" s="2"/>
      <c r="B188" s="2"/>
      <c r="C188" s="2"/>
      <c r="D188" s="2"/>
      <c r="E188" s="2"/>
    </row>
    <row r="189" spans="1:5" ht="15.75" customHeight="1">
      <c r="A189" s="2"/>
      <c r="B189" s="2"/>
      <c r="C189" s="2"/>
      <c r="D189" s="2"/>
      <c r="E189" s="2"/>
    </row>
    <row r="190" spans="1:5" ht="15.75" customHeight="1">
      <c r="A190" s="2"/>
      <c r="B190" s="2"/>
      <c r="C190" s="2"/>
      <c r="D190" s="2"/>
      <c r="E190" s="2"/>
    </row>
    <row r="191" spans="1:5" ht="15.75" customHeight="1">
      <c r="A191" s="2"/>
      <c r="B191" s="2"/>
      <c r="C191" s="2"/>
      <c r="D191" s="2"/>
      <c r="E191" s="2"/>
    </row>
    <row r="192" spans="1:5" ht="15.75" customHeight="1">
      <c r="A192" s="2"/>
      <c r="B192" s="2"/>
      <c r="C192" s="2"/>
      <c r="D192" s="2"/>
      <c r="E192" s="2"/>
    </row>
    <row r="193" spans="1:5" ht="15.75" customHeight="1">
      <c r="A193" s="2"/>
      <c r="B193" s="2"/>
      <c r="C193" s="2"/>
      <c r="D193" s="2"/>
      <c r="E193" s="2"/>
    </row>
    <row r="194" spans="1:5" ht="15.75" customHeight="1">
      <c r="A194" s="2"/>
      <c r="B194" s="2"/>
      <c r="C194" s="2"/>
      <c r="D194" s="2"/>
      <c r="E194" s="2"/>
    </row>
    <row r="195" spans="1:5" ht="15.75" customHeight="1">
      <c r="A195" s="2"/>
      <c r="B195" s="2"/>
      <c r="C195" s="2"/>
      <c r="D195" s="2"/>
      <c r="E195" s="2"/>
    </row>
    <row r="196" spans="1:5" ht="15.75" customHeight="1">
      <c r="A196" s="2"/>
      <c r="B196" s="2"/>
      <c r="C196" s="2"/>
      <c r="D196" s="2"/>
      <c r="E196" s="2"/>
    </row>
    <row r="197" spans="1:5" ht="15.75" customHeight="1">
      <c r="A197" s="2"/>
      <c r="B197" s="2"/>
      <c r="C197" s="2"/>
      <c r="D197" s="2"/>
      <c r="E197" s="2"/>
    </row>
    <row r="198" spans="1:5" ht="15.75" customHeight="1">
      <c r="A198" s="2"/>
      <c r="B198" s="2"/>
      <c r="C198" s="2"/>
      <c r="D198" s="2"/>
      <c r="E198" s="2"/>
    </row>
    <row r="199" spans="1:5" ht="15.75" customHeight="1">
      <c r="A199" s="2"/>
      <c r="B199" s="2"/>
      <c r="C199" s="2"/>
      <c r="D199" s="2"/>
      <c r="E199" s="2"/>
    </row>
    <row r="200" spans="1:5" ht="15.75" customHeight="1">
      <c r="A200" s="2"/>
      <c r="B200" s="2"/>
      <c r="C200" s="2"/>
      <c r="D200" s="2"/>
      <c r="E200" s="2"/>
    </row>
    <row r="201" spans="1:5" ht="15.75" customHeight="1">
      <c r="A201" s="2"/>
      <c r="B201" s="2"/>
      <c r="C201" s="2"/>
      <c r="D201" s="2"/>
      <c r="E201" s="2"/>
    </row>
    <row r="202" spans="1:5" ht="15.75" customHeight="1">
      <c r="A202" s="2"/>
      <c r="B202" s="2"/>
      <c r="C202" s="2"/>
      <c r="D202" s="2"/>
      <c r="E202" s="2"/>
    </row>
    <row r="203" spans="1:5" ht="15.75" customHeight="1">
      <c r="A203" s="2"/>
      <c r="B203" s="2"/>
      <c r="C203" s="2"/>
      <c r="D203" s="2"/>
      <c r="E203" s="2"/>
    </row>
    <row r="204" spans="1:5" ht="15.75" customHeight="1">
      <c r="A204" s="2"/>
      <c r="B204" s="2"/>
      <c r="C204" s="2"/>
      <c r="D204" s="2"/>
      <c r="E204" s="2"/>
    </row>
    <row r="205" spans="1:5" ht="15.75" customHeight="1">
      <c r="A205" s="2"/>
      <c r="B205" s="2"/>
      <c r="C205" s="2"/>
      <c r="D205" s="2"/>
      <c r="E205" s="2"/>
    </row>
    <row r="206" spans="1:5" ht="15.75" customHeight="1">
      <c r="A206" s="2"/>
      <c r="B206" s="2"/>
      <c r="C206" s="2"/>
      <c r="D206" s="2"/>
      <c r="E206" s="2"/>
    </row>
    <row r="207" spans="1:5" ht="15.75" customHeight="1">
      <c r="A207" s="2"/>
      <c r="B207" s="2"/>
      <c r="C207" s="2"/>
      <c r="D207" s="2"/>
      <c r="E207" s="2"/>
    </row>
    <row r="208" spans="1:5" ht="15.75" customHeight="1">
      <c r="A208" s="2"/>
      <c r="B208" s="2"/>
      <c r="C208" s="2"/>
      <c r="D208" s="2"/>
      <c r="E208" s="2"/>
    </row>
    <row r="209" spans="1:5" ht="15.75" customHeight="1">
      <c r="A209" s="2"/>
      <c r="B209" s="2"/>
      <c r="C209" s="2"/>
      <c r="D209" s="2"/>
      <c r="E209" s="2"/>
    </row>
    <row r="210" spans="1:5" ht="15.75" customHeight="1">
      <c r="A210" s="2"/>
      <c r="B210" s="2"/>
      <c r="C210" s="2"/>
      <c r="D210" s="2"/>
      <c r="E210" s="2"/>
    </row>
    <row r="211" spans="1:5" ht="15.75" customHeight="1">
      <c r="A211" s="2"/>
      <c r="B211" s="2"/>
      <c r="C211" s="2"/>
      <c r="D211" s="2"/>
      <c r="E211" s="2"/>
    </row>
    <row r="212" spans="1:5" ht="15.75" customHeight="1">
      <c r="A212" s="2"/>
      <c r="B212" s="2"/>
      <c r="C212" s="2"/>
      <c r="D212" s="2"/>
      <c r="E212" s="2"/>
    </row>
    <row r="213" spans="1:5" ht="15.75" customHeight="1">
      <c r="A213" s="2"/>
      <c r="B213" s="2"/>
      <c r="C213" s="2"/>
      <c r="D213" s="2"/>
      <c r="E213" s="2"/>
    </row>
    <row r="214" spans="1:5" ht="15.75" customHeight="1">
      <c r="A214" s="2"/>
      <c r="B214" s="2"/>
      <c r="C214" s="2"/>
      <c r="D214" s="2"/>
      <c r="E214" s="2"/>
    </row>
    <row r="215" spans="1:5" ht="15.75" customHeight="1">
      <c r="A215" s="2"/>
      <c r="B215" s="2"/>
      <c r="C215" s="2"/>
      <c r="D215" s="2"/>
      <c r="E215" s="2"/>
    </row>
    <row r="216" spans="1:5" ht="15.75" customHeight="1">
      <c r="A216" s="2"/>
      <c r="B216" s="2"/>
      <c r="C216" s="2"/>
      <c r="D216" s="2"/>
      <c r="E216" s="2"/>
    </row>
    <row r="217" spans="1:5" ht="15.75" customHeight="1">
      <c r="A217" s="2"/>
      <c r="B217" s="2"/>
      <c r="C217" s="2"/>
      <c r="D217" s="2"/>
      <c r="E217" s="2"/>
    </row>
    <row r="218" spans="1:5" ht="15.75" customHeight="1">
      <c r="A218" s="2"/>
      <c r="B218" s="2"/>
      <c r="C218" s="2"/>
      <c r="D218" s="2"/>
      <c r="E218" s="2"/>
    </row>
    <row r="219" spans="1:5" ht="15.75" customHeight="1">
      <c r="A219" s="2"/>
      <c r="B219" s="2"/>
      <c r="C219" s="2"/>
      <c r="D219" s="2"/>
      <c r="E219" s="2"/>
    </row>
    <row r="220" spans="1:5" ht="15.75" customHeight="1">
      <c r="A220" s="2"/>
      <c r="B220" s="2"/>
      <c r="C220" s="2"/>
      <c r="D220" s="2"/>
      <c r="E220" s="2"/>
    </row>
    <row r="221" spans="1:5" ht="15.75" customHeight="1">
      <c r="A221" s="2"/>
      <c r="B221" s="2"/>
      <c r="C221" s="2"/>
      <c r="D221" s="2"/>
      <c r="E221" s="2"/>
    </row>
    <row r="222" spans="1:5" ht="15.75" customHeight="1">
      <c r="A222" s="2"/>
      <c r="B222" s="2"/>
      <c r="C222" s="2"/>
      <c r="D222" s="2"/>
      <c r="E222" s="2"/>
    </row>
    <row r="223" spans="1:5" ht="15.75" customHeight="1">
      <c r="A223" s="2"/>
      <c r="B223" s="2"/>
      <c r="C223" s="2"/>
      <c r="D223" s="2"/>
      <c r="E223" s="2"/>
    </row>
    <row r="224" spans="1:5" ht="15.75" customHeight="1">
      <c r="A224" s="2"/>
      <c r="B224" s="2"/>
      <c r="C224" s="2"/>
      <c r="D224" s="2"/>
      <c r="E224" s="2"/>
    </row>
    <row r="225" spans="1:5" ht="15.75" customHeight="1">
      <c r="A225" s="2"/>
      <c r="B225" s="2"/>
      <c r="C225" s="2"/>
      <c r="D225" s="2"/>
      <c r="E225" s="2"/>
    </row>
    <row r="226" spans="1:5" ht="15.75" customHeight="1">
      <c r="A226" s="2"/>
      <c r="B226" s="2"/>
      <c r="C226" s="2"/>
      <c r="D226" s="2"/>
      <c r="E226" s="2"/>
    </row>
    <row r="227" spans="1:5" ht="15.75" customHeight="1">
      <c r="A227" s="2"/>
      <c r="B227" s="2"/>
      <c r="C227" s="2"/>
      <c r="D227" s="2"/>
      <c r="E227" s="2"/>
    </row>
    <row r="228" spans="1:5" ht="15.75" customHeight="1">
      <c r="A228" s="2"/>
      <c r="B228" s="2"/>
      <c r="C228" s="2"/>
      <c r="D228" s="2"/>
      <c r="E228" s="2"/>
    </row>
    <row r="229" spans="1:5" ht="15.75" customHeight="1">
      <c r="A229" s="2"/>
      <c r="B229" s="2"/>
      <c r="C229" s="2"/>
      <c r="D229" s="2"/>
      <c r="E229" s="2"/>
    </row>
    <row r="230" spans="1:5" ht="15.75" customHeight="1">
      <c r="A230" s="2"/>
      <c r="B230" s="2"/>
      <c r="C230" s="2"/>
      <c r="D230" s="2"/>
      <c r="E230" s="2"/>
    </row>
    <row r="231" spans="1:5" ht="15.75" customHeight="1">
      <c r="A231" s="2"/>
      <c r="B231" s="2"/>
      <c r="C231" s="2"/>
      <c r="D231" s="2"/>
      <c r="E231" s="2"/>
    </row>
    <row r="232" spans="1:5" ht="15.75" customHeight="1">
      <c r="A232" s="2"/>
      <c r="B232" s="2"/>
      <c r="C232" s="2"/>
      <c r="D232" s="2"/>
      <c r="E232" s="2"/>
    </row>
    <row r="233" spans="1:5" ht="15.75" customHeight="1">
      <c r="A233" s="2"/>
      <c r="B233" s="2"/>
      <c r="C233" s="2"/>
      <c r="D233" s="2"/>
      <c r="E233" s="2"/>
    </row>
    <row r="234" spans="1:5" ht="15.75" customHeight="1">
      <c r="A234" s="2"/>
      <c r="B234" s="2"/>
      <c r="C234" s="2"/>
      <c r="D234" s="2"/>
      <c r="E234" s="2"/>
    </row>
    <row r="235" spans="1:5" ht="15.75" customHeight="1">
      <c r="A235" s="2"/>
      <c r="B235" s="2"/>
      <c r="C235" s="2"/>
      <c r="D235" s="2"/>
      <c r="E235" s="2"/>
    </row>
    <row r="236" spans="1:5" ht="15.75" customHeight="1">
      <c r="A236" s="2"/>
      <c r="B236" s="2"/>
      <c r="C236" s="2"/>
      <c r="D236" s="2"/>
      <c r="E236" s="2"/>
    </row>
    <row r="237" spans="1:5" ht="15.75" customHeight="1">
      <c r="A237" s="2"/>
      <c r="B237" s="2"/>
      <c r="C237" s="2"/>
      <c r="D237" s="2"/>
      <c r="E237" s="2"/>
    </row>
    <row r="238" spans="1:5" ht="15.75" customHeight="1">
      <c r="A238" s="2"/>
      <c r="B238" s="2"/>
      <c r="C238" s="2"/>
      <c r="D238" s="2"/>
      <c r="E238" s="2"/>
    </row>
    <row r="239" spans="1:5" ht="15.75" customHeight="1">
      <c r="A239" s="2"/>
      <c r="B239" s="2"/>
      <c r="C239" s="2"/>
      <c r="D239" s="2"/>
      <c r="E239" s="2"/>
    </row>
    <row r="240" spans="1:5" ht="15.75" customHeight="1">
      <c r="A240" s="2"/>
      <c r="B240" s="2"/>
      <c r="C240" s="2"/>
      <c r="D240" s="2"/>
      <c r="E240" s="2"/>
    </row>
    <row r="241" spans="1:5" ht="15.75" customHeight="1">
      <c r="A241" s="2"/>
      <c r="B241" s="2"/>
      <c r="C241" s="2"/>
      <c r="D241" s="2"/>
      <c r="E241" s="2"/>
    </row>
    <row r="242" spans="1:5" ht="15.75" customHeight="1">
      <c r="A242" s="2"/>
      <c r="B242" s="2"/>
      <c r="C242" s="2"/>
      <c r="D242" s="2"/>
      <c r="E242" s="2"/>
    </row>
    <row r="243" spans="1:5" ht="15.75" customHeight="1">
      <c r="A243" s="2"/>
      <c r="B243" s="2"/>
      <c r="C243" s="2"/>
      <c r="D243" s="2"/>
      <c r="E243" s="2"/>
    </row>
    <row r="244" spans="1:5" ht="15.75" customHeight="1">
      <c r="A244" s="2"/>
      <c r="B244" s="2"/>
      <c r="C244" s="2"/>
      <c r="D244" s="2"/>
      <c r="E244" s="2"/>
    </row>
    <row r="245" spans="1:5" ht="15.75" customHeight="1">
      <c r="A245" s="2"/>
      <c r="B245" s="2"/>
      <c r="C245" s="2"/>
      <c r="D245" s="2"/>
      <c r="E245" s="2"/>
    </row>
    <row r="246" spans="1:5" ht="15.75" customHeight="1">
      <c r="A246" s="2"/>
      <c r="B246" s="2"/>
      <c r="C246" s="2"/>
      <c r="D246" s="2"/>
      <c r="E246" s="2"/>
    </row>
    <row r="247" spans="1:5" ht="15.75" customHeight="1">
      <c r="A247" s="2"/>
      <c r="B247" s="2"/>
      <c r="C247" s="2"/>
      <c r="D247" s="2"/>
      <c r="E247" s="2"/>
    </row>
    <row r="248" spans="1:5" ht="15.75" customHeight="1">
      <c r="A248" s="2"/>
      <c r="B248" s="2"/>
      <c r="C248" s="2"/>
      <c r="D248" s="2"/>
      <c r="E248" s="2"/>
    </row>
    <row r="249" spans="1:5" ht="15.75" customHeight="1">
      <c r="A249" s="2"/>
      <c r="B249" s="2"/>
      <c r="C249" s="2"/>
      <c r="D249" s="2"/>
      <c r="E249" s="2"/>
    </row>
    <row r="250" spans="1:5" ht="15.75" customHeight="1">
      <c r="A250" s="2"/>
      <c r="B250" s="2"/>
      <c r="C250" s="2"/>
      <c r="D250" s="2"/>
      <c r="E250" s="2"/>
    </row>
    <row r="251" spans="1:5" ht="15.75" customHeight="1">
      <c r="A251" s="2"/>
      <c r="B251" s="2"/>
      <c r="C251" s="2"/>
      <c r="D251" s="2"/>
      <c r="E251" s="2"/>
    </row>
    <row r="252" spans="1:5" ht="15.75" customHeight="1">
      <c r="A252" s="2"/>
      <c r="B252" s="2"/>
      <c r="C252" s="2"/>
      <c r="D252" s="2"/>
      <c r="E252" s="2"/>
    </row>
    <row r="253" spans="1:5" ht="15.75" customHeight="1">
      <c r="A253" s="2"/>
      <c r="B253" s="2"/>
      <c r="C253" s="2"/>
      <c r="D253" s="2"/>
      <c r="E253" s="2"/>
    </row>
    <row r="254" spans="1:5" ht="15.75" customHeight="1">
      <c r="A254" s="2"/>
      <c r="B254" s="2"/>
      <c r="C254" s="2"/>
      <c r="D254" s="2"/>
      <c r="E254" s="2"/>
    </row>
    <row r="255" spans="1:5" ht="15.75" customHeight="1">
      <c r="A255" s="2"/>
      <c r="B255" s="2"/>
      <c r="C255" s="2"/>
      <c r="D255" s="2"/>
      <c r="E255" s="2"/>
    </row>
    <row r="256" spans="1:5" ht="15.75" customHeight="1">
      <c r="A256" s="2"/>
      <c r="B256" s="2"/>
      <c r="C256" s="2"/>
      <c r="D256" s="2"/>
      <c r="E256" s="2"/>
    </row>
    <row r="257" spans="1:5" ht="15.75" customHeight="1">
      <c r="A257" s="2"/>
      <c r="B257" s="2"/>
      <c r="C257" s="2"/>
      <c r="D257" s="2"/>
      <c r="E257" s="2"/>
    </row>
    <row r="258" spans="1:5" ht="15.75" customHeight="1">
      <c r="A258" s="2"/>
      <c r="B258" s="2"/>
      <c r="C258" s="2"/>
      <c r="D258" s="2"/>
      <c r="E258" s="2"/>
    </row>
    <row r="259" spans="1:5" ht="15.75" customHeight="1">
      <c r="A259" s="2"/>
      <c r="B259" s="2"/>
      <c r="C259" s="2"/>
      <c r="D259" s="2"/>
      <c r="E259" s="2"/>
    </row>
    <row r="260" spans="1:5" ht="15.75" customHeight="1">
      <c r="A260" s="2"/>
      <c r="B260" s="2"/>
      <c r="C260" s="2"/>
      <c r="D260" s="2"/>
      <c r="E260" s="2"/>
    </row>
    <row r="261" spans="1:5" ht="15.75" customHeight="1">
      <c r="A261" s="2"/>
      <c r="B261" s="2"/>
      <c r="C261" s="2"/>
      <c r="D261" s="2"/>
      <c r="E261" s="2"/>
    </row>
    <row r="262" spans="1:5" ht="15.75" customHeight="1">
      <c r="A262" s="2"/>
      <c r="B262" s="2"/>
      <c r="C262" s="2"/>
      <c r="D262" s="2"/>
      <c r="E262" s="2"/>
    </row>
    <row r="263" spans="1:5" ht="15.75" customHeight="1">
      <c r="A263" s="2"/>
      <c r="B263" s="2"/>
      <c r="C263" s="2"/>
      <c r="D263" s="2"/>
      <c r="E263" s="2"/>
    </row>
    <row r="264" spans="1:5" ht="15.75" customHeight="1">
      <c r="A264" s="2"/>
      <c r="B264" s="2"/>
      <c r="C264" s="2"/>
      <c r="D264" s="2"/>
      <c r="E264" s="2"/>
    </row>
    <row r="265" spans="1:5" ht="15.75" customHeight="1">
      <c r="A265" s="2"/>
      <c r="B265" s="2"/>
      <c r="C265" s="2"/>
      <c r="D265" s="2"/>
      <c r="E265" s="2"/>
    </row>
    <row r="266" spans="1:5" ht="15.75" customHeight="1">
      <c r="A266" s="2"/>
      <c r="B266" s="2"/>
      <c r="C266" s="2"/>
      <c r="D266" s="2"/>
      <c r="E266" s="2"/>
    </row>
    <row r="267" spans="1:5" ht="15.75" customHeight="1">
      <c r="A267" s="2"/>
      <c r="B267" s="2"/>
      <c r="C267" s="2"/>
      <c r="D267" s="2"/>
      <c r="E267" s="2"/>
    </row>
    <row r="268" spans="1:5" ht="15.75" customHeight="1">
      <c r="A268" s="2"/>
      <c r="B268" s="2"/>
      <c r="C268" s="2"/>
      <c r="D268" s="2"/>
      <c r="E268" s="2"/>
    </row>
    <row r="269" spans="1:5" ht="15.75" customHeight="1">
      <c r="A269" s="2"/>
      <c r="B269" s="2"/>
      <c r="C269" s="2"/>
      <c r="D269" s="2"/>
      <c r="E269" s="2"/>
    </row>
    <row r="270" spans="1:5" ht="15.75" customHeight="1">
      <c r="A270" s="2"/>
      <c r="B270" s="2"/>
      <c r="C270" s="2"/>
      <c r="D270" s="2"/>
      <c r="E270" s="2"/>
    </row>
    <row r="271" spans="1:5" ht="15.75" customHeight="1">
      <c r="A271" s="2"/>
      <c r="B271" s="2"/>
      <c r="C271" s="2"/>
      <c r="D271" s="2"/>
      <c r="E271" s="2"/>
    </row>
    <row r="272" spans="1:5" ht="15.75" customHeight="1">
      <c r="A272" s="2"/>
      <c r="B272" s="2"/>
      <c r="C272" s="2"/>
      <c r="D272" s="2"/>
      <c r="E272" s="2"/>
    </row>
    <row r="273" spans="1:5" ht="15.75" customHeight="1">
      <c r="A273" s="2"/>
      <c r="B273" s="2"/>
      <c r="C273" s="2"/>
      <c r="D273" s="2"/>
      <c r="E273" s="2"/>
    </row>
    <row r="274" spans="1:5" ht="15.75" customHeight="1">
      <c r="A274" s="2"/>
      <c r="B274" s="2"/>
      <c r="C274" s="2"/>
      <c r="D274" s="2"/>
      <c r="E274" s="2"/>
    </row>
    <row r="275" spans="1:5" ht="15.75" customHeight="1">
      <c r="A275" s="2"/>
      <c r="B275" s="2"/>
      <c r="C275" s="2"/>
      <c r="D275" s="2"/>
      <c r="E275" s="2"/>
    </row>
    <row r="276" spans="1:5" ht="15.75" customHeight="1">
      <c r="A276" s="2"/>
      <c r="B276" s="2"/>
      <c r="C276" s="2"/>
      <c r="D276" s="2"/>
      <c r="E276" s="2"/>
    </row>
    <row r="277" spans="1:5" ht="15.75" customHeight="1">
      <c r="A277" s="2"/>
      <c r="B277" s="2"/>
      <c r="C277" s="2"/>
      <c r="D277" s="2"/>
      <c r="E277" s="2"/>
    </row>
    <row r="278" spans="1:5" ht="15.75" customHeight="1">
      <c r="A278" s="2"/>
      <c r="B278" s="2"/>
      <c r="C278" s="2"/>
      <c r="D278" s="2"/>
      <c r="E278" s="2"/>
    </row>
    <row r="279" spans="1:5" ht="15.75" customHeight="1">
      <c r="A279" s="2"/>
      <c r="B279" s="2"/>
      <c r="C279" s="2"/>
      <c r="D279" s="2"/>
      <c r="E279" s="2"/>
    </row>
    <row r="280" spans="1:5" ht="15.75" customHeight="1">
      <c r="A280" s="2"/>
      <c r="B280" s="2"/>
      <c r="C280" s="2"/>
      <c r="D280" s="2"/>
      <c r="E280" s="2"/>
    </row>
    <row r="281" spans="1:5" ht="15.75" customHeight="1">
      <c r="A281" s="2"/>
      <c r="B281" s="2"/>
      <c r="C281" s="2"/>
      <c r="D281" s="2"/>
      <c r="E281" s="2"/>
    </row>
    <row r="282" spans="1:5" ht="15.75" customHeight="1">
      <c r="A282" s="2"/>
      <c r="B282" s="2"/>
      <c r="C282" s="2"/>
      <c r="D282" s="2"/>
      <c r="E282" s="2"/>
    </row>
    <row r="283" spans="1:5" ht="15.75" customHeight="1">
      <c r="A283" s="2"/>
      <c r="B283" s="2"/>
      <c r="C283" s="2"/>
      <c r="D283" s="2"/>
      <c r="E283" s="2"/>
    </row>
    <row r="284" spans="1:5" ht="15.75" customHeight="1">
      <c r="A284" s="2"/>
      <c r="B284" s="2"/>
      <c r="C284" s="2"/>
      <c r="D284" s="2"/>
      <c r="E284" s="2"/>
    </row>
    <row r="285" spans="1:5" ht="15.75" customHeight="1">
      <c r="A285" s="2"/>
      <c r="B285" s="2"/>
      <c r="C285" s="2"/>
      <c r="D285" s="2"/>
      <c r="E285" s="2"/>
    </row>
    <row r="286" spans="1:5" ht="15.75" customHeight="1">
      <c r="A286" s="2"/>
      <c r="B286" s="2"/>
      <c r="C286" s="2"/>
      <c r="D286" s="2"/>
      <c r="E286" s="2"/>
    </row>
    <row r="287" spans="1:5" ht="15.75" customHeight="1">
      <c r="A287" s="2"/>
      <c r="B287" s="2"/>
      <c r="C287" s="2"/>
      <c r="D287" s="2"/>
      <c r="E287" s="2"/>
    </row>
    <row r="288" spans="1:5" ht="15.75" customHeight="1">
      <c r="A288" s="2"/>
      <c r="B288" s="2"/>
      <c r="C288" s="2"/>
      <c r="D288" s="2"/>
      <c r="E288" s="2"/>
    </row>
    <row r="289" spans="1:5" ht="15.75" customHeight="1">
      <c r="A289" s="2"/>
      <c r="B289" s="2"/>
      <c r="C289" s="2"/>
      <c r="D289" s="2"/>
      <c r="E289" s="2"/>
    </row>
    <row r="290" spans="1:5" ht="15.75" customHeight="1">
      <c r="A290" s="2"/>
      <c r="B290" s="2"/>
      <c r="C290" s="2"/>
      <c r="D290" s="2"/>
      <c r="E290" s="2"/>
    </row>
    <row r="291" spans="1:5" ht="15.75" customHeight="1">
      <c r="A291" s="2"/>
      <c r="B291" s="2"/>
      <c r="C291" s="2"/>
      <c r="D291" s="2"/>
      <c r="E291" s="2"/>
    </row>
    <row r="292" spans="1:5" ht="15.75" customHeight="1">
      <c r="A292" s="2"/>
      <c r="B292" s="2"/>
      <c r="C292" s="2"/>
      <c r="D292" s="2"/>
      <c r="E292" s="2"/>
    </row>
    <row r="293" spans="1:5" ht="15.75" customHeight="1">
      <c r="A293" s="2"/>
      <c r="B293" s="2"/>
      <c r="C293" s="2"/>
      <c r="D293" s="2"/>
      <c r="E293" s="2"/>
    </row>
    <row r="294" spans="1:5" ht="15.75" customHeight="1">
      <c r="A294" s="2"/>
      <c r="B294" s="2"/>
      <c r="C294" s="2"/>
      <c r="D294" s="2"/>
      <c r="E294" s="2"/>
    </row>
    <row r="295" spans="1:5" ht="15.75" customHeight="1">
      <c r="A295" s="2"/>
      <c r="B295" s="2"/>
      <c r="C295" s="2"/>
      <c r="D295" s="2"/>
      <c r="E295" s="2"/>
    </row>
    <row r="296" spans="1:5" ht="15.75" customHeight="1">
      <c r="A296" s="2"/>
      <c r="B296" s="2"/>
      <c r="C296" s="2"/>
      <c r="D296" s="2"/>
      <c r="E296" s="2"/>
    </row>
    <row r="297" spans="1:5" ht="15.75" customHeight="1">
      <c r="A297" s="2"/>
      <c r="B297" s="2"/>
      <c r="C297" s="2"/>
      <c r="D297" s="2"/>
      <c r="E297" s="2"/>
    </row>
    <row r="298" spans="1:5" ht="15.75" customHeight="1">
      <c r="A298" s="2"/>
      <c r="B298" s="2"/>
      <c r="C298" s="2"/>
      <c r="D298" s="2"/>
      <c r="E298" s="2"/>
    </row>
    <row r="299" spans="1:5" ht="15.75" customHeight="1">
      <c r="A299" s="2"/>
      <c r="B299" s="2"/>
      <c r="C299" s="2"/>
      <c r="D299" s="2"/>
      <c r="E299" s="2"/>
    </row>
    <row r="300" spans="1:5" ht="15.75" customHeight="1">
      <c r="A300" s="2"/>
      <c r="B300" s="2"/>
      <c r="C300" s="2"/>
      <c r="D300" s="2"/>
      <c r="E300" s="2"/>
    </row>
    <row r="301" spans="1:5" ht="15.75" customHeight="1">
      <c r="A301" s="2"/>
      <c r="B301" s="2"/>
      <c r="C301" s="2"/>
      <c r="D301" s="2"/>
      <c r="E301" s="2"/>
    </row>
    <row r="302" spans="1:5" ht="15.75" customHeight="1">
      <c r="A302" s="2"/>
      <c r="B302" s="2"/>
      <c r="C302" s="2"/>
      <c r="D302" s="2"/>
      <c r="E302" s="2"/>
    </row>
    <row r="303" spans="1:5" ht="15.75" customHeight="1">
      <c r="A303" s="2"/>
      <c r="B303" s="2"/>
      <c r="C303" s="2"/>
      <c r="D303" s="2"/>
      <c r="E303" s="2"/>
    </row>
    <row r="304" spans="1:5" ht="15.75" customHeight="1">
      <c r="A304" s="2"/>
      <c r="B304" s="2"/>
      <c r="C304" s="2"/>
      <c r="D304" s="2"/>
      <c r="E304" s="2"/>
    </row>
    <row r="305" spans="1:5" ht="15.75" customHeight="1">
      <c r="A305" s="2"/>
      <c r="B305" s="2"/>
      <c r="C305" s="2"/>
      <c r="D305" s="2"/>
      <c r="E305" s="2"/>
    </row>
    <row r="306" spans="1:5" ht="15.75" customHeight="1">
      <c r="A306" s="2"/>
      <c r="B306" s="2"/>
      <c r="C306" s="2"/>
      <c r="D306" s="2"/>
      <c r="E306" s="2"/>
    </row>
    <row r="307" spans="1:5" ht="15.75" customHeight="1">
      <c r="A307" s="2"/>
      <c r="B307" s="2"/>
      <c r="C307" s="2"/>
      <c r="D307" s="2"/>
      <c r="E307" s="2"/>
    </row>
    <row r="308" spans="1:5" ht="15.75" customHeight="1">
      <c r="A308" s="2"/>
      <c r="B308" s="2"/>
      <c r="C308" s="2"/>
      <c r="D308" s="2"/>
      <c r="E308" s="2"/>
    </row>
    <row r="309" spans="1:5" ht="15.75" customHeight="1">
      <c r="A309" s="2"/>
      <c r="B309" s="2"/>
      <c r="C309" s="2"/>
      <c r="D309" s="2"/>
      <c r="E309" s="2"/>
    </row>
    <row r="310" spans="1:5" ht="15.75" customHeight="1">
      <c r="A310" s="2"/>
      <c r="B310" s="2"/>
      <c r="C310" s="2"/>
      <c r="D310" s="2"/>
      <c r="E310" s="2"/>
    </row>
    <row r="311" spans="1:5" ht="15.75" customHeight="1">
      <c r="A311" s="2"/>
      <c r="B311" s="2"/>
      <c r="C311" s="2"/>
      <c r="D311" s="2"/>
      <c r="E311" s="2"/>
    </row>
    <row r="312" spans="1:5" ht="15.75" customHeight="1">
      <c r="A312" s="2"/>
      <c r="B312" s="2"/>
      <c r="C312" s="2"/>
      <c r="D312" s="2"/>
      <c r="E312" s="2"/>
    </row>
    <row r="313" spans="1:5" ht="15.75" customHeight="1">
      <c r="A313" s="2"/>
      <c r="B313" s="2"/>
      <c r="C313" s="2"/>
      <c r="D313" s="2"/>
      <c r="E313" s="2"/>
    </row>
    <row r="314" spans="1:5" ht="15.75" customHeight="1">
      <c r="A314" s="2"/>
      <c r="B314" s="2"/>
      <c r="C314" s="2"/>
      <c r="D314" s="2"/>
      <c r="E314" s="2"/>
    </row>
    <row r="315" spans="1:5" ht="15.75" customHeight="1">
      <c r="A315" s="2"/>
      <c r="B315" s="2"/>
      <c r="C315" s="2"/>
      <c r="D315" s="2"/>
      <c r="E315" s="2"/>
    </row>
    <row r="316" spans="1:5" ht="15.75" customHeight="1">
      <c r="A316" s="2"/>
      <c r="B316" s="2"/>
      <c r="C316" s="2"/>
      <c r="D316" s="2"/>
      <c r="E316" s="2"/>
    </row>
    <row r="317" spans="1:5" ht="15.75" customHeight="1">
      <c r="A317" s="2"/>
      <c r="B317" s="2"/>
      <c r="C317" s="2"/>
      <c r="D317" s="2"/>
      <c r="E317" s="2"/>
    </row>
    <row r="318" spans="1:5" ht="15.75" customHeight="1">
      <c r="A318" s="2"/>
      <c r="B318" s="2"/>
      <c r="C318" s="2"/>
      <c r="D318" s="2"/>
      <c r="E318" s="2"/>
    </row>
    <row r="319" spans="1:5" ht="15.75" customHeight="1">
      <c r="A319" s="2"/>
      <c r="B319" s="2"/>
      <c r="C319" s="2"/>
      <c r="D319" s="2"/>
      <c r="E319" s="2"/>
    </row>
    <row r="320" spans="1:5" ht="15.75" customHeight="1">
      <c r="A320" s="2"/>
      <c r="B320" s="2"/>
      <c r="C320" s="2"/>
      <c r="D320" s="2"/>
      <c r="E320" s="2"/>
    </row>
    <row r="321" spans="1:5" ht="15.75" customHeight="1">
      <c r="A321" s="2"/>
      <c r="B321" s="2"/>
      <c r="C321" s="2"/>
      <c r="D321" s="2"/>
      <c r="E321" s="2"/>
    </row>
    <row r="322" spans="1:5" ht="15.75" customHeight="1">
      <c r="A322" s="2"/>
      <c r="B322" s="2"/>
      <c r="C322" s="2"/>
      <c r="D322" s="2"/>
      <c r="E322" s="2"/>
    </row>
    <row r="323" spans="1:5" ht="15.75" customHeight="1">
      <c r="A323" s="2"/>
      <c r="B323" s="2"/>
      <c r="C323" s="2"/>
      <c r="D323" s="2"/>
      <c r="E323" s="2"/>
    </row>
    <row r="324" spans="1:5" ht="15.75" customHeight="1">
      <c r="A324" s="2"/>
      <c r="B324" s="2"/>
      <c r="C324" s="2"/>
      <c r="D324" s="2"/>
      <c r="E324" s="2"/>
    </row>
    <row r="325" spans="1:5" ht="15.75" customHeight="1">
      <c r="A325" s="2"/>
      <c r="B325" s="2"/>
      <c r="C325" s="2"/>
      <c r="D325" s="2"/>
      <c r="E325" s="2"/>
    </row>
    <row r="326" spans="1:5" ht="15.75" customHeight="1">
      <c r="A326" s="2"/>
      <c r="B326" s="2"/>
      <c r="C326" s="2"/>
      <c r="D326" s="2"/>
      <c r="E326" s="2"/>
    </row>
    <row r="327" spans="1:5" ht="15.75" customHeight="1">
      <c r="A327" s="2"/>
      <c r="B327" s="2"/>
      <c r="C327" s="2"/>
      <c r="D327" s="2"/>
      <c r="E327" s="2"/>
    </row>
    <row r="328" spans="1:5" ht="15.75" customHeight="1">
      <c r="A328" s="2"/>
      <c r="B328" s="2"/>
      <c r="C328" s="2"/>
      <c r="D328" s="2"/>
      <c r="E328" s="2"/>
    </row>
    <row r="329" spans="1:5" ht="15.75" customHeight="1">
      <c r="A329" s="2"/>
      <c r="B329" s="2"/>
      <c r="C329" s="2"/>
      <c r="D329" s="2"/>
      <c r="E329" s="2"/>
    </row>
    <row r="330" spans="1:5" ht="15.75" customHeight="1">
      <c r="A330" s="2"/>
      <c r="B330" s="2"/>
      <c r="C330" s="2"/>
      <c r="D330" s="2"/>
      <c r="E330" s="2"/>
    </row>
    <row r="331" spans="1:5" ht="15.75" customHeight="1">
      <c r="A331" s="2"/>
      <c r="B331" s="2"/>
      <c r="C331" s="2"/>
      <c r="D331" s="2"/>
      <c r="E331" s="2"/>
    </row>
    <row r="332" spans="1:5" ht="15.75" customHeight="1">
      <c r="A332" s="2"/>
      <c r="B332" s="2"/>
      <c r="C332" s="2"/>
      <c r="D332" s="2"/>
      <c r="E332" s="2"/>
    </row>
    <row r="333" spans="1:5" ht="15.75" customHeight="1">
      <c r="A333" s="2"/>
      <c r="B333" s="2"/>
      <c r="C333" s="2"/>
      <c r="D333" s="2"/>
      <c r="E333" s="2"/>
    </row>
    <row r="334" spans="1:5" ht="15.75" customHeight="1">
      <c r="A334" s="2"/>
      <c r="B334" s="2"/>
      <c r="C334" s="2"/>
      <c r="D334" s="2"/>
      <c r="E334" s="2"/>
    </row>
    <row r="335" spans="1:5" ht="15.75" customHeight="1">
      <c r="A335" s="2"/>
      <c r="B335" s="2"/>
      <c r="C335" s="2"/>
      <c r="D335" s="2"/>
      <c r="E335" s="2"/>
    </row>
    <row r="336" spans="1:5" ht="15.75" customHeight="1">
      <c r="A336" s="2"/>
      <c r="B336" s="2"/>
      <c r="C336" s="2"/>
      <c r="D336" s="2"/>
      <c r="E336" s="2"/>
    </row>
    <row r="337" spans="1:5" ht="15.75" customHeight="1">
      <c r="A337" s="2"/>
      <c r="B337" s="2"/>
      <c r="C337" s="2"/>
      <c r="D337" s="2"/>
      <c r="E337" s="2"/>
    </row>
    <row r="338" spans="1:5" ht="15.75" customHeight="1">
      <c r="A338" s="2"/>
      <c r="B338" s="2"/>
      <c r="C338" s="2"/>
      <c r="D338" s="2"/>
      <c r="E338" s="2"/>
    </row>
    <row r="339" spans="1:5" ht="15.75" customHeight="1">
      <c r="A339" s="2"/>
      <c r="B339" s="2"/>
      <c r="C339" s="2"/>
      <c r="D339" s="2"/>
      <c r="E339" s="2"/>
    </row>
    <row r="340" spans="1:5" ht="15.75" customHeight="1">
      <c r="A340" s="2"/>
      <c r="B340" s="2"/>
      <c r="C340" s="2"/>
      <c r="D340" s="2"/>
      <c r="E340" s="2"/>
    </row>
    <row r="341" spans="1:5" ht="15.75" customHeight="1">
      <c r="A341" s="2"/>
      <c r="B341" s="2"/>
      <c r="C341" s="2"/>
      <c r="D341" s="2"/>
      <c r="E341" s="2"/>
    </row>
    <row r="342" spans="1:5" ht="15.75" customHeight="1">
      <c r="A342" s="2"/>
      <c r="B342" s="2"/>
      <c r="C342" s="2"/>
      <c r="D342" s="2"/>
      <c r="E342" s="2"/>
    </row>
    <row r="343" spans="1:5" ht="15.75" customHeight="1">
      <c r="A343" s="2"/>
      <c r="B343" s="2"/>
      <c r="C343" s="2"/>
      <c r="D343" s="2"/>
      <c r="E343" s="2"/>
    </row>
    <row r="344" spans="1:5" ht="15.75" customHeight="1">
      <c r="A344" s="2"/>
      <c r="B344" s="2"/>
      <c r="C344" s="2"/>
      <c r="D344" s="2"/>
      <c r="E344" s="2"/>
    </row>
    <row r="345" spans="1:5" ht="15.75" customHeight="1">
      <c r="A345" s="2"/>
      <c r="B345" s="2"/>
      <c r="C345" s="2"/>
      <c r="D345" s="2"/>
      <c r="E345" s="2"/>
    </row>
    <row r="346" spans="1:5" ht="15.75" customHeight="1">
      <c r="A346" s="2"/>
      <c r="B346" s="2"/>
      <c r="C346" s="2"/>
      <c r="D346" s="2"/>
      <c r="E346" s="2"/>
    </row>
    <row r="347" spans="1:5" ht="15.75" customHeight="1">
      <c r="A347" s="2"/>
      <c r="B347" s="2"/>
      <c r="C347" s="2"/>
      <c r="D347" s="2"/>
      <c r="E347" s="2"/>
    </row>
    <row r="348" spans="1:5" ht="15.75" customHeight="1">
      <c r="A348" s="2"/>
      <c r="B348" s="2"/>
      <c r="C348" s="2"/>
      <c r="D348" s="2"/>
      <c r="E348" s="2"/>
    </row>
    <row r="349" spans="1:5" ht="15.75" customHeight="1">
      <c r="A349" s="2"/>
      <c r="B349" s="2"/>
      <c r="C349" s="2"/>
      <c r="D349" s="2"/>
      <c r="E349" s="2"/>
    </row>
    <row r="350" spans="1:5" ht="15.75" customHeight="1">
      <c r="A350" s="2"/>
      <c r="B350" s="2"/>
      <c r="C350" s="2"/>
      <c r="D350" s="2"/>
      <c r="E350" s="2"/>
    </row>
    <row r="351" spans="1:5" ht="15.75" customHeight="1">
      <c r="A351" s="2"/>
      <c r="B351" s="2"/>
      <c r="C351" s="2"/>
      <c r="D351" s="2"/>
      <c r="E351" s="2"/>
    </row>
    <row r="352" spans="1:5" ht="15.75" customHeight="1">
      <c r="A352" s="2"/>
      <c r="B352" s="2"/>
      <c r="C352" s="2"/>
      <c r="D352" s="2"/>
      <c r="E352" s="2"/>
    </row>
    <row r="353" spans="1:5" ht="15.75" customHeight="1">
      <c r="A353" s="2"/>
      <c r="B353" s="2"/>
      <c r="C353" s="2"/>
      <c r="D353" s="2"/>
      <c r="E353" s="2"/>
    </row>
    <row r="354" spans="1:5" ht="15.75" customHeight="1">
      <c r="A354" s="2"/>
      <c r="B354" s="2"/>
      <c r="C354" s="2"/>
      <c r="D354" s="2"/>
      <c r="E354" s="2"/>
    </row>
    <row r="355" spans="1:5" ht="15.75" customHeight="1">
      <c r="A355" s="2"/>
      <c r="B355" s="2"/>
      <c r="C355" s="2"/>
      <c r="D355" s="2"/>
      <c r="E355" s="2"/>
    </row>
    <row r="356" spans="1:5" ht="15.75" customHeight="1">
      <c r="A356" s="2"/>
      <c r="B356" s="2"/>
      <c r="C356" s="2"/>
      <c r="D356" s="2"/>
      <c r="E356" s="2"/>
    </row>
    <row r="357" spans="1:5" ht="15.75" customHeight="1">
      <c r="A357" s="2"/>
      <c r="B357" s="2"/>
      <c r="C357" s="2"/>
      <c r="D357" s="2"/>
      <c r="E357" s="2"/>
    </row>
    <row r="358" spans="1:5" ht="15.75" customHeight="1">
      <c r="A358" s="2"/>
      <c r="B358" s="2"/>
      <c r="C358" s="2"/>
      <c r="D358" s="2"/>
      <c r="E358" s="2"/>
    </row>
    <row r="359" spans="1:5" ht="15.75" customHeight="1">
      <c r="A359" s="2"/>
      <c r="B359" s="2"/>
      <c r="C359" s="2"/>
      <c r="D359" s="2"/>
      <c r="E359" s="2"/>
    </row>
    <row r="360" spans="1:5" ht="15.75" customHeight="1">
      <c r="A360" s="2"/>
      <c r="B360" s="2"/>
      <c r="C360" s="2"/>
      <c r="D360" s="2"/>
      <c r="E360" s="2"/>
    </row>
    <row r="361" spans="1:5" ht="15.75" customHeight="1">
      <c r="A361" s="2"/>
      <c r="B361" s="2"/>
      <c r="C361" s="2"/>
      <c r="D361" s="2"/>
      <c r="E361" s="2"/>
    </row>
    <row r="362" spans="1:5" ht="15.75" customHeight="1">
      <c r="A362" s="2"/>
      <c r="B362" s="2"/>
      <c r="C362" s="2"/>
      <c r="D362" s="2"/>
      <c r="E362" s="2"/>
    </row>
    <row r="363" spans="1:5" ht="15.75" customHeight="1">
      <c r="A363" s="2"/>
      <c r="B363" s="2"/>
      <c r="C363" s="2"/>
      <c r="D363" s="2"/>
      <c r="E363" s="2"/>
    </row>
    <row r="364" spans="1:5" ht="15.75" customHeight="1">
      <c r="A364" s="2"/>
      <c r="B364" s="2"/>
      <c r="C364" s="2"/>
      <c r="D364" s="2"/>
      <c r="E364" s="2"/>
    </row>
    <row r="365" spans="1:5" ht="15.75" customHeight="1">
      <c r="A365" s="2"/>
      <c r="B365" s="2"/>
      <c r="C365" s="2"/>
      <c r="D365" s="2"/>
      <c r="E365" s="2"/>
    </row>
    <row r="366" spans="1:5" ht="15.75" customHeight="1">
      <c r="A366" s="2"/>
      <c r="B366" s="2"/>
      <c r="C366" s="2"/>
      <c r="D366" s="2"/>
      <c r="E366" s="2"/>
    </row>
    <row r="367" spans="1:5" ht="15.75" customHeight="1">
      <c r="A367" s="2"/>
      <c r="B367" s="2"/>
      <c r="C367" s="2"/>
      <c r="D367" s="2"/>
      <c r="E367" s="2"/>
    </row>
    <row r="368" spans="1:5" ht="15.75" customHeight="1">
      <c r="A368" s="2"/>
      <c r="B368" s="2"/>
      <c r="C368" s="2"/>
      <c r="D368" s="2"/>
      <c r="E368" s="2"/>
    </row>
    <row r="369" spans="1:5" ht="15.75" customHeight="1">
      <c r="A369" s="2"/>
      <c r="B369" s="2"/>
      <c r="C369" s="2"/>
      <c r="D369" s="2"/>
      <c r="E369" s="2"/>
    </row>
    <row r="370" spans="1:5" ht="15.75" customHeight="1">
      <c r="A370" s="2"/>
      <c r="B370" s="2"/>
      <c r="C370" s="2"/>
      <c r="D370" s="2"/>
      <c r="E370" s="2"/>
    </row>
    <row r="371" spans="1:5" ht="15.75" customHeight="1">
      <c r="A371" s="2"/>
      <c r="B371" s="2"/>
      <c r="C371" s="2"/>
      <c r="D371" s="2"/>
      <c r="E371" s="2"/>
    </row>
    <row r="372" spans="1:5" ht="15.75" customHeight="1">
      <c r="A372" s="2"/>
      <c r="B372" s="2"/>
      <c r="C372" s="2"/>
      <c r="D372" s="2"/>
      <c r="E372" s="2"/>
    </row>
    <row r="373" spans="1:5" ht="15.75" customHeight="1">
      <c r="A373" s="2"/>
      <c r="B373" s="2"/>
      <c r="C373" s="2"/>
      <c r="D373" s="2"/>
      <c r="E373" s="2"/>
    </row>
    <row r="374" spans="1:5" ht="15.75" customHeight="1">
      <c r="A374" s="2"/>
      <c r="B374" s="2"/>
      <c r="C374" s="2"/>
      <c r="D374" s="2"/>
      <c r="E374" s="2"/>
    </row>
    <row r="375" spans="1:5" ht="15.75" customHeight="1">
      <c r="A375" s="2"/>
      <c r="B375" s="2"/>
      <c r="C375" s="2"/>
      <c r="D375" s="2"/>
      <c r="E375" s="2"/>
    </row>
    <row r="376" spans="1:5" ht="15.75" customHeight="1">
      <c r="A376" s="2"/>
      <c r="B376" s="2"/>
      <c r="C376" s="2"/>
      <c r="D376" s="2"/>
      <c r="E376" s="2"/>
    </row>
    <row r="377" spans="1:5" ht="15.75" customHeight="1">
      <c r="A377" s="2"/>
      <c r="B377" s="2"/>
      <c r="C377" s="2"/>
      <c r="D377" s="2"/>
      <c r="E377" s="2"/>
    </row>
    <row r="378" spans="1:5" ht="15.75" customHeight="1">
      <c r="A378" s="2"/>
      <c r="B378" s="2"/>
      <c r="C378" s="2"/>
      <c r="D378" s="2"/>
      <c r="E378" s="2"/>
    </row>
    <row r="379" spans="1:5" ht="15.75" customHeight="1">
      <c r="A379" s="2"/>
      <c r="B379" s="2"/>
      <c r="C379" s="2"/>
      <c r="D379" s="2"/>
      <c r="E379" s="2"/>
    </row>
    <row r="380" spans="1:5" ht="15.75" customHeight="1">
      <c r="A380" s="2"/>
      <c r="B380" s="2"/>
      <c r="C380" s="2"/>
      <c r="D380" s="2"/>
      <c r="E380" s="2"/>
    </row>
    <row r="381" spans="1:5" ht="15.75" customHeight="1">
      <c r="A381" s="2"/>
      <c r="B381" s="2"/>
      <c r="C381" s="2"/>
      <c r="D381" s="2"/>
      <c r="E381" s="2"/>
    </row>
    <row r="382" spans="1:5" ht="15.75" customHeight="1">
      <c r="A382" s="2"/>
      <c r="B382" s="2"/>
      <c r="C382" s="2"/>
      <c r="D382" s="2"/>
      <c r="E382" s="2"/>
    </row>
    <row r="383" spans="1:5" ht="15.75" customHeight="1">
      <c r="A383" s="2"/>
      <c r="B383" s="2"/>
      <c r="C383" s="2"/>
      <c r="D383" s="2"/>
      <c r="E383" s="2"/>
    </row>
    <row r="384" spans="1:5" ht="15.75" customHeight="1">
      <c r="A384" s="2"/>
      <c r="B384" s="2"/>
      <c r="C384" s="2"/>
      <c r="D384" s="2"/>
      <c r="E384" s="2"/>
    </row>
    <row r="385" spans="1:5" ht="15.75" customHeight="1">
      <c r="A385" s="2"/>
      <c r="B385" s="2"/>
      <c r="C385" s="2"/>
      <c r="D385" s="2"/>
      <c r="E385" s="2"/>
    </row>
    <row r="386" spans="1:5" ht="15.75" customHeight="1">
      <c r="A386" s="2"/>
      <c r="B386" s="2"/>
      <c r="C386" s="2"/>
      <c r="D386" s="2"/>
      <c r="E386" s="2"/>
    </row>
    <row r="387" spans="1:5" ht="15.75" customHeight="1">
      <c r="A387" s="2"/>
      <c r="B387" s="2"/>
      <c r="C387" s="2"/>
      <c r="D387" s="2"/>
      <c r="E387" s="2"/>
    </row>
    <row r="388" spans="1:5" ht="15.75" customHeight="1">
      <c r="A388" s="2"/>
      <c r="B388" s="2"/>
      <c r="C388" s="2"/>
      <c r="D388" s="2"/>
      <c r="E388" s="2"/>
    </row>
    <row r="389" spans="1:5" ht="15.75" customHeight="1">
      <c r="A389" s="2"/>
      <c r="B389" s="2"/>
      <c r="C389" s="2"/>
      <c r="D389" s="2"/>
      <c r="E389" s="2"/>
    </row>
    <row r="390" spans="1:5" ht="15.75" customHeight="1">
      <c r="A390" s="2"/>
      <c r="B390" s="2"/>
      <c r="C390" s="2"/>
      <c r="D390" s="2"/>
      <c r="E390" s="2"/>
    </row>
    <row r="391" spans="1:5" ht="15.75" customHeight="1">
      <c r="A391" s="2"/>
      <c r="B391" s="2"/>
      <c r="C391" s="2"/>
      <c r="D391" s="2"/>
      <c r="E391" s="2"/>
    </row>
    <row r="392" spans="1:5" ht="15.75" customHeight="1">
      <c r="A392" s="2"/>
      <c r="B392" s="2"/>
      <c r="C392" s="2"/>
      <c r="D392" s="2"/>
      <c r="E392" s="2"/>
    </row>
    <row r="393" spans="1:5" ht="15.75" customHeight="1">
      <c r="A393" s="2"/>
      <c r="B393" s="2"/>
      <c r="C393" s="2"/>
      <c r="D393" s="2"/>
      <c r="E393" s="2"/>
    </row>
    <row r="394" spans="1:5" ht="15.75" customHeight="1">
      <c r="A394" s="2"/>
      <c r="B394" s="2"/>
      <c r="C394" s="2"/>
      <c r="D394" s="2"/>
      <c r="E394" s="2"/>
    </row>
    <row r="395" spans="1:5" ht="15.75" customHeight="1">
      <c r="A395" s="2"/>
      <c r="B395" s="2"/>
      <c r="C395" s="2"/>
      <c r="D395" s="2"/>
      <c r="E395" s="2"/>
    </row>
    <row r="396" spans="1:5" ht="15.75" customHeight="1">
      <c r="A396" s="2"/>
      <c r="B396" s="2"/>
      <c r="C396" s="2"/>
      <c r="D396" s="2"/>
      <c r="E396" s="2"/>
    </row>
    <row r="397" spans="1:5" ht="15.75" customHeight="1">
      <c r="A397" s="2"/>
      <c r="B397" s="2"/>
      <c r="C397" s="2"/>
      <c r="D397" s="2"/>
      <c r="E397" s="2"/>
    </row>
    <row r="398" spans="1:5" ht="15.75" customHeight="1">
      <c r="A398" s="2"/>
      <c r="B398" s="2"/>
      <c r="C398" s="2"/>
      <c r="D398" s="2"/>
      <c r="E398" s="2"/>
    </row>
    <row r="399" spans="1:5" ht="15.75" customHeight="1">
      <c r="A399" s="2"/>
      <c r="B399" s="2"/>
      <c r="C399" s="2"/>
      <c r="D399" s="2"/>
      <c r="E399" s="2"/>
    </row>
    <row r="400" spans="1:5" ht="15.75" customHeight="1">
      <c r="A400" s="2"/>
      <c r="B400" s="2"/>
      <c r="C400" s="2"/>
      <c r="D400" s="2"/>
      <c r="E400" s="2"/>
    </row>
    <row r="401" spans="1:5" ht="15.75" customHeight="1">
      <c r="A401" s="2"/>
      <c r="B401" s="2"/>
      <c r="C401" s="2"/>
      <c r="D401" s="2"/>
      <c r="E401" s="2"/>
    </row>
    <row r="402" spans="1:5" ht="15.75" customHeight="1">
      <c r="A402" s="2"/>
      <c r="B402" s="2"/>
      <c r="C402" s="2"/>
      <c r="D402" s="2"/>
      <c r="E402" s="2"/>
    </row>
    <row r="403" spans="1:5" ht="15.75" customHeight="1">
      <c r="A403" s="2"/>
      <c r="B403" s="2"/>
      <c r="C403" s="2"/>
      <c r="D403" s="2"/>
      <c r="E403" s="2"/>
    </row>
    <row r="404" spans="1:5" ht="15.75" customHeight="1">
      <c r="A404" s="2"/>
      <c r="B404" s="2"/>
      <c r="C404" s="2"/>
      <c r="D404" s="2"/>
      <c r="E404" s="2"/>
    </row>
    <row r="405" spans="1:5" ht="15.75" customHeight="1">
      <c r="A405" s="2"/>
      <c r="B405" s="2"/>
      <c r="C405" s="2"/>
      <c r="D405" s="2"/>
      <c r="E405" s="2"/>
    </row>
    <row r="406" spans="1:5" ht="15.75" customHeight="1">
      <c r="A406" s="2"/>
      <c r="B406" s="2"/>
      <c r="C406" s="2"/>
      <c r="D406" s="2"/>
      <c r="E406" s="2"/>
    </row>
    <row r="407" spans="1:5" ht="15.75" customHeight="1">
      <c r="A407" s="2"/>
      <c r="B407" s="2"/>
      <c r="C407" s="2"/>
      <c r="D407" s="2"/>
      <c r="E407" s="2"/>
    </row>
    <row r="408" spans="1:5" ht="15.75" customHeight="1">
      <c r="A408" s="2"/>
      <c r="B408" s="2"/>
      <c r="C408" s="2"/>
      <c r="D408" s="2"/>
      <c r="E408" s="2"/>
    </row>
    <row r="409" spans="1:5" ht="15.75" customHeight="1">
      <c r="A409" s="2"/>
      <c r="B409" s="2"/>
      <c r="C409" s="2"/>
      <c r="D409" s="2"/>
      <c r="E409" s="2"/>
    </row>
    <row r="410" spans="1:5" ht="15.75" customHeight="1">
      <c r="A410" s="2"/>
      <c r="B410" s="2"/>
      <c r="C410" s="2"/>
      <c r="D410" s="2"/>
      <c r="E410" s="2"/>
    </row>
    <row r="411" spans="1:5" ht="15.75" customHeight="1">
      <c r="A411" s="2"/>
      <c r="B411" s="2"/>
      <c r="C411" s="2"/>
      <c r="D411" s="2"/>
      <c r="E411" s="2"/>
    </row>
    <row r="412" spans="1:5" ht="15.75" customHeight="1">
      <c r="A412" s="2"/>
      <c r="B412" s="2"/>
      <c r="C412" s="2"/>
      <c r="D412" s="2"/>
      <c r="E412" s="2"/>
    </row>
    <row r="413" spans="1:5" ht="15.75" customHeight="1">
      <c r="A413" s="2"/>
      <c r="B413" s="2"/>
      <c r="C413" s="2"/>
      <c r="D413" s="2"/>
      <c r="E413" s="2"/>
    </row>
    <row r="414" spans="1:5" ht="15.75" customHeight="1">
      <c r="A414" s="2"/>
      <c r="B414" s="2"/>
      <c r="C414" s="2"/>
      <c r="D414" s="2"/>
      <c r="E414" s="2"/>
    </row>
    <row r="415" spans="1:5" ht="15.75" customHeight="1">
      <c r="A415" s="2"/>
      <c r="B415" s="2"/>
      <c r="C415" s="2"/>
      <c r="D415" s="2"/>
      <c r="E415" s="2"/>
    </row>
    <row r="416" spans="1:5" ht="15.75" customHeight="1">
      <c r="A416" s="2"/>
      <c r="B416" s="2"/>
      <c r="C416" s="2"/>
      <c r="D416" s="2"/>
      <c r="E416" s="2"/>
    </row>
    <row r="417" spans="1:5" ht="15.75" customHeight="1">
      <c r="A417" s="2"/>
      <c r="B417" s="2"/>
      <c r="C417" s="2"/>
      <c r="D417" s="2"/>
      <c r="E417" s="2"/>
    </row>
    <row r="418" spans="1:5" ht="15.75" customHeight="1">
      <c r="A418" s="2"/>
      <c r="B418" s="2"/>
      <c r="C418" s="2"/>
      <c r="D418" s="2"/>
      <c r="E418" s="2"/>
    </row>
    <row r="419" spans="1:5" ht="15.75" customHeight="1">
      <c r="A419" s="2"/>
      <c r="B419" s="2"/>
      <c r="C419" s="2"/>
      <c r="D419" s="2"/>
      <c r="E419" s="2"/>
    </row>
    <row r="420" spans="1:5" ht="15.75" customHeight="1">
      <c r="A420" s="2"/>
      <c r="B420" s="2"/>
      <c r="C420" s="2"/>
      <c r="D420" s="2"/>
      <c r="E420" s="2"/>
    </row>
    <row r="421" spans="1:5" ht="15.75" customHeight="1">
      <c r="A421" s="2"/>
      <c r="B421" s="2"/>
      <c r="C421" s="2"/>
      <c r="D421" s="2"/>
      <c r="E421" s="2"/>
    </row>
    <row r="422" spans="1:5" ht="15.75" customHeight="1">
      <c r="A422" s="2"/>
      <c r="B422" s="2"/>
      <c r="C422" s="2"/>
      <c r="D422" s="2"/>
      <c r="E422" s="2"/>
    </row>
    <row r="423" spans="1:5" ht="15.75" customHeight="1">
      <c r="A423" s="2"/>
      <c r="B423" s="2"/>
      <c r="C423" s="2"/>
      <c r="D423" s="2"/>
      <c r="E423" s="2"/>
    </row>
    <row r="424" spans="1:5" ht="15.75" customHeight="1">
      <c r="A424" s="2"/>
      <c r="B424" s="2"/>
      <c r="C424" s="2"/>
      <c r="D424" s="2"/>
      <c r="E424" s="2"/>
    </row>
    <row r="425" spans="1:5" ht="15.75" customHeight="1">
      <c r="A425" s="2"/>
      <c r="B425" s="2"/>
      <c r="C425" s="2"/>
      <c r="D425" s="2"/>
      <c r="E425" s="2"/>
    </row>
    <row r="426" spans="1:5" ht="15.75" customHeight="1">
      <c r="A426" s="2"/>
      <c r="B426" s="2"/>
      <c r="C426" s="2"/>
      <c r="D426" s="2"/>
      <c r="E426" s="2"/>
    </row>
    <row r="427" spans="1:5" ht="15.75" customHeight="1">
      <c r="A427" s="2"/>
      <c r="B427" s="2"/>
      <c r="C427" s="2"/>
      <c r="D427" s="2"/>
      <c r="E427" s="2"/>
    </row>
    <row r="428" spans="1:5" ht="15.75" customHeight="1">
      <c r="A428" s="2"/>
      <c r="B428" s="2"/>
      <c r="C428" s="2"/>
      <c r="D428" s="2"/>
      <c r="E428" s="2"/>
    </row>
    <row r="429" spans="1:5" ht="15.75" customHeight="1">
      <c r="A429" s="2"/>
      <c r="B429" s="2"/>
      <c r="C429" s="2"/>
      <c r="D429" s="2"/>
      <c r="E429" s="2"/>
    </row>
    <row r="430" spans="1:5" ht="15.75" customHeight="1">
      <c r="A430" s="2"/>
      <c r="B430" s="2"/>
      <c r="C430" s="2"/>
      <c r="D430" s="2"/>
      <c r="E430" s="2"/>
    </row>
    <row r="431" spans="1:5" ht="15.75" customHeight="1">
      <c r="A431" s="2"/>
      <c r="B431" s="2"/>
      <c r="C431" s="2"/>
      <c r="D431" s="2"/>
      <c r="E431" s="2"/>
    </row>
    <row r="432" spans="1:5" ht="15.75" customHeight="1">
      <c r="A432" s="2"/>
      <c r="B432" s="2"/>
      <c r="C432" s="2"/>
      <c r="D432" s="2"/>
      <c r="E432" s="2"/>
    </row>
    <row r="433" spans="1:5" ht="15.75" customHeight="1">
      <c r="A433" s="2"/>
      <c r="B433" s="2"/>
      <c r="C433" s="2"/>
      <c r="D433" s="2"/>
      <c r="E433" s="2"/>
    </row>
    <row r="434" spans="1:5" ht="15.75" customHeight="1">
      <c r="A434" s="2"/>
      <c r="B434" s="2"/>
      <c r="C434" s="2"/>
      <c r="D434" s="2"/>
      <c r="E434" s="2"/>
    </row>
    <row r="435" spans="1:5" ht="15.75" customHeight="1">
      <c r="A435" s="2"/>
      <c r="B435" s="2"/>
      <c r="C435" s="2"/>
      <c r="D435" s="2"/>
      <c r="E435" s="2"/>
    </row>
    <row r="436" spans="1:5" ht="15.75" customHeight="1">
      <c r="A436" s="2"/>
      <c r="B436" s="2"/>
      <c r="C436" s="2"/>
      <c r="D436" s="2"/>
      <c r="E436" s="2"/>
    </row>
    <row r="437" spans="1:5" ht="15.75" customHeight="1">
      <c r="A437" s="2"/>
      <c r="B437" s="2"/>
      <c r="C437" s="2"/>
      <c r="D437" s="2"/>
      <c r="E437" s="2"/>
    </row>
    <row r="438" spans="1:5" ht="15.75" customHeight="1">
      <c r="A438" s="2"/>
      <c r="B438" s="2"/>
      <c r="C438" s="2"/>
      <c r="D438" s="2"/>
      <c r="E438" s="2"/>
    </row>
    <row r="439" spans="1:5" ht="15.75" customHeight="1">
      <c r="A439" s="2"/>
      <c r="B439" s="2"/>
      <c r="C439" s="2"/>
      <c r="D439" s="2"/>
      <c r="E439" s="2"/>
    </row>
    <row r="440" spans="1:5" ht="15.75" customHeight="1">
      <c r="A440" s="2"/>
      <c r="B440" s="2"/>
      <c r="C440" s="2"/>
      <c r="D440" s="2"/>
      <c r="E440" s="2"/>
    </row>
    <row r="441" spans="1:5" ht="15.75" customHeight="1">
      <c r="A441" s="2"/>
      <c r="B441" s="2"/>
      <c r="C441" s="2"/>
      <c r="D441" s="2"/>
      <c r="E441" s="2"/>
    </row>
    <row r="442" spans="1:5" ht="15.75" customHeight="1">
      <c r="A442" s="2"/>
      <c r="B442" s="2"/>
      <c r="C442" s="2"/>
      <c r="D442" s="2"/>
      <c r="E442" s="2"/>
    </row>
    <row r="443" spans="1:5" ht="15.75" customHeight="1">
      <c r="A443" s="2"/>
      <c r="B443" s="2"/>
      <c r="C443" s="2"/>
      <c r="D443" s="2"/>
      <c r="E443" s="2"/>
    </row>
    <row r="444" spans="1:5" ht="15.75" customHeight="1">
      <c r="A444" s="2"/>
      <c r="B444" s="2"/>
      <c r="C444" s="2"/>
      <c r="D444" s="2"/>
      <c r="E444" s="2"/>
    </row>
    <row r="445" spans="1:5" ht="15.75" customHeight="1">
      <c r="A445" s="2"/>
      <c r="B445" s="2"/>
      <c r="C445" s="2"/>
      <c r="D445" s="2"/>
      <c r="E445" s="2"/>
    </row>
    <row r="446" spans="1:5" ht="15.75" customHeight="1">
      <c r="A446" s="2"/>
      <c r="B446" s="2"/>
      <c r="C446" s="2"/>
      <c r="D446" s="2"/>
      <c r="E446" s="2"/>
    </row>
    <row r="447" spans="1:5" ht="15.75" customHeight="1">
      <c r="A447" s="2"/>
      <c r="B447" s="2"/>
      <c r="C447" s="2"/>
      <c r="D447" s="2"/>
      <c r="E447" s="2"/>
    </row>
    <row r="448" spans="1:5" ht="15.75" customHeight="1">
      <c r="A448" s="2"/>
      <c r="B448" s="2"/>
      <c r="C448" s="2"/>
      <c r="D448" s="2"/>
      <c r="E448" s="2"/>
    </row>
    <row r="449" spans="1:5" ht="15.75" customHeight="1">
      <c r="A449" s="2"/>
      <c r="B449" s="2"/>
      <c r="C449" s="2"/>
      <c r="D449" s="2"/>
      <c r="E449" s="2"/>
    </row>
    <row r="450" spans="1:5" ht="15.75" customHeight="1">
      <c r="A450" s="2"/>
      <c r="B450" s="2"/>
      <c r="C450" s="2"/>
      <c r="D450" s="2"/>
      <c r="E450" s="2"/>
    </row>
    <row r="451" spans="1:5" ht="15.75" customHeight="1">
      <c r="A451" s="2"/>
      <c r="B451" s="2"/>
      <c r="C451" s="2"/>
      <c r="D451" s="2"/>
      <c r="E451" s="2"/>
    </row>
    <row r="452" spans="1:5" ht="15.75" customHeight="1">
      <c r="A452" s="2"/>
      <c r="B452" s="2"/>
      <c r="C452" s="2"/>
      <c r="D452" s="2"/>
      <c r="E452" s="2"/>
    </row>
    <row r="453" spans="1:5" ht="15.75" customHeight="1">
      <c r="A453" s="2"/>
      <c r="B453" s="2"/>
      <c r="C453" s="2"/>
      <c r="D453" s="2"/>
      <c r="E453" s="2"/>
    </row>
    <row r="454" spans="1:5" ht="15.75" customHeight="1">
      <c r="A454" s="2"/>
      <c r="B454" s="2"/>
      <c r="C454" s="2"/>
      <c r="D454" s="2"/>
      <c r="E454" s="2"/>
    </row>
    <row r="455" spans="1:5" ht="15.75" customHeight="1">
      <c r="A455" s="2"/>
      <c r="B455" s="2"/>
      <c r="C455" s="2"/>
      <c r="D455" s="2"/>
      <c r="E455" s="2"/>
    </row>
    <row r="456" spans="1:5" ht="15.75" customHeight="1">
      <c r="A456" s="2"/>
      <c r="B456" s="2"/>
      <c r="C456" s="2"/>
      <c r="D456" s="2"/>
      <c r="E456" s="2"/>
    </row>
    <row r="457" spans="1:5" ht="15.75" customHeight="1">
      <c r="A457" s="2"/>
      <c r="B457" s="2"/>
      <c r="C457" s="2"/>
      <c r="D457" s="2"/>
      <c r="E457" s="2"/>
    </row>
    <row r="458" spans="1:5" ht="15.75" customHeight="1">
      <c r="A458" s="2"/>
      <c r="B458" s="2"/>
      <c r="C458" s="2"/>
      <c r="D458" s="2"/>
      <c r="E458" s="2"/>
    </row>
    <row r="459" spans="1:5" ht="15.75" customHeight="1">
      <c r="A459" s="2"/>
      <c r="B459" s="2"/>
      <c r="C459" s="2"/>
      <c r="D459" s="2"/>
      <c r="E459" s="2"/>
    </row>
    <row r="460" spans="1:5" ht="15.75" customHeight="1">
      <c r="A460" s="2"/>
      <c r="B460" s="2"/>
      <c r="C460" s="2"/>
      <c r="D460" s="2"/>
      <c r="E460" s="2"/>
    </row>
    <row r="461" spans="1:5" ht="15.75" customHeight="1">
      <c r="A461" s="2"/>
      <c r="B461" s="2"/>
      <c r="C461" s="2"/>
      <c r="D461" s="2"/>
      <c r="E461" s="2"/>
    </row>
    <row r="462" spans="1:5" ht="15.75" customHeight="1">
      <c r="A462" s="2"/>
      <c r="B462" s="2"/>
      <c r="C462" s="2"/>
      <c r="D462" s="2"/>
      <c r="E462" s="2"/>
    </row>
    <row r="463" spans="1:5" ht="15.75" customHeight="1">
      <c r="A463" s="2"/>
      <c r="B463" s="2"/>
      <c r="C463" s="2"/>
      <c r="D463" s="2"/>
      <c r="E463" s="2"/>
    </row>
    <row r="464" spans="1:5" ht="15.75" customHeight="1">
      <c r="A464" s="2"/>
      <c r="B464" s="2"/>
      <c r="C464" s="2"/>
      <c r="D464" s="2"/>
      <c r="E464" s="2"/>
    </row>
    <row r="465" spans="1:5" ht="15.75" customHeight="1">
      <c r="A465" s="2"/>
      <c r="B465" s="2"/>
      <c r="C465" s="2"/>
      <c r="D465" s="2"/>
      <c r="E465" s="2"/>
    </row>
    <row r="466" spans="1:5" ht="15.75" customHeight="1">
      <c r="A466" s="2"/>
      <c r="B466" s="2"/>
      <c r="C466" s="2"/>
      <c r="D466" s="2"/>
      <c r="E466" s="2"/>
    </row>
    <row r="467" spans="1:5" ht="15.75" customHeight="1">
      <c r="A467" s="2"/>
      <c r="B467" s="2"/>
      <c r="C467" s="2"/>
      <c r="D467" s="2"/>
      <c r="E467" s="2"/>
    </row>
    <row r="468" spans="1:5" ht="15.75" customHeight="1">
      <c r="A468" s="2"/>
      <c r="B468" s="2"/>
      <c r="C468" s="2"/>
      <c r="D468" s="2"/>
      <c r="E468" s="2"/>
    </row>
    <row r="469" spans="1:5" ht="15.75" customHeight="1">
      <c r="A469" s="2"/>
      <c r="B469" s="2"/>
      <c r="C469" s="2"/>
      <c r="D469" s="2"/>
      <c r="E469" s="2"/>
    </row>
    <row r="470" spans="1:5" ht="15.75" customHeight="1">
      <c r="A470" s="2"/>
      <c r="B470" s="2"/>
      <c r="C470" s="2"/>
      <c r="D470" s="2"/>
      <c r="E470" s="2"/>
    </row>
    <row r="471" spans="1:5" ht="15.75" customHeight="1">
      <c r="A471" s="2"/>
      <c r="B471" s="2"/>
      <c r="C471" s="2"/>
      <c r="D471" s="2"/>
      <c r="E471" s="2"/>
    </row>
    <row r="472" spans="1:5" ht="15.75" customHeight="1">
      <c r="A472" s="2"/>
      <c r="B472" s="2"/>
      <c r="C472" s="2"/>
      <c r="D472" s="2"/>
      <c r="E472" s="2"/>
    </row>
    <row r="473" spans="1:5" ht="15.75" customHeight="1">
      <c r="A473" s="2"/>
      <c r="B473" s="2"/>
      <c r="C473" s="2"/>
      <c r="D473" s="2"/>
      <c r="E473" s="2"/>
    </row>
    <row r="474" spans="1:5" ht="15.75" customHeight="1">
      <c r="A474" s="2"/>
      <c r="B474" s="2"/>
      <c r="C474" s="2"/>
      <c r="D474" s="2"/>
      <c r="E474" s="2"/>
    </row>
    <row r="475" spans="1:5" ht="15.75" customHeight="1">
      <c r="A475" s="2"/>
      <c r="B475" s="2"/>
      <c r="C475" s="2"/>
      <c r="D475" s="2"/>
      <c r="E475" s="2"/>
    </row>
    <row r="476" spans="1:5" ht="15.75" customHeight="1">
      <c r="A476" s="2"/>
      <c r="B476" s="2"/>
      <c r="C476" s="2"/>
      <c r="D476" s="2"/>
      <c r="E476" s="2"/>
    </row>
    <row r="477" spans="1:5" ht="15.75" customHeight="1">
      <c r="A477" s="2"/>
      <c r="B477" s="2"/>
      <c r="C477" s="2"/>
      <c r="D477" s="2"/>
      <c r="E477" s="2"/>
    </row>
    <row r="478" spans="1:5" ht="15.75" customHeight="1">
      <c r="A478" s="2"/>
      <c r="B478" s="2"/>
      <c r="C478" s="2"/>
      <c r="D478" s="2"/>
      <c r="E478" s="2"/>
    </row>
    <row r="479" spans="1:5" ht="15.75" customHeight="1">
      <c r="A479" s="2"/>
      <c r="B479" s="2"/>
      <c r="C479" s="2"/>
      <c r="D479" s="2"/>
      <c r="E479" s="2"/>
    </row>
    <row r="480" spans="1:5" ht="15.75" customHeight="1">
      <c r="A480" s="2"/>
      <c r="B480" s="2"/>
      <c r="C480" s="2"/>
      <c r="D480" s="2"/>
      <c r="E480" s="2"/>
    </row>
    <row r="481" spans="1:5" ht="15.75" customHeight="1">
      <c r="A481" s="2"/>
      <c r="B481" s="2"/>
      <c r="C481" s="2"/>
      <c r="D481" s="2"/>
      <c r="E481" s="2"/>
    </row>
    <row r="482" spans="1:5" ht="15.75" customHeight="1">
      <c r="A482" s="2"/>
      <c r="B482" s="2"/>
      <c r="C482" s="2"/>
      <c r="D482" s="2"/>
      <c r="E482" s="2"/>
    </row>
    <row r="483" spans="1:5" ht="15.75" customHeight="1">
      <c r="A483" s="2"/>
      <c r="B483" s="2"/>
      <c r="C483" s="2"/>
      <c r="D483" s="2"/>
      <c r="E483" s="2"/>
    </row>
    <row r="484" spans="1:5" ht="15.75" customHeight="1">
      <c r="A484" s="2"/>
      <c r="B484" s="2"/>
      <c r="C484" s="2"/>
      <c r="D484" s="2"/>
      <c r="E484" s="2"/>
    </row>
    <row r="485" spans="1:5" ht="15.75" customHeight="1">
      <c r="A485" s="2"/>
      <c r="B485" s="2"/>
      <c r="C485" s="2"/>
      <c r="D485" s="2"/>
      <c r="E485" s="2"/>
    </row>
    <row r="486" spans="1:5" ht="15.75" customHeight="1">
      <c r="A486" s="2"/>
      <c r="B486" s="2"/>
      <c r="C486" s="2"/>
      <c r="D486" s="2"/>
      <c r="E486" s="2"/>
    </row>
    <row r="487" spans="1:5" ht="15.75" customHeight="1">
      <c r="A487" s="2"/>
      <c r="B487" s="2"/>
      <c r="C487" s="2"/>
      <c r="D487" s="2"/>
      <c r="E487" s="2"/>
    </row>
    <row r="488" spans="1:5" ht="15.75" customHeight="1">
      <c r="A488" s="2"/>
      <c r="B488" s="2"/>
      <c r="C488" s="2"/>
      <c r="D488" s="2"/>
      <c r="E488" s="2"/>
    </row>
    <row r="489" spans="1:5" ht="15.75" customHeight="1">
      <c r="A489" s="2"/>
      <c r="B489" s="2"/>
      <c r="C489" s="2"/>
      <c r="D489" s="2"/>
      <c r="E489" s="2"/>
    </row>
    <row r="490" spans="1:5" ht="15.75" customHeight="1">
      <c r="A490" s="2"/>
      <c r="B490" s="2"/>
      <c r="C490" s="2"/>
      <c r="D490" s="2"/>
      <c r="E490" s="2"/>
    </row>
    <row r="491" spans="1:5" ht="15.75" customHeight="1">
      <c r="A491" s="2"/>
      <c r="B491" s="2"/>
      <c r="C491" s="2"/>
      <c r="D491" s="2"/>
      <c r="E491" s="2"/>
    </row>
    <row r="492" spans="1:5" ht="15.75" customHeight="1">
      <c r="A492" s="2"/>
      <c r="B492" s="2"/>
      <c r="C492" s="2"/>
      <c r="D492" s="2"/>
      <c r="E492" s="2"/>
    </row>
    <row r="493" spans="1:5" ht="15.75" customHeight="1">
      <c r="A493" s="2"/>
      <c r="B493" s="2"/>
      <c r="C493" s="2"/>
      <c r="D493" s="2"/>
      <c r="E493" s="2"/>
    </row>
    <row r="494" spans="1:5" ht="15.75" customHeight="1">
      <c r="A494" s="2"/>
      <c r="B494" s="2"/>
      <c r="C494" s="2"/>
      <c r="D494" s="2"/>
      <c r="E494" s="2"/>
    </row>
    <row r="495" spans="1:5" ht="15.75" customHeight="1">
      <c r="A495" s="2"/>
      <c r="B495" s="2"/>
      <c r="C495" s="2"/>
      <c r="D495" s="2"/>
      <c r="E495" s="2"/>
    </row>
    <row r="496" spans="1:5" ht="15.75" customHeight="1">
      <c r="A496" s="2"/>
      <c r="B496" s="2"/>
      <c r="C496" s="2"/>
      <c r="D496" s="2"/>
      <c r="E496" s="2"/>
    </row>
    <row r="497" spans="1:5" ht="15.75" customHeight="1">
      <c r="A497" s="2"/>
      <c r="B497" s="2"/>
      <c r="C497" s="2"/>
      <c r="D497" s="2"/>
      <c r="E497" s="2"/>
    </row>
    <row r="498" spans="1:5" ht="15.75" customHeight="1">
      <c r="A498" s="2"/>
      <c r="B498" s="2"/>
      <c r="C498" s="2"/>
      <c r="D498" s="2"/>
      <c r="E498" s="2"/>
    </row>
    <row r="499" spans="1:5" ht="15.75" customHeight="1">
      <c r="A499" s="2"/>
      <c r="B499" s="2"/>
      <c r="C499" s="2"/>
      <c r="D499" s="2"/>
      <c r="E499" s="2"/>
    </row>
    <row r="500" spans="1:5" ht="15.75" customHeight="1">
      <c r="A500" s="2"/>
      <c r="B500" s="2"/>
      <c r="C500" s="2"/>
      <c r="D500" s="2"/>
      <c r="E500" s="2"/>
    </row>
    <row r="501" spans="1:5" ht="15.75" customHeight="1">
      <c r="A501" s="2"/>
      <c r="B501" s="2"/>
      <c r="C501" s="2"/>
      <c r="D501" s="2"/>
      <c r="E501" s="2"/>
    </row>
    <row r="502" spans="1:5" ht="15.75" customHeight="1">
      <c r="A502" s="2"/>
      <c r="B502" s="2"/>
      <c r="C502" s="2"/>
      <c r="D502" s="2"/>
      <c r="E502" s="2"/>
    </row>
    <row r="503" spans="1:5" ht="15.75" customHeight="1">
      <c r="A503" s="2"/>
      <c r="B503" s="2"/>
      <c r="C503" s="2"/>
      <c r="D503" s="2"/>
      <c r="E503" s="2"/>
    </row>
    <row r="504" spans="1:5" ht="15.75" customHeight="1">
      <c r="A504" s="2"/>
      <c r="B504" s="2"/>
      <c r="C504" s="2"/>
      <c r="D504" s="2"/>
      <c r="E504" s="2"/>
    </row>
    <row r="505" spans="1:5" ht="15.75" customHeight="1">
      <c r="A505" s="2"/>
      <c r="B505" s="2"/>
      <c r="C505" s="2"/>
      <c r="D505" s="2"/>
      <c r="E505" s="2"/>
    </row>
    <row r="506" spans="1:5" ht="15.75" customHeight="1">
      <c r="A506" s="2"/>
      <c r="B506" s="2"/>
      <c r="C506" s="2"/>
      <c r="D506" s="2"/>
      <c r="E506" s="2"/>
    </row>
    <row r="507" spans="1:5" ht="15.75" customHeight="1">
      <c r="A507" s="2"/>
      <c r="B507" s="2"/>
      <c r="C507" s="2"/>
      <c r="D507" s="2"/>
      <c r="E507" s="2"/>
    </row>
    <row r="508" spans="1:5" ht="15.75" customHeight="1">
      <c r="A508" s="2"/>
      <c r="B508" s="2"/>
      <c r="C508" s="2"/>
      <c r="D508" s="2"/>
      <c r="E508" s="2"/>
    </row>
    <row r="509" spans="1:5" ht="15.75" customHeight="1">
      <c r="A509" s="2"/>
      <c r="B509" s="2"/>
      <c r="C509" s="2"/>
      <c r="D509" s="2"/>
      <c r="E509" s="2"/>
    </row>
    <row r="510" spans="1:5" ht="15.75" customHeight="1">
      <c r="A510" s="2"/>
      <c r="B510" s="2"/>
      <c r="C510" s="2"/>
      <c r="D510" s="2"/>
      <c r="E510" s="2"/>
    </row>
    <row r="511" spans="1:5" ht="15.75" customHeight="1">
      <c r="A511" s="2"/>
      <c r="B511" s="2"/>
      <c r="C511" s="2"/>
      <c r="D511" s="2"/>
      <c r="E511" s="2"/>
    </row>
    <row r="512" spans="1:5" ht="15.75" customHeight="1">
      <c r="A512" s="2"/>
      <c r="B512" s="2"/>
      <c r="C512" s="2"/>
      <c r="D512" s="2"/>
      <c r="E512" s="2"/>
    </row>
    <row r="513" spans="1:5" ht="15.75" customHeight="1">
      <c r="A513" s="2"/>
      <c r="B513" s="2"/>
      <c r="C513" s="2"/>
      <c r="D513" s="2"/>
      <c r="E513" s="2"/>
    </row>
    <row r="514" spans="1:5" ht="15.75" customHeight="1">
      <c r="A514" s="2"/>
      <c r="B514" s="2"/>
      <c r="C514" s="2"/>
      <c r="D514" s="2"/>
      <c r="E514" s="2"/>
    </row>
    <row r="515" spans="1:5" ht="15.75" customHeight="1">
      <c r="A515" s="2"/>
      <c r="B515" s="2"/>
      <c r="C515" s="2"/>
      <c r="D515" s="2"/>
      <c r="E515" s="2"/>
    </row>
    <row r="516" spans="1:5" ht="15.75" customHeight="1">
      <c r="A516" s="2"/>
      <c r="B516" s="2"/>
      <c r="C516" s="2"/>
      <c r="D516" s="2"/>
      <c r="E516" s="2"/>
    </row>
    <row r="517" spans="1:5" ht="15.75" customHeight="1">
      <c r="A517" s="2"/>
      <c r="B517" s="2"/>
      <c r="C517" s="2"/>
      <c r="D517" s="2"/>
      <c r="E517" s="2"/>
    </row>
    <row r="518" spans="1:5" ht="15.75" customHeight="1">
      <c r="A518" s="2"/>
      <c r="B518" s="2"/>
      <c r="C518" s="2"/>
      <c r="D518" s="2"/>
      <c r="E518" s="2"/>
    </row>
    <row r="519" spans="1:5" ht="15.75" customHeight="1">
      <c r="A519" s="2"/>
      <c r="B519" s="2"/>
      <c r="C519" s="2"/>
      <c r="D519" s="2"/>
      <c r="E519" s="2"/>
    </row>
    <row r="520" spans="1:5" ht="15.75" customHeight="1">
      <c r="A520" s="2"/>
      <c r="B520" s="2"/>
      <c r="C520" s="2"/>
      <c r="D520" s="2"/>
      <c r="E520" s="2"/>
    </row>
    <row r="521" spans="1:5" ht="15.75" customHeight="1">
      <c r="A521" s="2"/>
      <c r="B521" s="2"/>
      <c r="C521" s="2"/>
      <c r="D521" s="2"/>
      <c r="E521" s="2"/>
    </row>
    <row r="522" spans="1:5" ht="15.75" customHeight="1">
      <c r="A522" s="2"/>
      <c r="B522" s="2"/>
      <c r="C522" s="2"/>
      <c r="D522" s="2"/>
      <c r="E522" s="2"/>
    </row>
    <row r="523" spans="1:5" ht="15.75" customHeight="1">
      <c r="A523" s="2"/>
      <c r="B523" s="2"/>
      <c r="C523" s="2"/>
      <c r="D523" s="2"/>
      <c r="E523" s="2"/>
    </row>
    <row r="524" spans="1:5" ht="15.75" customHeight="1">
      <c r="A524" s="2"/>
      <c r="B524" s="2"/>
      <c r="C524" s="2"/>
      <c r="D524" s="2"/>
      <c r="E524" s="2"/>
    </row>
    <row r="525" spans="1:5" ht="15.75" customHeight="1">
      <c r="A525" s="2"/>
      <c r="B525" s="2"/>
      <c r="C525" s="2"/>
      <c r="D525" s="2"/>
      <c r="E525" s="2"/>
    </row>
    <row r="526" spans="1:5" ht="15.75" customHeight="1">
      <c r="A526" s="2"/>
      <c r="B526" s="2"/>
      <c r="C526" s="2"/>
      <c r="D526" s="2"/>
      <c r="E526" s="2"/>
    </row>
    <row r="527" spans="1:5" ht="15.75" customHeight="1">
      <c r="A527" s="2"/>
      <c r="B527" s="2"/>
      <c r="C527" s="2"/>
      <c r="D527" s="2"/>
      <c r="E527" s="2"/>
    </row>
    <row r="528" spans="1:5" ht="15.75" customHeight="1">
      <c r="A528" s="2"/>
      <c r="B528" s="2"/>
      <c r="C528" s="2"/>
      <c r="D528" s="2"/>
      <c r="E528" s="2"/>
    </row>
    <row r="529" spans="1:5" ht="15.75" customHeight="1">
      <c r="A529" s="2"/>
      <c r="B529" s="2"/>
      <c r="C529" s="2"/>
      <c r="D529" s="2"/>
      <c r="E529" s="2"/>
    </row>
    <row r="530" spans="1:5" ht="15.75" customHeight="1">
      <c r="A530" s="2"/>
      <c r="B530" s="2"/>
      <c r="C530" s="2"/>
      <c r="D530" s="2"/>
      <c r="E530" s="2"/>
    </row>
    <row r="531" spans="1:5" ht="15.75" customHeight="1">
      <c r="A531" s="2"/>
      <c r="B531" s="2"/>
      <c r="C531" s="2"/>
      <c r="D531" s="2"/>
      <c r="E531" s="2"/>
    </row>
    <row r="532" spans="1:5" ht="15.75" customHeight="1">
      <c r="A532" s="2"/>
      <c r="B532" s="2"/>
      <c r="C532" s="2"/>
      <c r="D532" s="2"/>
      <c r="E532" s="2"/>
    </row>
    <row r="533" spans="1:5" ht="15.75" customHeight="1">
      <c r="A533" s="2"/>
      <c r="B533" s="2"/>
      <c r="C533" s="2"/>
      <c r="D533" s="2"/>
      <c r="E533" s="2"/>
    </row>
    <row r="534" spans="1:5" ht="15.75" customHeight="1">
      <c r="A534" s="2"/>
      <c r="B534" s="2"/>
      <c r="C534" s="2"/>
      <c r="D534" s="2"/>
      <c r="E534" s="2"/>
    </row>
    <row r="535" spans="1:5" ht="15.75" customHeight="1">
      <c r="A535" s="2"/>
      <c r="B535" s="2"/>
      <c r="C535" s="2"/>
      <c r="D535" s="2"/>
      <c r="E535" s="2"/>
    </row>
    <row r="536" spans="1:5" ht="15.75" customHeight="1">
      <c r="A536" s="2"/>
      <c r="B536" s="2"/>
      <c r="C536" s="2"/>
      <c r="D536" s="2"/>
      <c r="E536" s="2"/>
    </row>
    <row r="537" spans="1:5" ht="15.75" customHeight="1">
      <c r="A537" s="2"/>
      <c r="B537" s="2"/>
      <c r="C537" s="2"/>
      <c r="D537" s="2"/>
      <c r="E537" s="2"/>
    </row>
    <row r="538" spans="1:5" ht="15.75" customHeight="1">
      <c r="A538" s="2"/>
      <c r="B538" s="2"/>
      <c r="C538" s="2"/>
      <c r="D538" s="2"/>
      <c r="E538" s="2"/>
    </row>
    <row r="539" spans="1:5" ht="15.75" customHeight="1">
      <c r="A539" s="2"/>
      <c r="B539" s="2"/>
      <c r="C539" s="2"/>
      <c r="D539" s="2"/>
      <c r="E539" s="2"/>
    </row>
    <row r="540" spans="1:5" ht="15.75" customHeight="1">
      <c r="A540" s="2"/>
      <c r="B540" s="2"/>
      <c r="C540" s="2"/>
      <c r="D540" s="2"/>
      <c r="E540" s="2"/>
    </row>
    <row r="541" spans="1:5" ht="15.75" customHeight="1">
      <c r="A541" s="2"/>
      <c r="B541" s="2"/>
      <c r="C541" s="2"/>
      <c r="D541" s="2"/>
      <c r="E541" s="2"/>
    </row>
    <row r="542" spans="1:5" ht="15.75" customHeight="1">
      <c r="A542" s="2"/>
      <c r="B542" s="2"/>
      <c r="C542" s="2"/>
      <c r="D542" s="2"/>
      <c r="E542" s="2"/>
    </row>
    <row r="543" spans="1:5" ht="15.75" customHeight="1">
      <c r="A543" s="2"/>
      <c r="B543" s="2"/>
      <c r="C543" s="2"/>
      <c r="D543" s="2"/>
      <c r="E543" s="2"/>
    </row>
    <row r="544" spans="1:5" ht="15.75" customHeight="1">
      <c r="A544" s="2"/>
      <c r="B544" s="2"/>
      <c r="C544" s="2"/>
      <c r="D544" s="2"/>
      <c r="E544" s="2"/>
    </row>
    <row r="545" spans="1:5" ht="15.75" customHeight="1">
      <c r="A545" s="2"/>
      <c r="B545" s="2"/>
      <c r="C545" s="2"/>
      <c r="D545" s="2"/>
      <c r="E545" s="2"/>
    </row>
    <row r="546" spans="1:5" ht="15.75" customHeight="1">
      <c r="A546" s="2"/>
      <c r="B546" s="2"/>
      <c r="C546" s="2"/>
      <c r="D546" s="2"/>
      <c r="E546" s="2"/>
    </row>
    <row r="547" spans="1:5" ht="15.75" customHeight="1">
      <c r="A547" s="2"/>
      <c r="B547" s="2"/>
      <c r="C547" s="2"/>
      <c r="D547" s="2"/>
      <c r="E547" s="2"/>
    </row>
    <row r="548" spans="1:5" ht="15.75" customHeight="1">
      <c r="A548" s="2"/>
      <c r="B548" s="2"/>
      <c r="C548" s="2"/>
      <c r="D548" s="2"/>
      <c r="E548" s="2"/>
    </row>
    <row r="549" spans="1:5" ht="15.75" customHeight="1">
      <c r="A549" s="2"/>
      <c r="B549" s="2"/>
      <c r="C549" s="2"/>
      <c r="D549" s="2"/>
      <c r="E549" s="2"/>
    </row>
    <row r="550" spans="1:5" ht="15.75" customHeight="1">
      <c r="A550" s="2"/>
      <c r="B550" s="2"/>
      <c r="C550" s="2"/>
      <c r="D550" s="2"/>
      <c r="E550" s="2"/>
    </row>
    <row r="551" spans="1:5" ht="15.75" customHeight="1">
      <c r="A551" s="2"/>
      <c r="B551" s="2"/>
      <c r="C551" s="2"/>
      <c r="D551" s="2"/>
      <c r="E551" s="2"/>
    </row>
    <row r="552" spans="1:5" ht="15.75" customHeight="1">
      <c r="A552" s="2"/>
      <c r="B552" s="2"/>
      <c r="C552" s="2"/>
      <c r="D552" s="2"/>
      <c r="E552" s="2"/>
    </row>
    <row r="553" spans="1:5" ht="15.75" customHeight="1">
      <c r="A553" s="2"/>
      <c r="B553" s="2"/>
      <c r="C553" s="2"/>
      <c r="D553" s="2"/>
      <c r="E553" s="2"/>
    </row>
    <row r="554" spans="1:5" ht="15.75" customHeight="1">
      <c r="A554" s="2"/>
      <c r="B554" s="2"/>
      <c r="C554" s="2"/>
      <c r="D554" s="2"/>
      <c r="E554" s="2"/>
    </row>
    <row r="555" spans="1:5" ht="15.75" customHeight="1">
      <c r="A555" s="2"/>
      <c r="B555" s="2"/>
      <c r="C555" s="2"/>
      <c r="D555" s="2"/>
      <c r="E555" s="2"/>
    </row>
    <row r="556" spans="1:5" ht="15.75" customHeight="1">
      <c r="A556" s="2"/>
      <c r="B556" s="2"/>
      <c r="C556" s="2"/>
      <c r="D556" s="2"/>
      <c r="E556" s="2"/>
    </row>
    <row r="557" spans="1:5" ht="15.75" customHeight="1">
      <c r="A557" s="2"/>
      <c r="B557" s="2"/>
      <c r="C557" s="2"/>
      <c r="D557" s="2"/>
      <c r="E557" s="2"/>
    </row>
    <row r="558" spans="1:5" ht="15.75" customHeight="1">
      <c r="A558" s="2"/>
      <c r="B558" s="2"/>
      <c r="C558" s="2"/>
      <c r="D558" s="2"/>
      <c r="E558" s="2"/>
    </row>
    <row r="559" spans="1:5" ht="15.75" customHeight="1">
      <c r="A559" s="2"/>
      <c r="B559" s="2"/>
      <c r="C559" s="2"/>
      <c r="D559" s="2"/>
      <c r="E559" s="2"/>
    </row>
    <row r="560" spans="1:5" ht="15.75" customHeight="1">
      <c r="A560" s="2"/>
      <c r="B560" s="2"/>
      <c r="C560" s="2"/>
      <c r="D560" s="2"/>
      <c r="E560" s="2"/>
    </row>
    <row r="561" spans="1:5" ht="15.75" customHeight="1">
      <c r="A561" s="2"/>
      <c r="B561" s="2"/>
      <c r="C561" s="2"/>
      <c r="D561" s="2"/>
      <c r="E561" s="2"/>
    </row>
    <row r="562" spans="1:5" ht="15.75" customHeight="1">
      <c r="A562" s="2"/>
      <c r="B562" s="2"/>
      <c r="C562" s="2"/>
      <c r="D562" s="2"/>
      <c r="E562" s="2"/>
    </row>
    <row r="563" spans="1:5" ht="15.75" customHeight="1">
      <c r="A563" s="2"/>
      <c r="B563" s="2"/>
      <c r="C563" s="2"/>
      <c r="D563" s="2"/>
      <c r="E563" s="2"/>
    </row>
    <row r="564" spans="1:5" ht="15.75" customHeight="1">
      <c r="A564" s="2"/>
      <c r="B564" s="2"/>
      <c r="C564" s="2"/>
      <c r="D564" s="2"/>
      <c r="E564" s="2"/>
    </row>
    <row r="565" spans="1:5" ht="15.75" customHeight="1">
      <c r="A565" s="2"/>
      <c r="B565" s="2"/>
      <c r="C565" s="2"/>
      <c r="D565" s="2"/>
      <c r="E565" s="2"/>
    </row>
    <row r="566" spans="1:5" ht="15.75" customHeight="1">
      <c r="A566" s="2"/>
      <c r="B566" s="2"/>
      <c r="C566" s="2"/>
      <c r="D566" s="2"/>
      <c r="E566" s="2"/>
    </row>
    <row r="567" spans="1:5" ht="15.75" customHeight="1">
      <c r="A567" s="2"/>
      <c r="B567" s="2"/>
      <c r="C567" s="2"/>
      <c r="D567" s="2"/>
      <c r="E567" s="2"/>
    </row>
    <row r="568" spans="1:5" ht="15.75" customHeight="1">
      <c r="A568" s="2"/>
      <c r="B568" s="2"/>
      <c r="C568" s="2"/>
      <c r="D568" s="2"/>
      <c r="E568" s="2"/>
    </row>
    <row r="569" spans="1:5" ht="15.75" customHeight="1">
      <c r="A569" s="2"/>
      <c r="B569" s="2"/>
      <c r="C569" s="2"/>
      <c r="D569" s="2"/>
      <c r="E569" s="2"/>
    </row>
    <row r="570" spans="1:5" ht="15.75" customHeight="1">
      <c r="A570" s="2"/>
      <c r="B570" s="2"/>
      <c r="C570" s="2"/>
      <c r="D570" s="2"/>
      <c r="E570" s="2"/>
    </row>
    <row r="571" spans="1:5" ht="15.75" customHeight="1">
      <c r="A571" s="2"/>
      <c r="B571" s="2"/>
      <c r="C571" s="2"/>
      <c r="D571" s="2"/>
      <c r="E571" s="2"/>
    </row>
    <row r="572" spans="1:5" ht="15.75" customHeight="1">
      <c r="A572" s="2"/>
      <c r="B572" s="2"/>
      <c r="C572" s="2"/>
      <c r="D572" s="2"/>
      <c r="E572" s="2"/>
    </row>
    <row r="573" spans="1:5" ht="15.75" customHeight="1">
      <c r="A573" s="2"/>
      <c r="B573" s="2"/>
      <c r="C573" s="2"/>
      <c r="D573" s="2"/>
      <c r="E573" s="2"/>
    </row>
    <row r="574" spans="1:5" ht="15.75" customHeight="1">
      <c r="A574" s="2"/>
      <c r="B574" s="2"/>
      <c r="C574" s="2"/>
      <c r="D574" s="2"/>
      <c r="E574" s="2"/>
    </row>
    <row r="575" spans="1:5" ht="15.75" customHeight="1">
      <c r="A575" s="2"/>
      <c r="B575" s="2"/>
      <c r="C575" s="2"/>
      <c r="D575" s="2"/>
      <c r="E575" s="2"/>
    </row>
    <row r="576" spans="1:5" ht="15.75" customHeight="1">
      <c r="A576" s="2"/>
      <c r="B576" s="2"/>
      <c r="C576" s="2"/>
      <c r="D576" s="2"/>
      <c r="E576" s="2"/>
    </row>
    <row r="577" spans="1:5" ht="15.75" customHeight="1">
      <c r="A577" s="2"/>
      <c r="B577" s="2"/>
      <c r="C577" s="2"/>
      <c r="D577" s="2"/>
      <c r="E577" s="2"/>
    </row>
    <row r="578" spans="1:5" ht="15.75" customHeight="1">
      <c r="A578" s="2"/>
      <c r="B578" s="2"/>
      <c r="C578" s="2"/>
      <c r="D578" s="2"/>
      <c r="E578" s="2"/>
    </row>
    <row r="579" spans="1:5" ht="15.75" customHeight="1">
      <c r="A579" s="2"/>
      <c r="B579" s="2"/>
      <c r="C579" s="2"/>
      <c r="D579" s="2"/>
      <c r="E579" s="2"/>
    </row>
    <row r="580" spans="1:5" ht="15.75" customHeight="1">
      <c r="A580" s="2"/>
      <c r="B580" s="2"/>
      <c r="C580" s="2"/>
      <c r="D580" s="2"/>
      <c r="E580" s="2"/>
    </row>
    <row r="581" spans="1:5" ht="15.75" customHeight="1">
      <c r="A581" s="2"/>
      <c r="B581" s="2"/>
      <c r="C581" s="2"/>
      <c r="D581" s="2"/>
      <c r="E581" s="2"/>
    </row>
    <row r="582" spans="1:5" ht="15.75" customHeight="1">
      <c r="A582" s="2"/>
      <c r="B582" s="2"/>
      <c r="C582" s="2"/>
      <c r="D582" s="2"/>
      <c r="E582" s="2"/>
    </row>
    <row r="583" spans="1:5" ht="15.75" customHeight="1">
      <c r="A583" s="2"/>
      <c r="B583" s="2"/>
      <c r="C583" s="2"/>
      <c r="D583" s="2"/>
      <c r="E583" s="2"/>
    </row>
    <row r="584" spans="1:5" ht="15.75" customHeight="1">
      <c r="A584" s="2"/>
      <c r="B584" s="2"/>
      <c r="C584" s="2"/>
      <c r="D584" s="2"/>
      <c r="E584" s="2"/>
    </row>
    <row r="585" spans="1:5" ht="15.75" customHeight="1">
      <c r="A585" s="2"/>
      <c r="B585" s="2"/>
      <c r="C585" s="2"/>
      <c r="D585" s="2"/>
      <c r="E585" s="2"/>
    </row>
    <row r="586" spans="1:5" ht="15.75" customHeight="1">
      <c r="A586" s="2"/>
      <c r="B586" s="2"/>
      <c r="C586" s="2"/>
      <c r="D586" s="2"/>
      <c r="E586" s="2"/>
    </row>
    <row r="587" spans="1:5" ht="15.75" customHeight="1">
      <c r="A587" s="2"/>
      <c r="B587" s="2"/>
      <c r="C587" s="2"/>
      <c r="D587" s="2"/>
      <c r="E587" s="2"/>
    </row>
    <row r="588" spans="1:5" ht="15.75" customHeight="1">
      <c r="A588" s="2"/>
      <c r="B588" s="2"/>
      <c r="C588" s="2"/>
      <c r="D588" s="2"/>
      <c r="E588" s="2"/>
    </row>
    <row r="589" spans="1:5" ht="15.75" customHeight="1">
      <c r="A589" s="2"/>
      <c r="B589" s="2"/>
      <c r="C589" s="2"/>
      <c r="D589" s="2"/>
      <c r="E589" s="2"/>
    </row>
    <row r="590" spans="1:5" ht="15.75" customHeight="1">
      <c r="A590" s="2"/>
      <c r="B590" s="2"/>
      <c r="C590" s="2"/>
      <c r="D590" s="2"/>
      <c r="E590" s="2"/>
    </row>
    <row r="591" spans="1:5" ht="15.75" customHeight="1">
      <c r="A591" s="2"/>
      <c r="B591" s="2"/>
      <c r="C591" s="2"/>
      <c r="D591" s="2"/>
      <c r="E591" s="2"/>
    </row>
    <row r="592" spans="1:5" ht="15.75" customHeight="1">
      <c r="A592" s="2"/>
      <c r="B592" s="2"/>
      <c r="C592" s="2"/>
      <c r="D592" s="2"/>
      <c r="E592" s="2"/>
    </row>
    <row r="593" spans="1:5" ht="15.75" customHeight="1">
      <c r="A593" s="2"/>
      <c r="B593" s="2"/>
      <c r="C593" s="2"/>
      <c r="D593" s="2"/>
      <c r="E593" s="2"/>
    </row>
    <row r="594" spans="1:5" ht="15.75" customHeight="1">
      <c r="A594" s="2"/>
      <c r="B594" s="2"/>
      <c r="C594" s="2"/>
      <c r="D594" s="2"/>
      <c r="E594" s="2"/>
    </row>
    <row r="595" spans="1:5" ht="15.75" customHeight="1">
      <c r="A595" s="2"/>
      <c r="B595" s="2"/>
      <c r="C595" s="2"/>
      <c r="D595" s="2"/>
      <c r="E595" s="2"/>
    </row>
    <row r="596" spans="1:5" ht="15.75" customHeight="1">
      <c r="A596" s="2"/>
      <c r="B596" s="2"/>
      <c r="C596" s="2"/>
      <c r="D596" s="2"/>
      <c r="E596" s="2"/>
    </row>
    <row r="597" spans="1:5" ht="15.75" customHeight="1">
      <c r="A597" s="2"/>
      <c r="B597" s="2"/>
      <c r="C597" s="2"/>
      <c r="D597" s="2"/>
      <c r="E597" s="2"/>
    </row>
    <row r="598" spans="1:5" ht="15.75" customHeight="1">
      <c r="A598" s="2"/>
      <c r="B598" s="2"/>
      <c r="C598" s="2"/>
      <c r="D598" s="2"/>
      <c r="E598" s="2"/>
    </row>
    <row r="599" spans="1:5" ht="15.75" customHeight="1">
      <c r="A599" s="2"/>
      <c r="B599" s="2"/>
      <c r="C599" s="2"/>
      <c r="D599" s="2"/>
      <c r="E599" s="2"/>
    </row>
    <row r="600" spans="1:5" ht="15.75" customHeight="1">
      <c r="A600" s="2"/>
      <c r="B600" s="2"/>
      <c r="C600" s="2"/>
      <c r="D600" s="2"/>
      <c r="E600" s="2"/>
    </row>
    <row r="601" spans="1:5" ht="15.75" customHeight="1">
      <c r="A601" s="2"/>
      <c r="B601" s="2"/>
      <c r="C601" s="2"/>
      <c r="D601" s="2"/>
      <c r="E601" s="2"/>
    </row>
    <row r="602" spans="1:5" ht="15.75" customHeight="1">
      <c r="A602" s="2"/>
      <c r="B602" s="2"/>
      <c r="C602" s="2"/>
      <c r="D602" s="2"/>
      <c r="E602" s="2"/>
    </row>
    <row r="603" spans="1:5" ht="15.75" customHeight="1">
      <c r="A603" s="2"/>
      <c r="B603" s="2"/>
      <c r="C603" s="2"/>
      <c r="D603" s="2"/>
      <c r="E603" s="2"/>
    </row>
    <row r="604" spans="1:5" ht="15.75" customHeight="1">
      <c r="A604" s="2"/>
      <c r="B604" s="2"/>
      <c r="C604" s="2"/>
      <c r="D604" s="2"/>
      <c r="E604" s="2"/>
    </row>
    <row r="605" spans="1:5" ht="15.75" customHeight="1">
      <c r="A605" s="2"/>
      <c r="B605" s="2"/>
      <c r="C605" s="2"/>
      <c r="D605" s="2"/>
      <c r="E605" s="2"/>
    </row>
    <row r="606" spans="1:5" ht="15.75" customHeight="1">
      <c r="A606" s="2"/>
      <c r="B606" s="2"/>
      <c r="C606" s="2"/>
      <c r="D606" s="2"/>
      <c r="E606" s="2"/>
    </row>
    <row r="607" spans="1:5" ht="15.75" customHeight="1">
      <c r="A607" s="2"/>
      <c r="B607" s="2"/>
      <c r="C607" s="2"/>
      <c r="D607" s="2"/>
      <c r="E607" s="2"/>
    </row>
    <row r="608" spans="1:5" ht="15.75" customHeight="1">
      <c r="A608" s="2"/>
      <c r="B608" s="2"/>
      <c r="C608" s="2"/>
      <c r="D608" s="2"/>
      <c r="E608" s="2"/>
    </row>
    <row r="609" spans="1:5" ht="15.75" customHeight="1">
      <c r="A609" s="2"/>
      <c r="B609" s="2"/>
      <c r="C609" s="2"/>
      <c r="D609" s="2"/>
      <c r="E609" s="2"/>
    </row>
    <row r="610" spans="1:5" ht="15.75" customHeight="1">
      <c r="A610" s="2"/>
      <c r="B610" s="2"/>
      <c r="C610" s="2"/>
      <c r="D610" s="2"/>
      <c r="E610" s="2"/>
    </row>
    <row r="611" spans="1:5" ht="15.75" customHeight="1">
      <c r="A611" s="2"/>
      <c r="B611" s="2"/>
      <c r="C611" s="2"/>
      <c r="D611" s="2"/>
      <c r="E611" s="2"/>
    </row>
    <row r="612" spans="1:5" ht="15.75" customHeight="1">
      <c r="A612" s="2"/>
      <c r="B612" s="2"/>
      <c r="C612" s="2"/>
      <c r="D612" s="2"/>
      <c r="E612" s="2"/>
    </row>
    <row r="613" spans="1:5" ht="15.75" customHeight="1">
      <c r="A613" s="2"/>
      <c r="B613" s="2"/>
      <c r="C613" s="2"/>
      <c r="D613" s="2"/>
      <c r="E613" s="2"/>
    </row>
    <row r="614" spans="1:5" ht="15.75" customHeight="1">
      <c r="A614" s="2"/>
      <c r="B614" s="2"/>
      <c r="C614" s="2"/>
      <c r="D614" s="2"/>
      <c r="E614" s="2"/>
    </row>
    <row r="615" spans="1:5" ht="15.75" customHeight="1">
      <c r="A615" s="2"/>
      <c r="B615" s="2"/>
      <c r="C615" s="2"/>
      <c r="D615" s="2"/>
      <c r="E615" s="2"/>
    </row>
    <row r="616" spans="1:5" ht="15.75" customHeight="1">
      <c r="A616" s="2"/>
      <c r="B616" s="2"/>
      <c r="C616" s="2"/>
      <c r="D616" s="2"/>
      <c r="E616" s="2"/>
    </row>
    <row r="617" spans="1:5" ht="15.75" customHeight="1">
      <c r="A617" s="2"/>
      <c r="B617" s="2"/>
      <c r="C617" s="2"/>
      <c r="D617" s="2"/>
      <c r="E617" s="2"/>
    </row>
    <row r="618" spans="1:5" ht="15.75" customHeight="1">
      <c r="A618" s="2"/>
      <c r="B618" s="2"/>
      <c r="C618" s="2"/>
      <c r="D618" s="2"/>
      <c r="E618" s="2"/>
    </row>
    <row r="619" spans="1:5" ht="15.75" customHeight="1">
      <c r="A619" s="2"/>
      <c r="B619" s="2"/>
      <c r="C619" s="2"/>
      <c r="D619" s="2"/>
      <c r="E619" s="2"/>
    </row>
    <row r="620" spans="1:5" ht="15.75" customHeight="1">
      <c r="A620" s="2"/>
      <c r="B620" s="2"/>
      <c r="C620" s="2"/>
      <c r="D620" s="2"/>
      <c r="E620" s="2"/>
    </row>
    <row r="621" spans="1:5" ht="15.75" customHeight="1">
      <c r="A621" s="2"/>
      <c r="B621" s="2"/>
      <c r="C621" s="2"/>
      <c r="D621" s="2"/>
      <c r="E621" s="2"/>
    </row>
    <row r="622" spans="1:5" ht="15.75" customHeight="1">
      <c r="A622" s="2"/>
      <c r="B622" s="2"/>
      <c r="C622" s="2"/>
      <c r="D622" s="2"/>
      <c r="E622" s="2"/>
    </row>
    <row r="623" spans="1:5" ht="15.75" customHeight="1">
      <c r="A623" s="2"/>
      <c r="B623" s="2"/>
      <c r="C623" s="2"/>
      <c r="D623" s="2"/>
      <c r="E623" s="2"/>
    </row>
    <row r="624" spans="1:5" ht="15.75" customHeight="1">
      <c r="A624" s="2"/>
      <c r="B624" s="2"/>
      <c r="C624" s="2"/>
      <c r="D624" s="2"/>
      <c r="E624" s="2"/>
    </row>
    <row r="625" spans="1:5" ht="15.75" customHeight="1">
      <c r="A625" s="2"/>
      <c r="B625" s="2"/>
      <c r="C625" s="2"/>
      <c r="D625" s="2"/>
      <c r="E625" s="2"/>
    </row>
    <row r="626" spans="1:5" ht="15.75" customHeight="1">
      <c r="A626" s="2"/>
      <c r="B626" s="2"/>
      <c r="C626" s="2"/>
      <c r="D626" s="2"/>
      <c r="E626" s="2"/>
    </row>
    <row r="627" spans="1:5" ht="15.75" customHeight="1">
      <c r="A627" s="2"/>
      <c r="B627" s="2"/>
      <c r="C627" s="2"/>
      <c r="D627" s="2"/>
      <c r="E627" s="2"/>
    </row>
    <row r="628" spans="1:5" ht="15.75" customHeight="1">
      <c r="A628" s="2"/>
      <c r="B628" s="2"/>
      <c r="C628" s="2"/>
      <c r="D628" s="2"/>
      <c r="E628" s="2"/>
    </row>
    <row r="629" spans="1:5" ht="15.75" customHeight="1">
      <c r="A629" s="2"/>
      <c r="B629" s="2"/>
      <c r="C629" s="2"/>
      <c r="D629" s="2"/>
      <c r="E629" s="2"/>
    </row>
    <row r="630" spans="1:5" ht="15.75" customHeight="1">
      <c r="A630" s="2"/>
      <c r="B630" s="2"/>
      <c r="C630" s="2"/>
      <c r="D630" s="2"/>
      <c r="E630" s="2"/>
    </row>
    <row r="631" spans="1:5" ht="15.75" customHeight="1">
      <c r="A631" s="2"/>
      <c r="B631" s="2"/>
      <c r="C631" s="2"/>
      <c r="D631" s="2"/>
      <c r="E631" s="2"/>
    </row>
    <row r="632" spans="1:5" ht="15.75" customHeight="1">
      <c r="A632" s="2"/>
      <c r="B632" s="2"/>
      <c r="C632" s="2"/>
      <c r="D632" s="2"/>
      <c r="E632" s="2"/>
    </row>
    <row r="633" spans="1:5" ht="15.75" customHeight="1">
      <c r="A633" s="2"/>
      <c r="B633" s="2"/>
      <c r="C633" s="2"/>
      <c r="D633" s="2"/>
      <c r="E633" s="2"/>
    </row>
    <row r="634" spans="1:5" ht="15.75" customHeight="1">
      <c r="A634" s="2"/>
      <c r="B634" s="2"/>
      <c r="C634" s="2"/>
      <c r="D634" s="2"/>
      <c r="E634" s="2"/>
    </row>
    <row r="635" spans="1:5" ht="15.75" customHeight="1">
      <c r="A635" s="2"/>
      <c r="B635" s="2"/>
      <c r="C635" s="2"/>
      <c r="D635" s="2"/>
      <c r="E635" s="2"/>
    </row>
    <row r="636" spans="1:5" ht="15.75" customHeight="1">
      <c r="A636" s="2"/>
      <c r="B636" s="2"/>
      <c r="C636" s="2"/>
      <c r="D636" s="2"/>
      <c r="E636" s="2"/>
    </row>
    <row r="637" spans="1:5" ht="15.75" customHeight="1">
      <c r="A637" s="2"/>
      <c r="B637" s="2"/>
      <c r="C637" s="2"/>
      <c r="D637" s="2"/>
      <c r="E637" s="2"/>
    </row>
    <row r="638" spans="1:5" ht="15.75" customHeight="1">
      <c r="A638" s="2"/>
      <c r="B638" s="2"/>
      <c r="C638" s="2"/>
      <c r="D638" s="2"/>
      <c r="E638" s="2"/>
    </row>
    <row r="639" spans="1:5" ht="15.75" customHeight="1">
      <c r="A639" s="2"/>
      <c r="B639" s="2"/>
      <c r="C639" s="2"/>
      <c r="D639" s="2"/>
      <c r="E639" s="2"/>
    </row>
    <row r="640" spans="1:5" ht="15.75" customHeight="1">
      <c r="A640" s="2"/>
      <c r="B640" s="2"/>
      <c r="C640" s="2"/>
      <c r="D640" s="2"/>
      <c r="E640" s="2"/>
    </row>
    <row r="641" spans="1:5" ht="15.75" customHeight="1">
      <c r="A641" s="2"/>
      <c r="B641" s="2"/>
      <c r="C641" s="2"/>
      <c r="D641" s="2"/>
      <c r="E641" s="2"/>
    </row>
    <row r="642" spans="1:5" ht="15.75" customHeight="1">
      <c r="A642" s="2"/>
      <c r="B642" s="2"/>
      <c r="C642" s="2"/>
      <c r="D642" s="2"/>
      <c r="E642" s="2"/>
    </row>
    <row r="643" spans="1:5" ht="15.75" customHeight="1">
      <c r="A643" s="2"/>
      <c r="B643" s="2"/>
      <c r="C643" s="2"/>
      <c r="D643" s="2"/>
      <c r="E643" s="2"/>
    </row>
    <row r="644" spans="1:5" ht="15.75" customHeight="1">
      <c r="A644" s="2"/>
      <c r="B644" s="2"/>
      <c r="C644" s="2"/>
      <c r="D644" s="2"/>
      <c r="E644" s="2"/>
    </row>
    <row r="645" spans="1:5" ht="15.75" customHeight="1">
      <c r="A645" s="2"/>
      <c r="B645" s="2"/>
      <c r="C645" s="2"/>
      <c r="D645" s="2"/>
      <c r="E645" s="2"/>
    </row>
    <row r="646" spans="1:5" ht="15.75" customHeight="1">
      <c r="A646" s="2"/>
      <c r="B646" s="2"/>
      <c r="C646" s="2"/>
      <c r="D646" s="2"/>
      <c r="E646" s="2"/>
    </row>
    <row r="647" spans="1:5" ht="15.75" customHeight="1">
      <c r="A647" s="2"/>
      <c r="B647" s="2"/>
      <c r="C647" s="2"/>
      <c r="D647" s="2"/>
      <c r="E647" s="2"/>
    </row>
    <row r="648" spans="1:5" ht="15.75" customHeight="1">
      <c r="A648" s="2"/>
      <c r="B648" s="2"/>
      <c r="C648" s="2"/>
      <c r="D648" s="2"/>
      <c r="E648" s="2"/>
    </row>
    <row r="649" spans="1:5" ht="15.75" customHeight="1">
      <c r="A649" s="2"/>
      <c r="B649" s="2"/>
      <c r="C649" s="2"/>
      <c r="D649" s="2"/>
      <c r="E649" s="2"/>
    </row>
    <row r="650" spans="1:5" ht="15.75" customHeight="1">
      <c r="A650" s="2"/>
      <c r="B650" s="2"/>
      <c r="C650" s="2"/>
      <c r="D650" s="2"/>
      <c r="E650" s="2"/>
    </row>
    <row r="651" spans="1:5" ht="15.75" customHeight="1">
      <c r="A651" s="2"/>
      <c r="B651" s="2"/>
      <c r="C651" s="2"/>
      <c r="D651" s="2"/>
      <c r="E651" s="2"/>
    </row>
    <row r="652" spans="1:5" ht="15.75" customHeight="1">
      <c r="A652" s="2"/>
      <c r="B652" s="2"/>
      <c r="C652" s="2"/>
      <c r="D652" s="2"/>
      <c r="E652" s="2"/>
    </row>
    <row r="653" spans="1:5" ht="15.75" customHeight="1">
      <c r="A653" s="2"/>
      <c r="B653" s="2"/>
      <c r="C653" s="2"/>
      <c r="D653" s="2"/>
      <c r="E653" s="2"/>
    </row>
    <row r="654" spans="1:5" ht="15.75" customHeight="1">
      <c r="A654" s="2"/>
      <c r="B654" s="2"/>
      <c r="C654" s="2"/>
      <c r="D654" s="2"/>
      <c r="E654" s="2"/>
    </row>
    <row r="655" spans="1:5" ht="15.75" customHeight="1">
      <c r="A655" s="2"/>
      <c r="B655" s="2"/>
      <c r="C655" s="2"/>
      <c r="D655" s="2"/>
      <c r="E655" s="2"/>
    </row>
    <row r="656" spans="1:5" ht="15.75" customHeight="1">
      <c r="A656" s="2"/>
      <c r="B656" s="2"/>
      <c r="C656" s="2"/>
      <c r="D656" s="2"/>
      <c r="E656" s="2"/>
    </row>
    <row r="657" spans="1:5" ht="15.75" customHeight="1">
      <c r="A657" s="2"/>
      <c r="B657" s="2"/>
      <c r="C657" s="2"/>
      <c r="D657" s="2"/>
      <c r="E657" s="2"/>
    </row>
    <row r="658" spans="1:5" ht="15.75" customHeight="1">
      <c r="A658" s="2"/>
      <c r="B658" s="2"/>
      <c r="C658" s="2"/>
      <c r="D658" s="2"/>
      <c r="E658" s="2"/>
    </row>
    <row r="659" spans="1:5" ht="15.75" customHeight="1">
      <c r="A659" s="2"/>
      <c r="B659" s="2"/>
      <c r="C659" s="2"/>
      <c r="D659" s="2"/>
      <c r="E659" s="2"/>
    </row>
    <row r="660" spans="1:5" ht="15.75" customHeight="1">
      <c r="A660" s="2"/>
      <c r="B660" s="2"/>
      <c r="C660" s="2"/>
      <c r="D660" s="2"/>
      <c r="E660" s="2"/>
    </row>
    <row r="661" spans="1:5" ht="15.75" customHeight="1">
      <c r="A661" s="2"/>
      <c r="B661" s="2"/>
      <c r="C661" s="2"/>
      <c r="D661" s="2"/>
      <c r="E661" s="2"/>
    </row>
    <row r="662" spans="1:5" ht="15.75" customHeight="1">
      <c r="A662" s="2"/>
      <c r="B662" s="2"/>
      <c r="C662" s="2"/>
      <c r="D662" s="2"/>
      <c r="E662" s="2"/>
    </row>
    <row r="663" spans="1:5" ht="15.75" customHeight="1">
      <c r="A663" s="2"/>
      <c r="B663" s="2"/>
      <c r="C663" s="2"/>
      <c r="D663" s="2"/>
      <c r="E663" s="2"/>
    </row>
    <row r="664" spans="1:5" ht="15.75" customHeight="1">
      <c r="A664" s="2"/>
      <c r="B664" s="2"/>
      <c r="C664" s="2"/>
      <c r="D664" s="2"/>
      <c r="E664" s="2"/>
    </row>
    <row r="665" spans="1:5" ht="15.75" customHeight="1">
      <c r="A665" s="2"/>
      <c r="B665" s="2"/>
      <c r="C665" s="2"/>
      <c r="D665" s="2"/>
      <c r="E665" s="2"/>
    </row>
    <row r="666" spans="1:5" ht="15.75" customHeight="1">
      <c r="A666" s="2"/>
      <c r="B666" s="2"/>
      <c r="C666" s="2"/>
      <c r="D666" s="2"/>
      <c r="E666" s="2"/>
    </row>
    <row r="667" spans="1:5" ht="15.75" customHeight="1">
      <c r="A667" s="2"/>
      <c r="B667" s="2"/>
      <c r="C667" s="2"/>
      <c r="D667" s="2"/>
      <c r="E667" s="2"/>
    </row>
    <row r="668" spans="1:5" ht="15.75" customHeight="1">
      <c r="A668" s="2"/>
      <c r="B668" s="2"/>
      <c r="C668" s="2"/>
      <c r="D668" s="2"/>
      <c r="E668" s="2"/>
    </row>
    <row r="669" spans="1:5" ht="15.75" customHeight="1">
      <c r="A669" s="2"/>
      <c r="B669" s="2"/>
      <c r="C669" s="2"/>
      <c r="D669" s="2"/>
      <c r="E669" s="2"/>
    </row>
    <row r="670" spans="1:5" ht="15.75" customHeight="1">
      <c r="A670" s="2"/>
      <c r="B670" s="2"/>
      <c r="C670" s="2"/>
      <c r="D670" s="2"/>
      <c r="E670" s="2"/>
    </row>
    <row r="671" spans="1:5" ht="15.75" customHeight="1">
      <c r="A671" s="2"/>
      <c r="B671" s="2"/>
      <c r="C671" s="2"/>
      <c r="D671" s="2"/>
      <c r="E671" s="2"/>
    </row>
    <row r="672" spans="1:5" ht="15.75" customHeight="1">
      <c r="A672" s="2"/>
      <c r="B672" s="2"/>
      <c r="C672" s="2"/>
      <c r="D672" s="2"/>
      <c r="E672" s="2"/>
    </row>
    <row r="673" spans="1:5" ht="15.75" customHeight="1">
      <c r="A673" s="2"/>
      <c r="B673" s="2"/>
      <c r="C673" s="2"/>
      <c r="D673" s="2"/>
      <c r="E673" s="2"/>
    </row>
    <row r="674" spans="1:5" ht="15.75" customHeight="1">
      <c r="A674" s="2"/>
      <c r="B674" s="2"/>
      <c r="C674" s="2"/>
      <c r="D674" s="2"/>
      <c r="E674" s="2"/>
    </row>
    <row r="675" spans="1:5" ht="15.75" customHeight="1">
      <c r="A675" s="2"/>
      <c r="B675" s="2"/>
      <c r="C675" s="2"/>
      <c r="D675" s="2"/>
      <c r="E675" s="2"/>
    </row>
    <row r="676" spans="1:5" ht="15.75" customHeight="1">
      <c r="A676" s="2"/>
      <c r="B676" s="2"/>
      <c r="C676" s="2"/>
      <c r="D676" s="2"/>
      <c r="E676" s="2"/>
    </row>
    <row r="677" spans="1:5" ht="15.75" customHeight="1">
      <c r="A677" s="2"/>
      <c r="B677" s="2"/>
      <c r="C677" s="2"/>
      <c r="D677" s="2"/>
      <c r="E677" s="2"/>
    </row>
    <row r="678" spans="1:5" ht="15.75" customHeight="1">
      <c r="A678" s="2"/>
      <c r="B678" s="2"/>
      <c r="C678" s="2"/>
      <c r="D678" s="2"/>
      <c r="E678" s="2"/>
    </row>
    <row r="679" spans="1:5" ht="15.75" customHeight="1">
      <c r="A679" s="2"/>
      <c r="B679" s="2"/>
      <c r="C679" s="2"/>
      <c r="D679" s="2"/>
      <c r="E679" s="2"/>
    </row>
    <row r="680" spans="1:5" ht="15.75" customHeight="1">
      <c r="A680" s="2"/>
      <c r="B680" s="2"/>
      <c r="C680" s="2"/>
      <c r="D680" s="2"/>
      <c r="E680" s="2"/>
    </row>
    <row r="681" spans="1:5" ht="15.75" customHeight="1">
      <c r="A681" s="2"/>
      <c r="B681" s="2"/>
      <c r="C681" s="2"/>
      <c r="D681" s="2"/>
      <c r="E681" s="2"/>
    </row>
    <row r="682" spans="1:5" ht="15.75" customHeight="1">
      <c r="A682" s="2"/>
      <c r="B682" s="2"/>
      <c r="C682" s="2"/>
      <c r="D682" s="2"/>
      <c r="E682" s="2"/>
    </row>
    <row r="683" spans="1:5" ht="15.75" customHeight="1">
      <c r="A683" s="2"/>
      <c r="B683" s="2"/>
      <c r="C683" s="2"/>
      <c r="D683" s="2"/>
      <c r="E683" s="2"/>
    </row>
    <row r="684" spans="1:5" ht="15.75" customHeight="1">
      <c r="A684" s="2"/>
      <c r="B684" s="2"/>
      <c r="C684" s="2"/>
      <c r="D684" s="2"/>
      <c r="E684" s="2"/>
    </row>
    <row r="685" spans="1:5" ht="15.75" customHeight="1">
      <c r="A685" s="2"/>
      <c r="B685" s="2"/>
      <c r="C685" s="2"/>
      <c r="D685" s="2"/>
      <c r="E685" s="2"/>
    </row>
    <row r="686" spans="1:5" ht="15.75" customHeight="1">
      <c r="A686" s="2"/>
      <c r="B686" s="2"/>
      <c r="C686" s="2"/>
      <c r="D686" s="2"/>
      <c r="E686" s="2"/>
    </row>
    <row r="687" spans="1:5" ht="15.75" customHeight="1">
      <c r="A687" s="2"/>
      <c r="B687" s="2"/>
      <c r="C687" s="2"/>
      <c r="D687" s="2"/>
      <c r="E687" s="2"/>
    </row>
    <row r="688" spans="1:5" ht="15.75" customHeight="1">
      <c r="A688" s="2"/>
      <c r="B688" s="2"/>
      <c r="C688" s="2"/>
      <c r="D688" s="2"/>
      <c r="E688" s="2"/>
    </row>
    <row r="689" spans="1:5" ht="15.75" customHeight="1">
      <c r="A689" s="2"/>
      <c r="B689" s="2"/>
      <c r="C689" s="2"/>
      <c r="D689" s="2"/>
      <c r="E689" s="2"/>
    </row>
    <row r="690" spans="1:5" ht="15.75" customHeight="1">
      <c r="A690" s="2"/>
      <c r="B690" s="2"/>
      <c r="C690" s="2"/>
      <c r="D690" s="2"/>
      <c r="E690" s="2"/>
    </row>
    <row r="691" spans="1:5" ht="15.75" customHeight="1">
      <c r="A691" s="2"/>
      <c r="B691" s="2"/>
      <c r="C691" s="2"/>
      <c r="D691" s="2"/>
      <c r="E691" s="2"/>
    </row>
    <row r="692" spans="1:5" ht="15.75" customHeight="1">
      <c r="A692" s="2"/>
      <c r="B692" s="2"/>
      <c r="C692" s="2"/>
      <c r="D692" s="2"/>
      <c r="E692" s="2"/>
    </row>
    <row r="693" spans="1:5" ht="15.75" customHeight="1">
      <c r="A693" s="2"/>
      <c r="B693" s="2"/>
      <c r="C693" s="2"/>
      <c r="D693" s="2"/>
      <c r="E693" s="2"/>
    </row>
    <row r="694" spans="1:5" ht="15.75" customHeight="1">
      <c r="A694" s="2"/>
      <c r="B694" s="2"/>
      <c r="C694" s="2"/>
      <c r="D694" s="2"/>
      <c r="E694" s="2"/>
    </row>
    <row r="695" spans="1:5" ht="15.75" customHeight="1">
      <c r="A695" s="2"/>
      <c r="B695" s="2"/>
      <c r="C695" s="2"/>
      <c r="D695" s="2"/>
      <c r="E695" s="2"/>
    </row>
    <row r="696" spans="1:5" ht="15.75" customHeight="1">
      <c r="A696" s="2"/>
      <c r="B696" s="2"/>
      <c r="C696" s="2"/>
      <c r="D696" s="2"/>
      <c r="E696" s="2"/>
    </row>
    <row r="697" spans="1:5" ht="15.75" customHeight="1">
      <c r="A697" s="2"/>
      <c r="B697" s="2"/>
      <c r="C697" s="2"/>
      <c r="D697" s="2"/>
      <c r="E697" s="2"/>
    </row>
    <row r="698" spans="1:5" ht="15.75" customHeight="1">
      <c r="A698" s="2"/>
      <c r="B698" s="2"/>
      <c r="C698" s="2"/>
      <c r="D698" s="2"/>
      <c r="E698" s="2"/>
    </row>
    <row r="699" spans="1:5" ht="15.75" customHeight="1">
      <c r="A699" s="2"/>
      <c r="B699" s="2"/>
      <c r="C699" s="2"/>
      <c r="D699" s="2"/>
      <c r="E699" s="2"/>
    </row>
    <row r="700" spans="1:5" ht="15.75" customHeight="1">
      <c r="A700" s="2"/>
      <c r="B700" s="2"/>
      <c r="C700" s="2"/>
      <c r="D700" s="2"/>
      <c r="E700" s="2"/>
    </row>
    <row r="701" spans="1:5" ht="15.75" customHeight="1">
      <c r="A701" s="2"/>
      <c r="B701" s="2"/>
      <c r="C701" s="2"/>
      <c r="D701" s="2"/>
      <c r="E701" s="2"/>
    </row>
    <row r="702" spans="1:5" ht="15.75" customHeight="1">
      <c r="A702" s="2"/>
      <c r="B702" s="2"/>
      <c r="C702" s="2"/>
      <c r="D702" s="2"/>
      <c r="E702" s="2"/>
    </row>
    <row r="703" spans="1:5" ht="15.75" customHeight="1">
      <c r="A703" s="2"/>
      <c r="B703" s="2"/>
      <c r="C703" s="2"/>
      <c r="D703" s="2"/>
      <c r="E703" s="2"/>
    </row>
    <row r="704" spans="1:5" ht="15.75" customHeight="1">
      <c r="A704" s="2"/>
      <c r="B704" s="2"/>
      <c r="C704" s="2"/>
      <c r="D704" s="2"/>
      <c r="E704" s="2"/>
    </row>
    <row r="705" spans="1:5" ht="15.75" customHeight="1">
      <c r="A705" s="2"/>
      <c r="B705" s="2"/>
      <c r="C705" s="2"/>
      <c r="D705" s="2"/>
      <c r="E705" s="2"/>
    </row>
    <row r="706" spans="1:5" ht="15.75" customHeight="1">
      <c r="A706" s="2"/>
      <c r="B706" s="2"/>
      <c r="C706" s="2"/>
      <c r="D706" s="2"/>
      <c r="E706" s="2"/>
    </row>
    <row r="707" spans="1:5" ht="15.75" customHeight="1">
      <c r="A707" s="2"/>
      <c r="B707" s="2"/>
      <c r="C707" s="2"/>
      <c r="D707" s="2"/>
      <c r="E707" s="2"/>
    </row>
    <row r="708" spans="1:5" ht="15.75" customHeight="1">
      <c r="A708" s="2"/>
      <c r="B708" s="2"/>
      <c r="C708" s="2"/>
      <c r="D708" s="2"/>
      <c r="E708" s="2"/>
    </row>
    <row r="709" spans="1:5" ht="15.75" customHeight="1">
      <c r="A709" s="2"/>
      <c r="B709" s="2"/>
      <c r="C709" s="2"/>
      <c r="D709" s="2"/>
      <c r="E709" s="2"/>
    </row>
    <row r="710" spans="1:5" ht="15.75" customHeight="1">
      <c r="A710" s="2"/>
      <c r="B710" s="2"/>
      <c r="C710" s="2"/>
      <c r="D710" s="2"/>
      <c r="E710" s="2"/>
    </row>
    <row r="711" spans="1:5" ht="15.75" customHeight="1">
      <c r="A711" s="2"/>
      <c r="B711" s="2"/>
      <c r="C711" s="2"/>
      <c r="D711" s="2"/>
      <c r="E711" s="2"/>
    </row>
    <row r="712" spans="1:5" ht="15.75" customHeight="1">
      <c r="A712" s="2"/>
      <c r="B712" s="2"/>
      <c r="C712" s="2"/>
      <c r="D712" s="2"/>
      <c r="E712" s="2"/>
    </row>
    <row r="713" spans="1:5" ht="15.75" customHeight="1">
      <c r="A713" s="2"/>
      <c r="B713" s="2"/>
      <c r="C713" s="2"/>
      <c r="D713" s="2"/>
      <c r="E713" s="2"/>
    </row>
    <row r="714" spans="1:5" ht="15.75" customHeight="1">
      <c r="A714" s="2"/>
      <c r="B714" s="2"/>
      <c r="C714" s="2"/>
      <c r="D714" s="2"/>
      <c r="E714" s="2"/>
    </row>
    <row r="715" spans="1:5" ht="15.75" customHeight="1">
      <c r="A715" s="2"/>
      <c r="B715" s="2"/>
      <c r="C715" s="2"/>
      <c r="D715" s="2"/>
      <c r="E715" s="2"/>
    </row>
    <row r="716" spans="1:5" ht="15.75" customHeight="1">
      <c r="A716" s="2"/>
      <c r="B716" s="2"/>
      <c r="C716" s="2"/>
      <c r="D716" s="2"/>
      <c r="E716" s="2"/>
    </row>
    <row r="717" spans="1:5" ht="15.75" customHeight="1">
      <c r="A717" s="2"/>
      <c r="B717" s="2"/>
      <c r="C717" s="2"/>
      <c r="D717" s="2"/>
      <c r="E717" s="2"/>
    </row>
    <row r="718" spans="1:5" ht="15.75" customHeight="1">
      <c r="A718" s="2"/>
      <c r="B718" s="2"/>
      <c r="C718" s="2"/>
      <c r="D718" s="2"/>
      <c r="E718" s="2"/>
    </row>
    <row r="719" spans="1:5" ht="15.75" customHeight="1">
      <c r="A719" s="2"/>
      <c r="B719" s="2"/>
      <c r="C719" s="2"/>
      <c r="D719" s="2"/>
      <c r="E719" s="2"/>
    </row>
    <row r="720" spans="1:5" ht="15.75" customHeight="1">
      <c r="A720" s="2"/>
      <c r="B720" s="2"/>
      <c r="C720" s="2"/>
      <c r="D720" s="2"/>
      <c r="E720" s="2"/>
    </row>
    <row r="721" spans="1:5" ht="15.75" customHeight="1">
      <c r="A721" s="2"/>
      <c r="B721" s="2"/>
      <c r="C721" s="2"/>
      <c r="D721" s="2"/>
      <c r="E721" s="2"/>
    </row>
    <row r="722" spans="1:5" ht="15.75" customHeight="1">
      <c r="A722" s="2"/>
      <c r="B722" s="2"/>
      <c r="C722" s="2"/>
      <c r="D722" s="2"/>
      <c r="E722" s="2"/>
    </row>
    <row r="723" spans="1:5" ht="15.75" customHeight="1">
      <c r="A723" s="2"/>
      <c r="B723" s="2"/>
      <c r="C723" s="2"/>
      <c r="D723" s="2"/>
      <c r="E723" s="2"/>
    </row>
    <row r="724" spans="1:5" ht="15.75" customHeight="1">
      <c r="A724" s="2"/>
      <c r="B724" s="2"/>
      <c r="C724" s="2"/>
      <c r="D724" s="2"/>
      <c r="E724" s="2"/>
    </row>
    <row r="725" spans="1:5" ht="15.75" customHeight="1">
      <c r="A725" s="2"/>
      <c r="B725" s="2"/>
      <c r="C725" s="2"/>
      <c r="D725" s="2"/>
      <c r="E725" s="2"/>
    </row>
    <row r="726" spans="1:5" ht="15.75" customHeight="1">
      <c r="A726" s="2"/>
      <c r="B726" s="2"/>
      <c r="C726" s="2"/>
      <c r="D726" s="2"/>
      <c r="E726" s="2"/>
    </row>
    <row r="727" spans="1:5" ht="15.75" customHeight="1">
      <c r="A727" s="2"/>
      <c r="B727" s="2"/>
      <c r="C727" s="2"/>
      <c r="D727" s="2"/>
      <c r="E727" s="2"/>
    </row>
    <row r="728" spans="1:5" ht="15.75" customHeight="1">
      <c r="A728" s="2"/>
      <c r="B728" s="2"/>
      <c r="C728" s="2"/>
      <c r="D728" s="2"/>
      <c r="E728" s="2"/>
    </row>
    <row r="729" spans="1:5" ht="15.75" customHeight="1">
      <c r="A729" s="2"/>
      <c r="B729" s="2"/>
      <c r="C729" s="2"/>
      <c r="D729" s="2"/>
      <c r="E729" s="2"/>
    </row>
    <row r="730" spans="1:5" ht="15.75" customHeight="1">
      <c r="A730" s="2"/>
      <c r="B730" s="2"/>
      <c r="C730" s="2"/>
      <c r="D730" s="2"/>
      <c r="E730" s="2"/>
    </row>
    <row r="731" spans="1:5" ht="15.75" customHeight="1">
      <c r="A731" s="2"/>
      <c r="B731" s="2"/>
      <c r="C731" s="2"/>
      <c r="D731" s="2"/>
      <c r="E731" s="2"/>
    </row>
    <row r="732" spans="1:5" ht="15.75" customHeight="1">
      <c r="A732" s="2"/>
      <c r="B732" s="2"/>
      <c r="C732" s="2"/>
      <c r="D732" s="2"/>
      <c r="E732" s="2"/>
    </row>
    <row r="733" spans="1:5" ht="15.75" customHeight="1">
      <c r="A733" s="2"/>
      <c r="B733" s="2"/>
      <c r="C733" s="2"/>
      <c r="D733" s="2"/>
      <c r="E733" s="2"/>
    </row>
    <row r="734" spans="1:5" ht="15.75" customHeight="1">
      <c r="A734" s="2"/>
      <c r="B734" s="2"/>
      <c r="C734" s="2"/>
      <c r="D734" s="2"/>
      <c r="E734" s="2"/>
    </row>
    <row r="735" spans="1:5" ht="15.75" customHeight="1">
      <c r="A735" s="2"/>
      <c r="B735" s="2"/>
      <c r="C735" s="2"/>
      <c r="D735" s="2"/>
      <c r="E735" s="2"/>
    </row>
    <row r="736" spans="1:5" ht="15.75" customHeight="1">
      <c r="A736" s="2"/>
      <c r="B736" s="2"/>
      <c r="C736" s="2"/>
      <c r="D736" s="2"/>
      <c r="E736" s="2"/>
    </row>
    <row r="737" spans="1:5" ht="15.75" customHeight="1">
      <c r="A737" s="2"/>
      <c r="B737" s="2"/>
      <c r="C737" s="2"/>
      <c r="D737" s="2"/>
      <c r="E737" s="2"/>
    </row>
    <row r="738" spans="1:5" ht="15.75" customHeight="1">
      <c r="A738" s="2"/>
      <c r="B738" s="2"/>
      <c r="C738" s="2"/>
      <c r="D738" s="2"/>
      <c r="E738" s="2"/>
    </row>
    <row r="739" spans="1:5" ht="15.75" customHeight="1">
      <c r="A739" s="2"/>
      <c r="B739" s="2"/>
      <c r="C739" s="2"/>
      <c r="D739" s="2"/>
      <c r="E739" s="2"/>
    </row>
    <row r="740" spans="1:5" ht="15.75" customHeight="1">
      <c r="A740" s="2"/>
      <c r="B740" s="2"/>
      <c r="C740" s="2"/>
      <c r="D740" s="2"/>
      <c r="E740" s="2"/>
    </row>
    <row r="741" spans="1:5" ht="15.75" customHeight="1">
      <c r="A741" s="2"/>
      <c r="B741" s="2"/>
      <c r="C741" s="2"/>
      <c r="D741" s="2"/>
      <c r="E741" s="2"/>
    </row>
    <row r="742" spans="1:5" ht="15.75" customHeight="1">
      <c r="A742" s="2"/>
      <c r="B742" s="2"/>
      <c r="C742" s="2"/>
      <c r="D742" s="2"/>
      <c r="E742" s="2"/>
    </row>
    <row r="743" spans="1:5" ht="15.75" customHeight="1">
      <c r="A743" s="2"/>
      <c r="B743" s="2"/>
      <c r="C743" s="2"/>
      <c r="D743" s="2"/>
      <c r="E743" s="2"/>
    </row>
    <row r="744" spans="1:5" ht="15.75" customHeight="1">
      <c r="A744" s="2"/>
      <c r="B744" s="2"/>
      <c r="C744" s="2"/>
      <c r="D744" s="2"/>
      <c r="E744" s="2"/>
    </row>
    <row r="745" spans="1:5" ht="15.75" customHeight="1">
      <c r="A745" s="2"/>
      <c r="B745" s="2"/>
      <c r="C745" s="2"/>
      <c r="D745" s="2"/>
      <c r="E745" s="2"/>
    </row>
    <row r="746" spans="1:5" ht="15.75" customHeight="1">
      <c r="A746" s="2"/>
      <c r="B746" s="2"/>
      <c r="C746" s="2"/>
      <c r="D746" s="2"/>
      <c r="E746" s="2"/>
    </row>
    <row r="747" spans="1:5" ht="15.75" customHeight="1">
      <c r="A747" s="2"/>
      <c r="B747" s="2"/>
      <c r="C747" s="2"/>
      <c r="D747" s="2"/>
      <c r="E747" s="2"/>
    </row>
    <row r="748" spans="1:5" ht="15.75" customHeight="1">
      <c r="A748" s="2"/>
      <c r="B748" s="2"/>
      <c r="C748" s="2"/>
      <c r="D748" s="2"/>
      <c r="E748" s="2"/>
    </row>
    <row r="749" spans="1:5" ht="15.75" customHeight="1">
      <c r="A749" s="2"/>
      <c r="B749" s="2"/>
      <c r="C749" s="2"/>
      <c r="D749" s="2"/>
      <c r="E749" s="2"/>
    </row>
    <row r="750" spans="1:5" ht="15.75" customHeight="1">
      <c r="A750" s="2"/>
      <c r="B750" s="2"/>
      <c r="C750" s="2"/>
      <c r="D750" s="2"/>
      <c r="E750" s="2"/>
    </row>
    <row r="751" spans="1:5" ht="15.75" customHeight="1">
      <c r="A751" s="2"/>
      <c r="B751" s="2"/>
      <c r="C751" s="2"/>
      <c r="D751" s="2"/>
      <c r="E751" s="2"/>
    </row>
    <row r="752" spans="1:5" ht="15.75" customHeight="1">
      <c r="A752" s="2"/>
      <c r="B752" s="2"/>
      <c r="C752" s="2"/>
      <c r="D752" s="2"/>
      <c r="E752" s="2"/>
    </row>
    <row r="753" spans="1:5" ht="15.75" customHeight="1">
      <c r="A753" s="2"/>
      <c r="B753" s="2"/>
      <c r="C753" s="2"/>
      <c r="D753" s="2"/>
      <c r="E753" s="2"/>
    </row>
    <row r="754" spans="1:5" ht="15.75" customHeight="1">
      <c r="A754" s="2"/>
      <c r="B754" s="2"/>
      <c r="C754" s="2"/>
      <c r="D754" s="2"/>
      <c r="E754" s="2"/>
    </row>
    <row r="755" spans="1:5" ht="15.75" customHeight="1">
      <c r="A755" s="2"/>
      <c r="B755" s="2"/>
      <c r="C755" s="2"/>
      <c r="D755" s="2"/>
      <c r="E755" s="2"/>
    </row>
    <row r="756" spans="1:5" ht="15.75" customHeight="1">
      <c r="A756" s="2"/>
      <c r="B756" s="2"/>
      <c r="C756" s="2"/>
      <c r="D756" s="2"/>
      <c r="E756" s="2"/>
    </row>
    <row r="757" spans="1:5" ht="15.75" customHeight="1">
      <c r="A757" s="2"/>
      <c r="B757" s="2"/>
      <c r="C757" s="2"/>
      <c r="D757" s="2"/>
      <c r="E757" s="2"/>
    </row>
    <row r="758" spans="1:5" ht="15.75" customHeight="1">
      <c r="A758" s="2"/>
      <c r="B758" s="2"/>
      <c r="C758" s="2"/>
      <c r="D758" s="2"/>
      <c r="E758" s="2"/>
    </row>
    <row r="759" spans="1:5" ht="15.75" customHeight="1">
      <c r="A759" s="2"/>
      <c r="B759" s="2"/>
      <c r="C759" s="2"/>
      <c r="D759" s="2"/>
      <c r="E759" s="2"/>
    </row>
    <row r="760" spans="1:5" ht="15.75" customHeight="1">
      <c r="A760" s="2"/>
      <c r="B760" s="2"/>
      <c r="C760" s="2"/>
      <c r="D760" s="2"/>
      <c r="E760" s="2"/>
    </row>
    <row r="761" spans="1:5" ht="15.75" customHeight="1">
      <c r="A761" s="2"/>
      <c r="B761" s="2"/>
      <c r="C761" s="2"/>
      <c r="D761" s="2"/>
      <c r="E761" s="2"/>
    </row>
    <row r="762" spans="1:5" ht="15.75" customHeight="1">
      <c r="A762" s="2"/>
      <c r="B762" s="2"/>
      <c r="C762" s="2"/>
      <c r="D762" s="2"/>
      <c r="E762" s="2"/>
    </row>
    <row r="763" spans="1:5" ht="15.75" customHeight="1">
      <c r="A763" s="2"/>
      <c r="B763" s="2"/>
      <c r="C763" s="2"/>
      <c r="D763" s="2"/>
      <c r="E763" s="2"/>
    </row>
    <row r="764" spans="1:5" ht="15.75" customHeight="1">
      <c r="A764" s="2"/>
      <c r="B764" s="2"/>
      <c r="C764" s="2"/>
      <c r="D764" s="2"/>
      <c r="E764" s="2"/>
    </row>
    <row r="765" spans="1:5" ht="15.75" customHeight="1">
      <c r="A765" s="2"/>
      <c r="B765" s="2"/>
      <c r="C765" s="2"/>
      <c r="D765" s="2"/>
      <c r="E765" s="2"/>
    </row>
    <row r="766" spans="1:5" ht="15.75" customHeight="1">
      <c r="A766" s="2"/>
      <c r="B766" s="2"/>
      <c r="C766" s="2"/>
      <c r="D766" s="2"/>
      <c r="E766" s="2"/>
    </row>
    <row r="767" spans="1:5" ht="15.75" customHeight="1">
      <c r="A767" s="2"/>
      <c r="B767" s="2"/>
      <c r="C767" s="2"/>
      <c r="D767" s="2"/>
      <c r="E767" s="2"/>
    </row>
    <row r="768" spans="1:5" ht="15.75" customHeight="1">
      <c r="A768" s="2"/>
      <c r="B768" s="2"/>
      <c r="C768" s="2"/>
      <c r="D768" s="2"/>
      <c r="E768" s="2"/>
    </row>
    <row r="769" spans="1:5" ht="15.75" customHeight="1">
      <c r="A769" s="2"/>
      <c r="B769" s="2"/>
      <c r="C769" s="2"/>
      <c r="D769" s="2"/>
      <c r="E769" s="2"/>
    </row>
    <row r="770" spans="1:5" ht="15.75" customHeight="1">
      <c r="A770" s="2"/>
      <c r="B770" s="2"/>
      <c r="C770" s="2"/>
      <c r="D770" s="2"/>
      <c r="E770" s="2"/>
    </row>
    <row r="771" spans="1:5" ht="15.75" customHeight="1">
      <c r="A771" s="2"/>
      <c r="B771" s="2"/>
      <c r="C771" s="2"/>
      <c r="D771" s="2"/>
      <c r="E771" s="2"/>
    </row>
    <row r="772" spans="1:5" ht="15.75" customHeight="1">
      <c r="A772" s="2"/>
      <c r="B772" s="2"/>
      <c r="C772" s="2"/>
      <c r="D772" s="2"/>
      <c r="E772" s="2"/>
    </row>
    <row r="773" spans="1:5" ht="15.75" customHeight="1">
      <c r="A773" s="2"/>
      <c r="B773" s="2"/>
      <c r="C773" s="2"/>
      <c r="D773" s="2"/>
      <c r="E773" s="2"/>
    </row>
    <row r="774" spans="1:5" ht="15.75" customHeight="1">
      <c r="A774" s="2"/>
      <c r="B774" s="2"/>
      <c r="C774" s="2"/>
      <c r="D774" s="2"/>
      <c r="E774" s="2"/>
    </row>
    <row r="775" spans="1:5" ht="15.75" customHeight="1">
      <c r="A775" s="2"/>
      <c r="B775" s="2"/>
      <c r="C775" s="2"/>
      <c r="D775" s="2"/>
      <c r="E775" s="2"/>
    </row>
    <row r="776" spans="1:5" ht="15.75" customHeight="1">
      <c r="A776" s="2"/>
      <c r="B776" s="2"/>
      <c r="C776" s="2"/>
      <c r="D776" s="2"/>
      <c r="E776" s="2"/>
    </row>
    <row r="777" spans="1:5" ht="15.75" customHeight="1">
      <c r="A777" s="2"/>
      <c r="B777" s="2"/>
      <c r="C777" s="2"/>
      <c r="D777" s="2"/>
      <c r="E777" s="2"/>
    </row>
    <row r="778" spans="1:5" ht="15.75" customHeight="1">
      <c r="A778" s="2"/>
      <c r="B778" s="2"/>
      <c r="C778" s="2"/>
      <c r="D778" s="2"/>
      <c r="E778" s="2"/>
    </row>
    <row r="779" spans="1:5" ht="15.75" customHeight="1">
      <c r="A779" s="2"/>
      <c r="B779" s="2"/>
      <c r="C779" s="2"/>
      <c r="D779" s="2"/>
      <c r="E779" s="2"/>
    </row>
    <row r="780" spans="1:5" ht="15.75" customHeight="1">
      <c r="A780" s="2"/>
      <c r="B780" s="2"/>
      <c r="C780" s="2"/>
      <c r="D780" s="2"/>
      <c r="E780" s="2"/>
    </row>
    <row r="781" spans="1:5" ht="15.75" customHeight="1">
      <c r="A781" s="2"/>
      <c r="B781" s="2"/>
      <c r="C781" s="2"/>
      <c r="D781" s="2"/>
      <c r="E781" s="2"/>
    </row>
    <row r="782" spans="1:5" ht="15.75" customHeight="1">
      <c r="A782" s="2"/>
      <c r="B782" s="2"/>
      <c r="C782" s="2"/>
      <c r="D782" s="2"/>
      <c r="E782" s="2"/>
    </row>
    <row r="783" spans="1:5" ht="15.75" customHeight="1">
      <c r="A783" s="2"/>
      <c r="B783" s="2"/>
      <c r="C783" s="2"/>
      <c r="D783" s="2"/>
      <c r="E783" s="2"/>
    </row>
    <row r="784" spans="1:5" ht="15.75" customHeight="1">
      <c r="A784" s="2"/>
      <c r="B784" s="2"/>
      <c r="C784" s="2"/>
      <c r="D784" s="2"/>
      <c r="E784" s="2"/>
    </row>
    <row r="785" spans="1:5" ht="15.75" customHeight="1">
      <c r="A785" s="2"/>
      <c r="B785" s="2"/>
      <c r="C785" s="2"/>
      <c r="D785" s="2"/>
      <c r="E785" s="2"/>
    </row>
    <row r="786" spans="1:5" ht="15.75" customHeight="1">
      <c r="A786" s="2"/>
      <c r="B786" s="2"/>
      <c r="C786" s="2"/>
      <c r="D786" s="2"/>
      <c r="E786" s="2"/>
    </row>
    <row r="787" spans="1:5" ht="15.75" customHeight="1">
      <c r="A787" s="2"/>
      <c r="B787" s="2"/>
      <c r="C787" s="2"/>
      <c r="D787" s="2"/>
      <c r="E787" s="2"/>
    </row>
    <row r="788" spans="1:5" ht="15.75" customHeight="1">
      <c r="A788" s="2"/>
      <c r="B788" s="2"/>
      <c r="C788" s="2"/>
      <c r="D788" s="2"/>
      <c r="E788" s="2"/>
    </row>
    <row r="789" spans="1:5" ht="15.75" customHeight="1">
      <c r="A789" s="2"/>
      <c r="B789" s="2"/>
      <c r="C789" s="2"/>
      <c r="D789" s="2"/>
      <c r="E789" s="2"/>
    </row>
    <row r="790" spans="1:5" ht="15.75" customHeight="1">
      <c r="A790" s="2"/>
      <c r="B790" s="2"/>
      <c r="C790" s="2"/>
      <c r="D790" s="2"/>
      <c r="E790" s="2"/>
    </row>
    <row r="791" spans="1:5" ht="15.75" customHeight="1">
      <c r="A791" s="2"/>
      <c r="B791" s="2"/>
      <c r="C791" s="2"/>
      <c r="D791" s="2"/>
      <c r="E791" s="2"/>
    </row>
    <row r="792" spans="1:5" ht="15.75" customHeight="1">
      <c r="A792" s="2"/>
      <c r="B792" s="2"/>
      <c r="C792" s="2"/>
      <c r="D792" s="2"/>
      <c r="E792" s="2"/>
    </row>
    <row r="793" spans="1:5" ht="15.75" customHeight="1">
      <c r="A793" s="2"/>
      <c r="B793" s="2"/>
      <c r="C793" s="2"/>
      <c r="D793" s="2"/>
      <c r="E793" s="2"/>
    </row>
    <row r="794" spans="1:5" ht="15.75" customHeight="1">
      <c r="A794" s="2"/>
      <c r="B794" s="2"/>
      <c r="C794" s="2"/>
      <c r="D794" s="2"/>
      <c r="E794" s="2"/>
    </row>
    <row r="795" spans="1:5" ht="15.75" customHeight="1">
      <c r="A795" s="2"/>
      <c r="B795" s="2"/>
      <c r="C795" s="2"/>
      <c r="D795" s="2"/>
      <c r="E795" s="2"/>
    </row>
    <row r="796" spans="1:5" ht="15.75" customHeight="1">
      <c r="A796" s="2"/>
      <c r="B796" s="2"/>
      <c r="C796" s="2"/>
      <c r="D796" s="2"/>
      <c r="E796" s="2"/>
    </row>
    <row r="797" spans="1:5" ht="15.75" customHeight="1">
      <c r="A797" s="2"/>
      <c r="B797" s="2"/>
      <c r="C797" s="2"/>
      <c r="D797" s="2"/>
      <c r="E797" s="2"/>
    </row>
    <row r="798" spans="1:5" ht="15.75" customHeight="1">
      <c r="A798" s="2"/>
      <c r="B798" s="2"/>
      <c r="C798" s="2"/>
      <c r="D798" s="2"/>
      <c r="E798" s="2"/>
    </row>
    <row r="799" spans="1:5" ht="15.75" customHeight="1">
      <c r="A799" s="2"/>
      <c r="B799" s="2"/>
      <c r="C799" s="2"/>
      <c r="D799" s="2"/>
      <c r="E799" s="2"/>
    </row>
    <row r="800" spans="1:5" ht="15.75" customHeight="1">
      <c r="A800" s="2"/>
      <c r="B800" s="2"/>
      <c r="C800" s="2"/>
      <c r="D800" s="2"/>
      <c r="E800" s="2"/>
    </row>
    <row r="801" spans="1:5" ht="15.75" customHeight="1">
      <c r="A801" s="2"/>
      <c r="B801" s="2"/>
      <c r="C801" s="2"/>
      <c r="D801" s="2"/>
      <c r="E801" s="2"/>
    </row>
    <row r="802" spans="1:5" ht="15.75" customHeight="1">
      <c r="A802" s="2"/>
      <c r="B802" s="2"/>
      <c r="C802" s="2"/>
      <c r="D802" s="2"/>
      <c r="E802" s="2"/>
    </row>
    <row r="803" spans="1:5" ht="15.75" customHeight="1">
      <c r="A803" s="2"/>
      <c r="B803" s="2"/>
      <c r="C803" s="2"/>
      <c r="D803" s="2"/>
      <c r="E803" s="2"/>
    </row>
    <row r="804" spans="1:5" ht="15.75" customHeight="1">
      <c r="A804" s="2"/>
      <c r="B804" s="2"/>
      <c r="C804" s="2"/>
      <c r="D804" s="2"/>
      <c r="E804" s="2"/>
    </row>
    <row r="805" spans="1:5" ht="15.75" customHeight="1">
      <c r="A805" s="2"/>
      <c r="B805" s="2"/>
      <c r="C805" s="2"/>
      <c r="D805" s="2"/>
      <c r="E805" s="2"/>
    </row>
    <row r="806" spans="1:5" ht="15.75" customHeight="1">
      <c r="A806" s="2"/>
      <c r="B806" s="2"/>
      <c r="C806" s="2"/>
      <c r="D806" s="2"/>
      <c r="E806" s="2"/>
    </row>
    <row r="807" spans="1:5" ht="15.75" customHeight="1">
      <c r="A807" s="2"/>
      <c r="B807" s="2"/>
      <c r="C807" s="2"/>
      <c r="D807" s="2"/>
      <c r="E807" s="2"/>
    </row>
    <row r="808" spans="1:5" ht="15.75" customHeight="1">
      <c r="A808" s="2"/>
      <c r="B808" s="2"/>
      <c r="C808" s="2"/>
      <c r="D808" s="2"/>
      <c r="E808" s="2"/>
    </row>
    <row r="809" spans="1:5" ht="15.75" customHeight="1">
      <c r="A809" s="2"/>
      <c r="B809" s="2"/>
      <c r="C809" s="2"/>
      <c r="D809" s="2"/>
      <c r="E809" s="2"/>
    </row>
    <row r="810" spans="1:5" ht="15.75" customHeight="1">
      <c r="A810" s="2"/>
      <c r="B810" s="2"/>
      <c r="C810" s="2"/>
      <c r="D810" s="2"/>
      <c r="E810" s="2"/>
    </row>
    <row r="811" spans="1:5" ht="15.75" customHeight="1">
      <c r="A811" s="2"/>
      <c r="B811" s="2"/>
      <c r="C811" s="2"/>
      <c r="D811" s="2"/>
      <c r="E811" s="2"/>
    </row>
    <row r="812" spans="1:5" ht="15.75" customHeight="1">
      <c r="A812" s="2"/>
      <c r="B812" s="2"/>
      <c r="C812" s="2"/>
      <c r="D812" s="2"/>
      <c r="E812" s="2"/>
    </row>
    <row r="813" spans="1:5" ht="15.75" customHeight="1">
      <c r="A813" s="2"/>
      <c r="B813" s="2"/>
      <c r="C813" s="2"/>
      <c r="D813" s="2"/>
      <c r="E813" s="2"/>
    </row>
    <row r="814" spans="1:5" ht="15.75" customHeight="1">
      <c r="A814" s="2"/>
      <c r="B814" s="2"/>
      <c r="C814" s="2"/>
      <c r="D814" s="2"/>
      <c r="E814" s="2"/>
    </row>
    <row r="815" spans="1:5" ht="15.75" customHeight="1">
      <c r="A815" s="2"/>
      <c r="B815" s="2"/>
      <c r="C815" s="2"/>
      <c r="D815" s="2"/>
      <c r="E815" s="2"/>
    </row>
    <row r="816" spans="1:5" ht="15.75" customHeight="1">
      <c r="A816" s="2"/>
      <c r="B816" s="2"/>
      <c r="C816" s="2"/>
      <c r="D816" s="2"/>
      <c r="E816" s="2"/>
    </row>
    <row r="817" spans="1:5" ht="15.75" customHeight="1">
      <c r="A817" s="2"/>
      <c r="B817" s="2"/>
      <c r="C817" s="2"/>
      <c r="D817" s="2"/>
      <c r="E817" s="2"/>
    </row>
    <row r="818" spans="1:5" ht="15.75" customHeight="1">
      <c r="A818" s="2"/>
      <c r="B818" s="2"/>
      <c r="C818" s="2"/>
      <c r="D818" s="2"/>
      <c r="E818" s="2"/>
    </row>
    <row r="819" spans="1:5" ht="15.75" customHeight="1">
      <c r="A819" s="2"/>
      <c r="B819" s="2"/>
      <c r="C819" s="2"/>
      <c r="D819" s="2"/>
      <c r="E819" s="2"/>
    </row>
    <row r="820" spans="1:5" ht="15.75" customHeight="1">
      <c r="A820" s="2"/>
      <c r="B820" s="2"/>
      <c r="C820" s="2"/>
      <c r="D820" s="2"/>
      <c r="E820" s="2"/>
    </row>
    <row r="821" spans="1:5" ht="15.75" customHeight="1">
      <c r="A821" s="2"/>
      <c r="B821" s="2"/>
      <c r="C821" s="2"/>
      <c r="D821" s="2"/>
      <c r="E821" s="2"/>
    </row>
    <row r="822" spans="1:5" ht="15.75" customHeight="1">
      <c r="A822" s="2"/>
      <c r="B822" s="2"/>
      <c r="C822" s="2"/>
      <c r="D822" s="2"/>
      <c r="E822" s="2"/>
    </row>
    <row r="823" spans="1:5" ht="15.75" customHeight="1">
      <c r="A823" s="2"/>
      <c r="B823" s="2"/>
      <c r="C823" s="2"/>
      <c r="D823" s="2"/>
      <c r="E823" s="2"/>
    </row>
    <row r="824" spans="1:5" ht="15.75" customHeight="1">
      <c r="A824" s="2"/>
      <c r="B824" s="2"/>
      <c r="C824" s="2"/>
      <c r="D824" s="2"/>
      <c r="E824" s="2"/>
    </row>
    <row r="825" spans="1:5" ht="15.75" customHeight="1">
      <c r="A825" s="2"/>
      <c r="B825" s="2"/>
      <c r="C825" s="2"/>
      <c r="D825" s="2"/>
      <c r="E825" s="2"/>
    </row>
    <row r="826" spans="1:5" ht="15.75" customHeight="1">
      <c r="A826" s="2"/>
      <c r="B826" s="2"/>
      <c r="C826" s="2"/>
      <c r="D826" s="2"/>
      <c r="E826" s="2"/>
    </row>
    <row r="827" spans="1:5" ht="15.75" customHeight="1">
      <c r="A827" s="2"/>
      <c r="B827" s="2"/>
      <c r="C827" s="2"/>
      <c r="D827" s="2"/>
      <c r="E827" s="2"/>
    </row>
    <row r="828" spans="1:5" ht="15.75" customHeight="1">
      <c r="A828" s="2"/>
      <c r="B828" s="2"/>
      <c r="C828" s="2"/>
      <c r="D828" s="2"/>
      <c r="E828" s="2"/>
    </row>
    <row r="829" spans="1:5" ht="15.75" customHeight="1">
      <c r="A829" s="2"/>
      <c r="B829" s="2"/>
      <c r="C829" s="2"/>
      <c r="D829" s="2"/>
      <c r="E829" s="2"/>
    </row>
    <row r="830" spans="1:5" ht="15.75" customHeight="1">
      <c r="A830" s="2"/>
      <c r="B830" s="2"/>
      <c r="C830" s="2"/>
      <c r="D830" s="2"/>
      <c r="E830" s="2"/>
    </row>
    <row r="831" spans="1:5" ht="15.75" customHeight="1">
      <c r="A831" s="2"/>
      <c r="B831" s="2"/>
      <c r="C831" s="2"/>
      <c r="D831" s="2"/>
      <c r="E831" s="2"/>
    </row>
    <row r="832" spans="1:5" ht="15.75" customHeight="1">
      <c r="A832" s="2"/>
      <c r="B832" s="2"/>
      <c r="C832" s="2"/>
      <c r="D832" s="2"/>
      <c r="E832" s="2"/>
    </row>
    <row r="833" spans="1:5" ht="15.75" customHeight="1">
      <c r="A833" s="2"/>
      <c r="B833" s="2"/>
      <c r="C833" s="2"/>
      <c r="D833" s="2"/>
      <c r="E833" s="2"/>
    </row>
    <row r="834" spans="1:5" ht="15.75" customHeight="1">
      <c r="A834" s="2"/>
      <c r="B834" s="2"/>
      <c r="C834" s="2"/>
      <c r="D834" s="2"/>
      <c r="E834" s="2"/>
    </row>
    <row r="835" spans="1:5" ht="15.75" customHeight="1">
      <c r="A835" s="2"/>
      <c r="B835" s="2"/>
      <c r="C835" s="2"/>
      <c r="D835" s="2"/>
      <c r="E835" s="2"/>
    </row>
    <row r="836" spans="1:5" ht="15.75" customHeight="1">
      <c r="A836" s="2"/>
      <c r="B836" s="2"/>
      <c r="C836" s="2"/>
      <c r="D836" s="2"/>
      <c r="E836" s="2"/>
    </row>
    <row r="837" spans="1:5" ht="15.75" customHeight="1">
      <c r="A837" s="2"/>
      <c r="B837" s="2"/>
      <c r="C837" s="2"/>
      <c r="D837" s="2"/>
      <c r="E837" s="2"/>
    </row>
    <row r="838" spans="1:5" ht="15.75" customHeight="1">
      <c r="A838" s="2"/>
      <c r="B838" s="2"/>
      <c r="C838" s="2"/>
      <c r="D838" s="2"/>
      <c r="E838" s="2"/>
    </row>
    <row r="839" spans="1:5" ht="15.75" customHeight="1">
      <c r="A839" s="2"/>
      <c r="B839" s="2"/>
      <c r="C839" s="2"/>
      <c r="D839" s="2"/>
      <c r="E839" s="2"/>
    </row>
    <row r="840" spans="1:5" ht="15.75" customHeight="1">
      <c r="A840" s="2"/>
      <c r="B840" s="2"/>
      <c r="C840" s="2"/>
      <c r="D840" s="2"/>
      <c r="E840" s="2"/>
    </row>
    <row r="841" spans="1:5" ht="15.75" customHeight="1">
      <c r="A841" s="2"/>
      <c r="B841" s="2"/>
      <c r="C841" s="2"/>
      <c r="D841" s="2"/>
      <c r="E841" s="2"/>
    </row>
    <row r="842" spans="1:5" ht="15.75" customHeight="1">
      <c r="A842" s="2"/>
      <c r="B842" s="2"/>
      <c r="C842" s="2"/>
      <c r="D842" s="2"/>
      <c r="E842" s="2"/>
    </row>
    <row r="843" spans="1:5" ht="15.75" customHeight="1">
      <c r="A843" s="2"/>
      <c r="B843" s="2"/>
      <c r="C843" s="2"/>
      <c r="D843" s="2"/>
      <c r="E843" s="2"/>
    </row>
    <row r="844" spans="1:5" ht="15.75" customHeight="1">
      <c r="A844" s="2"/>
      <c r="B844" s="2"/>
      <c r="C844" s="2"/>
      <c r="D844" s="2"/>
      <c r="E844" s="2"/>
    </row>
    <row r="845" spans="1:5" ht="15.75" customHeight="1">
      <c r="A845" s="2"/>
      <c r="B845" s="2"/>
      <c r="C845" s="2"/>
      <c r="D845" s="2"/>
      <c r="E845" s="2"/>
    </row>
    <row r="846" spans="1:5" ht="15.75" customHeight="1">
      <c r="A846" s="2"/>
      <c r="B846" s="2"/>
      <c r="C846" s="2"/>
      <c r="D846" s="2"/>
      <c r="E846" s="2"/>
    </row>
    <row r="847" spans="1:5" ht="15.75" customHeight="1">
      <c r="A847" s="2"/>
      <c r="B847" s="2"/>
      <c r="C847" s="2"/>
      <c r="D847" s="2"/>
      <c r="E847" s="2"/>
    </row>
    <row r="848" spans="1:5" ht="15.75" customHeight="1">
      <c r="A848" s="2"/>
      <c r="B848" s="2"/>
      <c r="C848" s="2"/>
      <c r="D848" s="2"/>
      <c r="E848" s="2"/>
    </row>
    <row r="849" spans="1:5" ht="15.75" customHeight="1">
      <c r="A849" s="2"/>
      <c r="B849" s="2"/>
      <c r="C849" s="2"/>
      <c r="D849" s="2"/>
      <c r="E849" s="2"/>
    </row>
    <row r="850" spans="1:5" ht="15.75" customHeight="1">
      <c r="A850" s="2"/>
      <c r="B850" s="2"/>
      <c r="C850" s="2"/>
      <c r="D850" s="2"/>
      <c r="E850" s="2"/>
    </row>
    <row r="851" spans="1:5" ht="15.75" customHeight="1">
      <c r="A851" s="2"/>
      <c r="B851" s="2"/>
      <c r="C851" s="2"/>
      <c r="D851" s="2"/>
      <c r="E851" s="2"/>
    </row>
    <row r="852" spans="1:5" ht="15.75" customHeight="1">
      <c r="A852" s="2"/>
      <c r="B852" s="2"/>
      <c r="C852" s="2"/>
      <c r="D852" s="2"/>
      <c r="E852" s="2"/>
    </row>
    <row r="853" spans="1:5" ht="15.75" customHeight="1">
      <c r="A853" s="2"/>
      <c r="B853" s="2"/>
      <c r="C853" s="2"/>
      <c r="D853" s="2"/>
      <c r="E853" s="2"/>
    </row>
    <row r="854" spans="1:5" ht="15.75" customHeight="1">
      <c r="A854" s="2"/>
      <c r="B854" s="2"/>
      <c r="C854" s="2"/>
      <c r="D854" s="2"/>
      <c r="E854" s="2"/>
    </row>
    <row r="855" spans="1:5" ht="15.75" customHeight="1">
      <c r="A855" s="2"/>
      <c r="B855" s="2"/>
      <c r="C855" s="2"/>
      <c r="D855" s="2"/>
      <c r="E855" s="2"/>
    </row>
    <row r="856" spans="1:5" ht="15.75" customHeight="1">
      <c r="A856" s="2"/>
      <c r="B856" s="2"/>
      <c r="C856" s="2"/>
      <c r="D856" s="2"/>
      <c r="E856" s="2"/>
    </row>
    <row r="857" spans="1:5" ht="15.75" customHeight="1">
      <c r="A857" s="2"/>
      <c r="B857" s="2"/>
      <c r="C857" s="2"/>
      <c r="D857" s="2"/>
      <c r="E857" s="2"/>
    </row>
    <row r="858" spans="1:5" ht="15.75" customHeight="1">
      <c r="A858" s="2"/>
      <c r="B858" s="2"/>
      <c r="C858" s="2"/>
      <c r="D858" s="2"/>
      <c r="E858" s="2"/>
    </row>
    <row r="859" spans="1:5" ht="15.75" customHeight="1">
      <c r="A859" s="2"/>
      <c r="B859" s="2"/>
      <c r="C859" s="2"/>
      <c r="D859" s="2"/>
      <c r="E859" s="2"/>
    </row>
    <row r="860" spans="1:5" ht="15.75" customHeight="1">
      <c r="A860" s="2"/>
      <c r="B860" s="2"/>
      <c r="C860" s="2"/>
      <c r="D860" s="2"/>
      <c r="E860" s="2"/>
    </row>
    <row r="861" spans="1:5" ht="15.75" customHeight="1">
      <c r="A861" s="2"/>
      <c r="B861" s="2"/>
      <c r="C861" s="2"/>
      <c r="D861" s="2"/>
      <c r="E861" s="2"/>
    </row>
    <row r="862" spans="1:5" ht="15.75" customHeight="1">
      <c r="A862" s="2"/>
      <c r="B862" s="2"/>
      <c r="C862" s="2"/>
      <c r="D862" s="2"/>
      <c r="E862" s="2"/>
    </row>
    <row r="863" spans="1:5" ht="15.75" customHeight="1">
      <c r="A863" s="2"/>
      <c r="B863" s="2"/>
      <c r="C863" s="2"/>
      <c r="D863" s="2"/>
      <c r="E863" s="2"/>
    </row>
    <row r="864" spans="1:5" ht="15.75" customHeight="1">
      <c r="A864" s="2"/>
      <c r="B864" s="2"/>
      <c r="C864" s="2"/>
      <c r="D864" s="2"/>
      <c r="E864" s="2"/>
    </row>
    <row r="865" spans="1:5" ht="15.75" customHeight="1">
      <c r="A865" s="2"/>
      <c r="B865" s="2"/>
      <c r="C865" s="2"/>
      <c r="D865" s="2"/>
      <c r="E865" s="2"/>
    </row>
    <row r="866" spans="1:5" ht="15.75" customHeight="1">
      <c r="A866" s="2"/>
      <c r="B866" s="2"/>
      <c r="C866" s="2"/>
      <c r="D866" s="2"/>
      <c r="E866" s="2"/>
    </row>
    <row r="867" spans="1:5" ht="15.75" customHeight="1">
      <c r="A867" s="2"/>
      <c r="B867" s="2"/>
      <c r="C867" s="2"/>
      <c r="D867" s="2"/>
      <c r="E867" s="2"/>
    </row>
    <row r="868" spans="1:5" ht="15.75" customHeight="1">
      <c r="A868" s="2"/>
      <c r="B868" s="2"/>
      <c r="C868" s="2"/>
      <c r="D868" s="2"/>
      <c r="E868" s="2"/>
    </row>
    <row r="869" spans="1:5" ht="15.75" customHeight="1">
      <c r="A869" s="2"/>
      <c r="B869" s="2"/>
      <c r="C869" s="2"/>
      <c r="D869" s="2"/>
      <c r="E869" s="2"/>
    </row>
    <row r="870" spans="1:5" ht="15.75" customHeight="1">
      <c r="A870" s="2"/>
      <c r="B870" s="2"/>
      <c r="C870" s="2"/>
      <c r="D870" s="2"/>
      <c r="E870" s="2"/>
    </row>
    <row r="871" spans="1:5" ht="15.75" customHeight="1">
      <c r="A871" s="2"/>
      <c r="B871" s="2"/>
      <c r="C871" s="2"/>
      <c r="D871" s="2"/>
      <c r="E871" s="2"/>
    </row>
    <row r="872" spans="1:5" ht="15.75" customHeight="1">
      <c r="A872" s="2"/>
      <c r="B872" s="2"/>
      <c r="C872" s="2"/>
      <c r="D872" s="2"/>
      <c r="E872" s="2"/>
    </row>
    <row r="873" spans="1:5" ht="15.75" customHeight="1">
      <c r="A873" s="2"/>
      <c r="B873" s="2"/>
      <c r="C873" s="2"/>
      <c r="D873" s="2"/>
      <c r="E873" s="2"/>
    </row>
    <row r="874" spans="1:5" ht="15.75" customHeight="1">
      <c r="A874" s="2"/>
      <c r="B874" s="2"/>
      <c r="C874" s="2"/>
      <c r="D874" s="2"/>
      <c r="E874" s="2"/>
    </row>
    <row r="875" spans="1:5" ht="15.75" customHeight="1">
      <c r="A875" s="2"/>
      <c r="B875" s="2"/>
      <c r="C875" s="2"/>
      <c r="D875" s="2"/>
      <c r="E875" s="2"/>
    </row>
    <row r="876" spans="1:5" ht="15.75" customHeight="1">
      <c r="A876" s="2"/>
      <c r="B876" s="2"/>
      <c r="C876" s="2"/>
      <c r="D876" s="2"/>
      <c r="E876" s="2"/>
    </row>
    <row r="877" spans="1:5" ht="15.75" customHeight="1">
      <c r="A877" s="2"/>
      <c r="B877" s="2"/>
      <c r="C877" s="2"/>
      <c r="D877" s="2"/>
      <c r="E877" s="2"/>
    </row>
    <row r="878" spans="1:5" ht="15.75" customHeight="1">
      <c r="A878" s="2"/>
      <c r="B878" s="2"/>
      <c r="C878" s="2"/>
      <c r="D878" s="2"/>
      <c r="E878" s="2"/>
    </row>
    <row r="879" spans="1:5" ht="15.75" customHeight="1">
      <c r="A879" s="2"/>
      <c r="B879" s="2"/>
      <c r="C879" s="2"/>
      <c r="D879" s="2"/>
      <c r="E879" s="2"/>
    </row>
    <row r="880" spans="1:5" ht="15.75" customHeight="1">
      <c r="A880" s="2"/>
      <c r="B880" s="2"/>
      <c r="C880" s="2"/>
      <c r="D880" s="2"/>
      <c r="E880" s="2"/>
    </row>
    <row r="881" spans="1:5" ht="15.75" customHeight="1">
      <c r="A881" s="2"/>
      <c r="B881" s="2"/>
      <c r="C881" s="2"/>
      <c r="D881" s="2"/>
      <c r="E881" s="2"/>
    </row>
    <row r="882" spans="1:5" ht="15.75" customHeight="1">
      <c r="A882" s="2"/>
      <c r="B882" s="2"/>
      <c r="C882" s="2"/>
      <c r="D882" s="2"/>
      <c r="E882" s="2"/>
    </row>
    <row r="883" spans="1:5" ht="15.75" customHeight="1">
      <c r="A883" s="2"/>
      <c r="B883" s="2"/>
      <c r="C883" s="2"/>
      <c r="D883" s="2"/>
      <c r="E883" s="2"/>
    </row>
    <row r="884" spans="1:5" ht="15.75" customHeight="1">
      <c r="A884" s="2"/>
      <c r="B884" s="2"/>
      <c r="C884" s="2"/>
      <c r="D884" s="2"/>
      <c r="E884" s="2"/>
    </row>
    <row r="885" spans="1:5" ht="15.75" customHeight="1">
      <c r="A885" s="2"/>
      <c r="B885" s="2"/>
      <c r="C885" s="2"/>
      <c r="D885" s="2"/>
      <c r="E885" s="2"/>
    </row>
    <row r="886" spans="1:5" ht="15.75" customHeight="1">
      <c r="A886" s="2"/>
      <c r="B886" s="2"/>
      <c r="C886" s="2"/>
      <c r="D886" s="2"/>
      <c r="E886" s="2"/>
    </row>
    <row r="887" spans="1:5" ht="15.75" customHeight="1">
      <c r="A887" s="2"/>
      <c r="B887" s="2"/>
      <c r="C887" s="2"/>
      <c r="D887" s="2"/>
      <c r="E887" s="2"/>
    </row>
    <row r="888" spans="1:5" ht="15.75" customHeight="1">
      <c r="A888" s="2"/>
      <c r="B888" s="2"/>
      <c r="C888" s="2"/>
      <c r="D888" s="2"/>
      <c r="E888" s="2"/>
    </row>
    <row r="889" spans="1:5" ht="15.75" customHeight="1">
      <c r="A889" s="2"/>
      <c r="B889" s="2"/>
      <c r="C889" s="2"/>
      <c r="D889" s="2"/>
      <c r="E889" s="2"/>
    </row>
    <row r="890" spans="1:5" ht="15.75" customHeight="1">
      <c r="A890" s="2"/>
      <c r="B890" s="2"/>
      <c r="C890" s="2"/>
      <c r="D890" s="2"/>
      <c r="E890" s="2"/>
    </row>
    <row r="891" spans="1:5" ht="15.75" customHeight="1">
      <c r="A891" s="2"/>
      <c r="B891" s="2"/>
      <c r="C891" s="2"/>
      <c r="D891" s="2"/>
      <c r="E891" s="2"/>
    </row>
    <row r="892" spans="1:5" ht="15.75" customHeight="1">
      <c r="A892" s="2"/>
      <c r="B892" s="2"/>
      <c r="C892" s="2"/>
      <c r="D892" s="2"/>
      <c r="E892" s="2"/>
    </row>
    <row r="893" spans="1:5" ht="15.75" customHeight="1">
      <c r="A893" s="2"/>
      <c r="B893" s="2"/>
      <c r="C893" s="2"/>
      <c r="D893" s="2"/>
      <c r="E893" s="2"/>
    </row>
    <row r="894" spans="1:5" ht="15.75" customHeight="1">
      <c r="A894" s="2"/>
      <c r="B894" s="2"/>
      <c r="C894" s="2"/>
      <c r="D894" s="2"/>
      <c r="E894" s="2"/>
    </row>
    <row r="895" spans="1:5" ht="15.75" customHeight="1">
      <c r="A895" s="2"/>
      <c r="B895" s="2"/>
      <c r="C895" s="2"/>
      <c r="D895" s="2"/>
      <c r="E895" s="2"/>
    </row>
    <row r="896" spans="1:5" ht="15.75" customHeight="1">
      <c r="A896" s="2"/>
      <c r="B896" s="2"/>
      <c r="C896" s="2"/>
      <c r="D896" s="2"/>
      <c r="E896" s="2"/>
    </row>
    <row r="897" spans="1:5" ht="15.75" customHeight="1">
      <c r="A897" s="2"/>
      <c r="B897" s="2"/>
      <c r="C897" s="2"/>
      <c r="D897" s="2"/>
      <c r="E897" s="2"/>
    </row>
    <row r="898" spans="1:5" ht="15.75" customHeight="1">
      <c r="A898" s="2"/>
      <c r="B898" s="2"/>
      <c r="C898" s="2"/>
      <c r="D898" s="2"/>
      <c r="E898" s="2"/>
    </row>
    <row r="899" spans="1:5" ht="15.75" customHeight="1">
      <c r="A899" s="2"/>
      <c r="B899" s="2"/>
      <c r="C899" s="2"/>
      <c r="D899" s="2"/>
      <c r="E899" s="2"/>
    </row>
    <row r="900" spans="1:5" ht="15.75" customHeight="1">
      <c r="A900" s="2"/>
      <c r="B900" s="2"/>
      <c r="C900" s="2"/>
      <c r="D900" s="2"/>
      <c r="E900" s="2"/>
    </row>
    <row r="901" spans="1:5" ht="15.75" customHeight="1">
      <c r="A901" s="2"/>
      <c r="B901" s="2"/>
      <c r="C901" s="2"/>
      <c r="D901" s="2"/>
      <c r="E901" s="2"/>
    </row>
    <row r="902" spans="1:5" ht="15.75" customHeight="1">
      <c r="A902" s="2"/>
      <c r="B902" s="2"/>
      <c r="C902" s="2"/>
      <c r="D902" s="2"/>
      <c r="E902" s="2"/>
    </row>
    <row r="903" spans="1:5" ht="15.75" customHeight="1">
      <c r="A903" s="2"/>
      <c r="B903" s="2"/>
      <c r="C903" s="2"/>
      <c r="D903" s="2"/>
      <c r="E903" s="2"/>
    </row>
    <row r="904" spans="1:5" ht="15.75" customHeight="1">
      <c r="A904" s="2"/>
      <c r="B904" s="2"/>
      <c r="C904" s="2"/>
      <c r="D904" s="2"/>
      <c r="E904" s="2"/>
    </row>
    <row r="905" spans="1:5" ht="15.75" customHeight="1">
      <c r="A905" s="2"/>
      <c r="B905" s="2"/>
      <c r="C905" s="2"/>
      <c r="D905" s="2"/>
      <c r="E905" s="2"/>
    </row>
    <row r="906" spans="1:5" ht="15.75" customHeight="1">
      <c r="A906" s="2"/>
      <c r="B906" s="2"/>
      <c r="C906" s="2"/>
      <c r="D906" s="2"/>
      <c r="E906" s="2"/>
    </row>
    <row r="907" spans="1:5" ht="15.75" customHeight="1">
      <c r="A907" s="2"/>
      <c r="B907" s="2"/>
      <c r="C907" s="2"/>
      <c r="D907" s="2"/>
      <c r="E907" s="2"/>
    </row>
    <row r="908" spans="1:5" ht="15.75" customHeight="1">
      <c r="A908" s="2"/>
      <c r="B908" s="2"/>
      <c r="C908" s="2"/>
      <c r="D908" s="2"/>
      <c r="E908" s="2"/>
    </row>
    <row r="909" spans="1:5" ht="15.75" customHeight="1">
      <c r="A909" s="2"/>
      <c r="B909" s="2"/>
      <c r="C909" s="2"/>
      <c r="D909" s="2"/>
      <c r="E909" s="2"/>
    </row>
    <row r="910" spans="1:5" ht="15.75" customHeight="1">
      <c r="A910" s="2"/>
      <c r="B910" s="2"/>
      <c r="C910" s="2"/>
      <c r="D910" s="2"/>
      <c r="E910" s="2"/>
    </row>
    <row r="911" spans="1:5" ht="15.75" customHeight="1">
      <c r="A911" s="2"/>
      <c r="B911" s="2"/>
      <c r="C911" s="2"/>
      <c r="D911" s="2"/>
      <c r="E911" s="2"/>
    </row>
    <row r="912" spans="1:5" ht="15.75" customHeight="1">
      <c r="A912" s="2"/>
      <c r="B912" s="2"/>
      <c r="C912" s="2"/>
      <c r="D912" s="2"/>
      <c r="E912" s="2"/>
    </row>
    <row r="913" spans="1:5" ht="15.75" customHeight="1">
      <c r="A913" s="2"/>
      <c r="B913" s="2"/>
      <c r="C913" s="2"/>
      <c r="D913" s="2"/>
      <c r="E913" s="2"/>
    </row>
    <row r="914" spans="1:5" ht="15.75" customHeight="1">
      <c r="A914" s="2"/>
      <c r="B914" s="2"/>
      <c r="C914" s="2"/>
      <c r="D914" s="2"/>
      <c r="E914" s="2"/>
    </row>
    <row r="915" spans="1:5" ht="15.75" customHeight="1">
      <c r="A915" s="2"/>
      <c r="B915" s="2"/>
      <c r="C915" s="2"/>
      <c r="D915" s="2"/>
      <c r="E915" s="2"/>
    </row>
    <row r="916" spans="1:5" ht="15.75" customHeight="1">
      <c r="A916" s="2"/>
      <c r="B916" s="2"/>
      <c r="C916" s="2"/>
      <c r="D916" s="2"/>
      <c r="E916" s="2"/>
    </row>
    <row r="917" spans="1:5" ht="15.75" customHeight="1">
      <c r="A917" s="2"/>
      <c r="B917" s="2"/>
      <c r="C917" s="2"/>
      <c r="D917" s="2"/>
      <c r="E917" s="2"/>
    </row>
    <row r="918" spans="1:5" ht="15.75" customHeight="1">
      <c r="A918" s="2"/>
      <c r="B918" s="2"/>
      <c r="C918" s="2"/>
      <c r="D918" s="2"/>
      <c r="E918" s="2"/>
    </row>
    <row r="919" spans="1:5" ht="15.75" customHeight="1">
      <c r="A919" s="2"/>
      <c r="B919" s="2"/>
      <c r="C919" s="2"/>
      <c r="D919" s="2"/>
      <c r="E919" s="2"/>
    </row>
    <row r="920" spans="1:5" ht="15.75" customHeight="1">
      <c r="A920" s="2"/>
      <c r="B920" s="2"/>
      <c r="C920" s="2"/>
      <c r="D920" s="2"/>
      <c r="E920" s="2"/>
    </row>
    <row r="921" spans="1:5" ht="15.75" customHeight="1">
      <c r="A921" s="2"/>
      <c r="B921" s="2"/>
      <c r="C921" s="2"/>
      <c r="D921" s="2"/>
      <c r="E921" s="2"/>
    </row>
    <row r="922" spans="1:5" ht="15.75" customHeight="1">
      <c r="A922" s="2"/>
      <c r="B922" s="2"/>
      <c r="C922" s="2"/>
      <c r="D922" s="2"/>
      <c r="E922" s="2"/>
    </row>
    <row r="923" spans="1:5" ht="15.75" customHeight="1">
      <c r="A923" s="2"/>
      <c r="B923" s="2"/>
      <c r="C923" s="2"/>
      <c r="D923" s="2"/>
      <c r="E923" s="2"/>
    </row>
    <row r="924" spans="1:5" ht="15.75" customHeight="1">
      <c r="A924" s="2"/>
      <c r="B924" s="2"/>
      <c r="C924" s="2"/>
      <c r="D924" s="2"/>
      <c r="E924" s="2"/>
    </row>
    <row r="925" spans="1:5" ht="15.75" customHeight="1">
      <c r="A925" s="2"/>
      <c r="B925" s="2"/>
      <c r="C925" s="2"/>
      <c r="D925" s="2"/>
      <c r="E925" s="2"/>
    </row>
    <row r="926" spans="1:5" ht="15.75" customHeight="1">
      <c r="A926" s="2"/>
      <c r="B926" s="2"/>
      <c r="C926" s="2"/>
      <c r="D926" s="2"/>
      <c r="E926" s="2"/>
    </row>
    <row r="927" spans="1:5" ht="15.75" customHeight="1">
      <c r="A927" s="2"/>
      <c r="B927" s="2"/>
      <c r="C927" s="2"/>
      <c r="D927" s="2"/>
      <c r="E927" s="2"/>
    </row>
    <row r="928" spans="1:5" ht="15.75" customHeight="1">
      <c r="A928" s="2"/>
      <c r="B928" s="2"/>
      <c r="C928" s="2"/>
      <c r="D928" s="2"/>
      <c r="E928" s="2"/>
    </row>
    <row r="929" spans="1:5" ht="15.75" customHeight="1">
      <c r="A929" s="2"/>
      <c r="B929" s="2"/>
      <c r="C929" s="2"/>
      <c r="D929" s="2"/>
      <c r="E929" s="2"/>
    </row>
    <row r="930" spans="1:5" ht="15.75" customHeight="1">
      <c r="A930" s="2"/>
      <c r="B930" s="2"/>
      <c r="C930" s="2"/>
      <c r="D930" s="2"/>
      <c r="E930" s="2"/>
    </row>
    <row r="931" spans="1:5" ht="15.75" customHeight="1">
      <c r="A931" s="2"/>
      <c r="B931" s="2"/>
      <c r="C931" s="2"/>
      <c r="D931" s="2"/>
      <c r="E931" s="2"/>
    </row>
    <row r="932" spans="1:5" ht="15.75" customHeight="1">
      <c r="A932" s="2"/>
      <c r="B932" s="2"/>
      <c r="C932" s="2"/>
      <c r="D932" s="2"/>
      <c r="E932" s="2"/>
    </row>
    <row r="933" spans="1:5" ht="15.75" customHeight="1">
      <c r="A933" s="2"/>
      <c r="B933" s="2"/>
      <c r="C933" s="2"/>
      <c r="D933" s="2"/>
      <c r="E933" s="2"/>
    </row>
    <row r="934" spans="1:5" ht="15.75" customHeight="1">
      <c r="A934" s="2"/>
      <c r="B934" s="2"/>
      <c r="C934" s="2"/>
      <c r="D934" s="2"/>
      <c r="E934" s="2"/>
    </row>
    <row r="935" spans="1:5" ht="15.75" customHeight="1">
      <c r="A935" s="2"/>
      <c r="B935" s="2"/>
      <c r="C935" s="2"/>
      <c r="D935" s="2"/>
      <c r="E935" s="2"/>
    </row>
    <row r="936" spans="1:5" ht="15.75" customHeight="1">
      <c r="A936" s="2"/>
      <c r="B936" s="2"/>
      <c r="C936" s="2"/>
      <c r="D936" s="2"/>
      <c r="E936" s="2"/>
    </row>
    <row r="937" spans="1:5" ht="15.75" customHeight="1">
      <c r="A937" s="2"/>
      <c r="B937" s="2"/>
      <c r="C937" s="2"/>
      <c r="D937" s="2"/>
      <c r="E937" s="2"/>
    </row>
    <row r="938" spans="1:5" ht="15.75" customHeight="1">
      <c r="A938" s="2"/>
      <c r="B938" s="2"/>
      <c r="C938" s="2"/>
      <c r="D938" s="2"/>
      <c r="E938" s="2"/>
    </row>
    <row r="939" spans="1:5" ht="15.75" customHeight="1">
      <c r="A939" s="2"/>
      <c r="B939" s="2"/>
      <c r="C939" s="2"/>
      <c r="D939" s="2"/>
      <c r="E939" s="2"/>
    </row>
    <row r="940" spans="1:5" ht="15.75" customHeight="1">
      <c r="A940" s="2"/>
      <c r="B940" s="2"/>
      <c r="C940" s="2"/>
      <c r="D940" s="2"/>
      <c r="E940" s="2"/>
    </row>
    <row r="941" spans="1:5" ht="15.75" customHeight="1">
      <c r="A941" s="2"/>
      <c r="B941" s="2"/>
      <c r="C941" s="2"/>
      <c r="D941" s="2"/>
      <c r="E941" s="2"/>
    </row>
    <row r="942" spans="1:5" ht="15.75" customHeight="1">
      <c r="A942" s="2"/>
      <c r="B942" s="2"/>
      <c r="C942" s="2"/>
      <c r="D942" s="2"/>
      <c r="E942" s="2"/>
    </row>
    <row r="943" spans="1:5" ht="15.75" customHeight="1">
      <c r="A943" s="2"/>
      <c r="B943" s="2"/>
      <c r="C943" s="2"/>
      <c r="D943" s="2"/>
      <c r="E943" s="2"/>
    </row>
    <row r="944" spans="1:5" ht="15.75" customHeight="1">
      <c r="A944" s="2"/>
      <c r="B944" s="2"/>
      <c r="C944" s="2"/>
      <c r="D944" s="2"/>
      <c r="E944" s="2"/>
    </row>
    <row r="945" spans="1:5" ht="15.75" customHeight="1">
      <c r="A945" s="2"/>
      <c r="B945" s="2"/>
      <c r="C945" s="2"/>
      <c r="D945" s="2"/>
      <c r="E945" s="2"/>
    </row>
    <row r="946" spans="1:5" ht="15.75" customHeight="1">
      <c r="A946" s="2"/>
      <c r="B946" s="2"/>
      <c r="C946" s="2"/>
      <c r="D946" s="2"/>
      <c r="E946" s="2"/>
    </row>
    <row r="947" spans="1:5" ht="15.75" customHeight="1">
      <c r="A947" s="2"/>
      <c r="B947" s="2"/>
      <c r="C947" s="2"/>
      <c r="D947" s="2"/>
      <c r="E947" s="2"/>
    </row>
    <row r="948" spans="1:5" ht="15.75" customHeight="1">
      <c r="A948" s="2"/>
      <c r="B948" s="2"/>
      <c r="C948" s="2"/>
      <c r="D948" s="2"/>
      <c r="E948" s="2"/>
    </row>
    <row r="949" spans="1:5" ht="15.75" customHeight="1">
      <c r="A949" s="2"/>
      <c r="B949" s="2"/>
      <c r="C949" s="2"/>
      <c r="D949" s="2"/>
      <c r="E949" s="2"/>
    </row>
    <row r="950" spans="1:5" ht="15.75" customHeight="1">
      <c r="A950" s="2"/>
      <c r="B950" s="2"/>
      <c r="C950" s="2"/>
      <c r="D950" s="2"/>
      <c r="E950" s="2"/>
    </row>
    <row r="951" spans="1:5" ht="15.75" customHeight="1">
      <c r="A951" s="2"/>
      <c r="B951" s="2"/>
      <c r="C951" s="2"/>
      <c r="D951" s="2"/>
      <c r="E951" s="2"/>
    </row>
    <row r="952" spans="1:5" ht="15.75" customHeight="1">
      <c r="A952" s="2"/>
      <c r="B952" s="2"/>
      <c r="C952" s="2"/>
      <c r="D952" s="2"/>
      <c r="E952" s="2"/>
    </row>
    <row r="953" spans="1:5" ht="15.75" customHeight="1">
      <c r="A953" s="2"/>
      <c r="B953" s="2"/>
      <c r="C953" s="2"/>
      <c r="D953" s="2"/>
      <c r="E953" s="2"/>
    </row>
    <row r="954" spans="1:5" ht="15.75" customHeight="1">
      <c r="A954" s="2"/>
      <c r="B954" s="2"/>
      <c r="C954" s="2"/>
      <c r="D954" s="2"/>
      <c r="E954" s="2"/>
    </row>
    <row r="955" spans="1:5" ht="15.75" customHeight="1">
      <c r="A955" s="2"/>
      <c r="B955" s="2"/>
      <c r="C955" s="2"/>
      <c r="D955" s="2"/>
      <c r="E955" s="2"/>
    </row>
    <row r="956" spans="1:5" ht="15.75" customHeight="1">
      <c r="A956" s="2"/>
      <c r="B956" s="2"/>
      <c r="C956" s="2"/>
      <c r="D956" s="2"/>
      <c r="E956" s="2"/>
    </row>
    <row r="957" spans="1:5" ht="15.75" customHeight="1">
      <c r="A957" s="2"/>
      <c r="B957" s="2"/>
      <c r="C957" s="2"/>
      <c r="D957" s="2"/>
      <c r="E957" s="2"/>
    </row>
    <row r="958" spans="1:5" ht="15.75" customHeight="1">
      <c r="A958" s="2"/>
      <c r="B958" s="2"/>
      <c r="C958" s="2"/>
      <c r="D958" s="2"/>
      <c r="E958" s="2"/>
    </row>
    <row r="959" spans="1:5" ht="15.75" customHeight="1">
      <c r="A959" s="2"/>
      <c r="B959" s="2"/>
      <c r="C959" s="2"/>
      <c r="D959" s="2"/>
      <c r="E959" s="2"/>
    </row>
    <row r="960" spans="1:5" ht="15.75" customHeight="1">
      <c r="A960" s="2"/>
      <c r="B960" s="2"/>
      <c r="C960" s="2"/>
      <c r="D960" s="2"/>
      <c r="E960" s="2"/>
    </row>
    <row r="961" spans="1:5" ht="15.75" customHeight="1">
      <c r="A961" s="2"/>
      <c r="B961" s="2"/>
      <c r="C961" s="2"/>
      <c r="D961" s="2"/>
      <c r="E961" s="2"/>
    </row>
    <row r="962" spans="1:5" ht="15.75" customHeight="1">
      <c r="A962" s="2"/>
      <c r="B962" s="2"/>
      <c r="C962" s="2"/>
      <c r="D962" s="2"/>
      <c r="E962" s="2"/>
    </row>
    <row r="963" spans="1:5" ht="15.75" customHeight="1">
      <c r="A963" s="2"/>
      <c r="B963" s="2"/>
      <c r="C963" s="2"/>
      <c r="D963" s="2"/>
      <c r="E963" s="2"/>
    </row>
    <row r="964" spans="1:5" ht="15.75" customHeight="1">
      <c r="A964" s="2"/>
      <c r="B964" s="2"/>
      <c r="C964" s="2"/>
      <c r="D964" s="2"/>
      <c r="E964" s="2"/>
    </row>
    <row r="965" spans="1:5" ht="15.75" customHeight="1">
      <c r="A965" s="2"/>
      <c r="B965" s="2"/>
      <c r="C965" s="2"/>
      <c r="D965" s="2"/>
      <c r="E965" s="2"/>
    </row>
    <row r="966" spans="1:5" ht="15.75" customHeight="1">
      <c r="A966" s="2"/>
      <c r="B966" s="2"/>
      <c r="C966" s="2"/>
      <c r="D966" s="2"/>
      <c r="E966" s="2"/>
    </row>
    <row r="967" spans="1:5" ht="15.75" customHeight="1">
      <c r="A967" s="2"/>
      <c r="B967" s="2"/>
      <c r="C967" s="2"/>
      <c r="D967" s="2"/>
      <c r="E967" s="2"/>
    </row>
    <row r="968" spans="1:5" ht="15.75" customHeight="1">
      <c r="A968" s="2"/>
      <c r="B968" s="2"/>
      <c r="C968" s="2"/>
      <c r="D968" s="2"/>
      <c r="E968" s="2"/>
    </row>
    <row r="969" spans="1:5" ht="15.75" customHeight="1">
      <c r="A969" s="2"/>
      <c r="B969" s="2"/>
      <c r="C969" s="2"/>
      <c r="D969" s="2"/>
      <c r="E969" s="2"/>
    </row>
    <row r="970" spans="1:5" ht="15.75" customHeight="1">
      <c r="A970" s="2"/>
      <c r="B970" s="2"/>
      <c r="C970" s="2"/>
      <c r="D970" s="2"/>
      <c r="E970" s="2"/>
    </row>
    <row r="971" spans="1:5" ht="15.75" customHeight="1">
      <c r="A971" s="2"/>
      <c r="B971" s="2"/>
      <c r="C971" s="2"/>
      <c r="D971" s="2"/>
      <c r="E971" s="2"/>
    </row>
    <row r="972" spans="1:5" ht="15.75" customHeight="1">
      <c r="A972" s="2"/>
      <c r="B972" s="2"/>
      <c r="C972" s="2"/>
      <c r="D972" s="2"/>
      <c r="E972" s="2"/>
    </row>
    <row r="973" spans="1:5" ht="15.75" customHeight="1">
      <c r="A973" s="2"/>
      <c r="B973" s="2"/>
      <c r="C973" s="2"/>
      <c r="D973" s="2"/>
      <c r="E973" s="2"/>
    </row>
    <row r="974" spans="1:5" ht="15.75" customHeight="1">
      <c r="A974" s="2"/>
      <c r="B974" s="2"/>
      <c r="C974" s="2"/>
      <c r="D974" s="2"/>
      <c r="E974" s="2"/>
    </row>
    <row r="975" spans="1:5" ht="15.75" customHeight="1">
      <c r="A975" s="2"/>
      <c r="B975" s="2"/>
      <c r="C975" s="2"/>
      <c r="D975" s="2"/>
      <c r="E975" s="2"/>
    </row>
    <row r="976" spans="1:5" ht="15.75" customHeight="1">
      <c r="A976" s="2"/>
      <c r="B976" s="2"/>
      <c r="C976" s="2"/>
      <c r="D976" s="2"/>
      <c r="E976" s="2"/>
    </row>
    <row r="977" spans="1:5" ht="15.75" customHeight="1">
      <c r="A977" s="2"/>
      <c r="B977" s="2"/>
      <c r="C977" s="2"/>
      <c r="D977" s="2"/>
      <c r="E977" s="2"/>
    </row>
    <row r="978" spans="1:5" ht="15.75" customHeight="1">
      <c r="A978" s="2"/>
      <c r="B978" s="2"/>
      <c r="C978" s="2"/>
      <c r="D978" s="2"/>
      <c r="E978" s="2"/>
    </row>
    <row r="979" spans="1:5" ht="15.75" customHeight="1">
      <c r="A979" s="2"/>
      <c r="B979" s="2"/>
      <c r="C979" s="2"/>
      <c r="D979" s="2"/>
      <c r="E979" s="2"/>
    </row>
    <row r="980" spans="1:5" ht="15.75" customHeight="1">
      <c r="A980" s="2"/>
      <c r="B980" s="2"/>
      <c r="C980" s="2"/>
      <c r="D980" s="2"/>
      <c r="E980" s="2"/>
    </row>
    <row r="981" spans="1:5" ht="15.75" customHeight="1">
      <c r="A981" s="2"/>
      <c r="B981" s="2"/>
      <c r="C981" s="2"/>
      <c r="D981" s="2"/>
      <c r="E981" s="2"/>
    </row>
    <row r="982" spans="1:5" ht="15.75" customHeight="1">
      <c r="A982" s="2"/>
      <c r="B982" s="2"/>
      <c r="C982" s="2"/>
      <c r="D982" s="2"/>
      <c r="E982" s="2"/>
    </row>
    <row r="983" spans="1:5" ht="15.75" customHeight="1">
      <c r="A983" s="2"/>
      <c r="B983" s="2"/>
      <c r="C983" s="2"/>
      <c r="D983" s="2"/>
      <c r="E983" s="2"/>
    </row>
    <row r="984" spans="1:5" ht="15.75" customHeight="1">
      <c r="A984" s="2"/>
      <c r="B984" s="2"/>
      <c r="C984" s="2"/>
      <c r="D984" s="2"/>
      <c r="E984" s="2"/>
    </row>
    <row r="985" spans="1:5" ht="15.75" customHeight="1">
      <c r="A985" s="2"/>
      <c r="B985" s="2"/>
      <c r="C985" s="2"/>
      <c r="D985" s="2"/>
      <c r="E985" s="2"/>
    </row>
    <row r="986" spans="1:5" ht="15.75" customHeight="1">
      <c r="A986" s="2"/>
      <c r="B986" s="2"/>
      <c r="C986" s="2"/>
      <c r="D986" s="2"/>
      <c r="E986" s="2"/>
    </row>
    <row r="987" spans="1:5" ht="15.75" customHeight="1">
      <c r="A987" s="2"/>
      <c r="B987" s="2"/>
      <c r="C987" s="2"/>
      <c r="D987" s="2"/>
      <c r="E987" s="2"/>
    </row>
    <row r="988" spans="1:5" ht="15.75" customHeight="1">
      <c r="A988" s="2"/>
      <c r="B988" s="2"/>
      <c r="C988" s="2"/>
      <c r="D988" s="2"/>
      <c r="E988" s="2"/>
    </row>
    <row r="989" spans="1:5" ht="15.75" customHeight="1">
      <c r="A989" s="2"/>
      <c r="B989" s="2"/>
      <c r="C989" s="2"/>
      <c r="D989" s="2"/>
      <c r="E989" s="2"/>
    </row>
    <row r="990" spans="1:5" ht="15.75" customHeight="1">
      <c r="A990" s="2"/>
      <c r="B990" s="2"/>
      <c r="C990" s="2"/>
      <c r="D990" s="2"/>
      <c r="E990" s="2"/>
    </row>
    <row r="991" spans="1:5" ht="15.75" customHeight="1">
      <c r="A991" s="2"/>
      <c r="B991" s="2"/>
      <c r="C991" s="2"/>
      <c r="D991" s="2"/>
      <c r="E991" s="2"/>
    </row>
    <row r="992" spans="1:5" ht="15.75" customHeight="1">
      <c r="A992" s="2"/>
      <c r="B992" s="2"/>
      <c r="C992" s="2"/>
      <c r="D992" s="2"/>
      <c r="E992" s="2"/>
    </row>
    <row r="993" spans="1:5" ht="15.75" customHeight="1">
      <c r="A993" s="2"/>
      <c r="B993" s="2"/>
      <c r="C993" s="2"/>
      <c r="D993" s="2"/>
      <c r="E993" s="2"/>
    </row>
    <row r="994" spans="1:5" ht="15.75" customHeight="1">
      <c r="A994" s="2"/>
      <c r="B994" s="2"/>
      <c r="C994" s="2"/>
      <c r="D994" s="2"/>
      <c r="E994" s="2"/>
    </row>
    <row r="995" spans="1:5" ht="15.75" customHeight="1">
      <c r="A995" s="2"/>
      <c r="B995" s="2"/>
      <c r="C995" s="2"/>
      <c r="D995" s="2"/>
      <c r="E995" s="2"/>
    </row>
    <row r="996" spans="1:5" ht="15.75" customHeight="1">
      <c r="A996" s="2"/>
      <c r="B996" s="2"/>
      <c r="C996" s="2"/>
      <c r="D996" s="2"/>
      <c r="E996" s="2"/>
    </row>
    <row r="997" spans="1:5" ht="15.75" customHeight="1">
      <c r="A997" s="2"/>
      <c r="B997" s="2"/>
      <c r="C997" s="2"/>
      <c r="D997" s="2"/>
      <c r="E997" s="2"/>
    </row>
    <row r="998" spans="1:5" ht="15.75" customHeight="1">
      <c r="A998" s="2"/>
      <c r="B998" s="2"/>
      <c r="C998" s="2"/>
      <c r="D998" s="2"/>
      <c r="E998" s="2"/>
    </row>
    <row r="999" spans="1:5" ht="15.75" customHeight="1">
      <c r="A999" s="2"/>
      <c r="B999" s="2"/>
      <c r="C999" s="2"/>
      <c r="D999" s="2"/>
      <c r="E999" s="2"/>
    </row>
    <row r="1000" spans="1:5" ht="15.75" customHeight="1">
      <c r="A1000" s="2"/>
      <c r="B1000" s="2"/>
      <c r="C1000" s="2"/>
      <c r="D1000" s="2"/>
      <c r="E1000" s="2"/>
    </row>
  </sheetData>
  <mergeCells count="1">
    <mergeCell ref="A1:D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baseColWidth="10" defaultColWidth="14.5" defaultRowHeight="15.75" customHeight="1" x14ac:dyDescent="0"/>
  <cols>
    <col min="1" max="3" width="16.1640625" customWidth="1"/>
    <col min="4" max="4" width="18.83203125" customWidth="1"/>
  </cols>
  <sheetData>
    <row r="1" spans="1:4" ht="15.75" customHeight="1">
      <c r="A1" s="31" t="s">
        <v>12</v>
      </c>
      <c r="B1" s="32"/>
      <c r="C1" s="32"/>
      <c r="D1" s="32"/>
    </row>
    <row r="2" spans="1:4" ht="15.75" customHeight="1">
      <c r="A2" s="1" t="s">
        <v>1</v>
      </c>
      <c r="B2" s="1" t="s">
        <v>13</v>
      </c>
      <c r="C2" s="1" t="s">
        <v>3</v>
      </c>
      <c r="D2" s="1" t="s">
        <v>4</v>
      </c>
    </row>
    <row r="3" spans="1:4" ht="15.75" customHeight="1">
      <c r="A3" s="1" t="s">
        <v>5</v>
      </c>
      <c r="B3" s="1">
        <v>241</v>
      </c>
      <c r="C3" s="1" t="s">
        <v>6</v>
      </c>
      <c r="D3" s="1" t="s">
        <v>6</v>
      </c>
    </row>
    <row r="4" spans="1:4" ht="15.75" customHeight="1">
      <c r="A4" s="1" t="s">
        <v>7</v>
      </c>
      <c r="B4" s="1">
        <v>289</v>
      </c>
      <c r="C4" s="1">
        <v>48</v>
      </c>
      <c r="D4" s="6">
        <v>0.19900000000000001</v>
      </c>
    </row>
    <row r="5" spans="1:4" ht="15.75" customHeight="1">
      <c r="A5" s="1" t="s">
        <v>8</v>
      </c>
      <c r="B5" s="1">
        <v>313</v>
      </c>
      <c r="C5" s="1">
        <v>24</v>
      </c>
      <c r="D5" s="6">
        <v>8.3000000000000004E-2</v>
      </c>
    </row>
    <row r="6" spans="1:4" ht="15.75" customHeight="1">
      <c r="A6" s="1" t="s">
        <v>9</v>
      </c>
      <c r="B6" s="1">
        <v>314</v>
      </c>
      <c r="C6" s="1">
        <v>1</v>
      </c>
      <c r="D6" s="6">
        <v>3.0000000000000001E-3</v>
      </c>
    </row>
    <row r="7" spans="1:4" ht="15.75" customHeight="1">
      <c r="A7" s="1" t="s">
        <v>10</v>
      </c>
      <c r="B7" s="1">
        <v>316</v>
      </c>
      <c r="C7" s="1">
        <v>2</v>
      </c>
      <c r="D7" s="6">
        <v>6.4000000000000003E-3</v>
      </c>
    </row>
    <row r="8" spans="1:4" ht="15.75" customHeight="1">
      <c r="A8" s="9" t="s">
        <v>11</v>
      </c>
      <c r="B8" s="9">
        <v>313</v>
      </c>
      <c r="C8" s="9">
        <v>-3</v>
      </c>
      <c r="D8" s="8">
        <v>-9.4999999999999998E-3</v>
      </c>
    </row>
  </sheetData>
  <mergeCells count="1">
    <mergeCell ref="A1:D1"/>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3"/>
  <sheetViews>
    <sheetView workbookViewId="0"/>
  </sheetViews>
  <sheetFormatPr baseColWidth="10" defaultColWidth="14.5" defaultRowHeight="15.75" customHeight="1" x14ac:dyDescent="0"/>
  <cols>
    <col min="1" max="6" width="18.1640625" customWidth="1"/>
  </cols>
  <sheetData>
    <row r="1" spans="1:6" ht="15.75" customHeight="1">
      <c r="A1" s="31" t="s">
        <v>14</v>
      </c>
      <c r="B1" s="32"/>
      <c r="C1" s="32"/>
      <c r="D1" s="32"/>
      <c r="E1" s="32"/>
      <c r="F1" s="32"/>
    </row>
    <row r="2" spans="1:6" ht="15.75" customHeight="1">
      <c r="A2" s="1" t="s">
        <v>1</v>
      </c>
      <c r="B2" s="1" t="s">
        <v>15</v>
      </c>
      <c r="C2" s="1" t="s">
        <v>16</v>
      </c>
      <c r="D2" s="1" t="s">
        <v>17</v>
      </c>
      <c r="E2" s="1" t="s">
        <v>18</v>
      </c>
      <c r="F2" s="1" t="s">
        <v>19</v>
      </c>
    </row>
    <row r="3" spans="1:6" ht="15.75" customHeight="1">
      <c r="A3" s="1" t="s">
        <v>5</v>
      </c>
      <c r="B3" s="5">
        <v>1013323</v>
      </c>
      <c r="C3" s="5">
        <v>28279</v>
      </c>
      <c r="D3" s="5">
        <v>68686</v>
      </c>
      <c r="E3" s="5">
        <v>3911</v>
      </c>
      <c r="F3" s="5">
        <v>1114199</v>
      </c>
    </row>
    <row r="4" spans="1:6" ht="15.75" customHeight="1">
      <c r="A4" s="1" t="s">
        <v>7</v>
      </c>
      <c r="B4" s="5">
        <v>1007529</v>
      </c>
      <c r="C4" s="5">
        <v>33782</v>
      </c>
      <c r="D4" s="5">
        <v>71415</v>
      </c>
      <c r="E4" s="5">
        <v>9139</v>
      </c>
      <c r="F4" s="5">
        <v>1121865</v>
      </c>
    </row>
    <row r="5" spans="1:6" ht="15.75" customHeight="1">
      <c r="A5" s="1" t="s">
        <v>8</v>
      </c>
      <c r="B5" s="5">
        <v>1011767</v>
      </c>
      <c r="C5" s="5">
        <v>35678</v>
      </c>
      <c r="D5" s="5">
        <v>62999</v>
      </c>
      <c r="E5" s="5">
        <v>19809</v>
      </c>
      <c r="F5" s="5">
        <v>1130253</v>
      </c>
    </row>
    <row r="6" spans="1:6" ht="15.75" customHeight="1">
      <c r="A6" s="1" t="s">
        <v>9</v>
      </c>
      <c r="B6" s="5">
        <v>1007009</v>
      </c>
      <c r="C6" s="5">
        <v>38770</v>
      </c>
      <c r="D6" s="5">
        <v>55385</v>
      </c>
      <c r="E6" s="5">
        <v>29148</v>
      </c>
      <c r="F6" s="5">
        <v>1130312</v>
      </c>
    </row>
    <row r="7" spans="1:6" ht="15.75" customHeight="1">
      <c r="A7" s="1" t="s">
        <v>10</v>
      </c>
      <c r="B7" s="5">
        <v>1005254</v>
      </c>
      <c r="C7" s="5">
        <v>41036</v>
      </c>
      <c r="D7" s="5">
        <v>51897</v>
      </c>
      <c r="E7" s="5">
        <v>32686</v>
      </c>
      <c r="F7" s="5">
        <v>1130873</v>
      </c>
    </row>
    <row r="8" spans="1:6" ht="15.75" customHeight="1">
      <c r="A8" s="1" t="s">
        <v>11</v>
      </c>
      <c r="B8" s="5">
        <v>1004693</v>
      </c>
      <c r="C8" s="5">
        <v>44444</v>
      </c>
      <c r="D8" s="7">
        <v>49968</v>
      </c>
      <c r="E8" s="7">
        <v>34299</v>
      </c>
      <c r="F8" s="7">
        <v>1133404</v>
      </c>
    </row>
    <row r="9" spans="1:6" ht="15.75" customHeight="1">
      <c r="A9" s="10" t="s">
        <v>20</v>
      </c>
      <c r="B9" s="2"/>
      <c r="C9" s="2"/>
      <c r="D9" s="2"/>
      <c r="E9" s="2"/>
      <c r="F9" s="2"/>
    </row>
    <row r="10" spans="1:6" ht="15.75" customHeight="1">
      <c r="A10" s="1"/>
      <c r="B10" s="2"/>
      <c r="C10" s="2"/>
      <c r="D10" s="2"/>
      <c r="E10" s="2"/>
      <c r="F10" s="2"/>
    </row>
    <row r="11" spans="1:6" ht="15.75" customHeight="1">
      <c r="A11" s="31" t="s">
        <v>21</v>
      </c>
      <c r="B11" s="32"/>
      <c r="C11" s="32"/>
      <c r="D11" s="32"/>
      <c r="E11" s="32"/>
      <c r="F11" s="32"/>
    </row>
    <row r="12" spans="1:6" ht="15.75" customHeight="1">
      <c r="A12" s="1" t="s">
        <v>1</v>
      </c>
      <c r="B12" s="1" t="s">
        <v>15</v>
      </c>
      <c r="C12" s="1" t="s">
        <v>16</v>
      </c>
      <c r="D12" s="1" t="s">
        <v>17</v>
      </c>
      <c r="E12" s="1" t="s">
        <v>18</v>
      </c>
      <c r="F12" s="1" t="s">
        <v>19</v>
      </c>
    </row>
    <row r="13" spans="1:6" ht="15.75" customHeight="1">
      <c r="A13" s="1" t="s">
        <v>5</v>
      </c>
      <c r="B13" s="6">
        <v>0.90900000000000003</v>
      </c>
      <c r="C13" s="6">
        <v>2.5000000000000001E-2</v>
      </c>
      <c r="D13" s="6">
        <v>6.2E-2</v>
      </c>
      <c r="E13" s="6">
        <v>4.0000000000000001E-3</v>
      </c>
      <c r="F13" s="6">
        <v>1</v>
      </c>
    </row>
    <row r="14" spans="1:6" ht="15.75" customHeight="1">
      <c r="A14" s="1" t="s">
        <v>7</v>
      </c>
      <c r="B14" s="6">
        <v>0.89800000000000002</v>
      </c>
      <c r="C14" s="6">
        <v>0.03</v>
      </c>
      <c r="D14" s="6">
        <v>6.4000000000000001E-2</v>
      </c>
      <c r="E14" s="6">
        <v>8.0000000000000002E-3</v>
      </c>
      <c r="F14" s="6">
        <v>1</v>
      </c>
    </row>
    <row r="15" spans="1:6" ht="15.75" customHeight="1">
      <c r="A15" s="1" t="s">
        <v>8</v>
      </c>
      <c r="B15" s="6">
        <v>0.89500000000000002</v>
      </c>
      <c r="C15" s="6">
        <v>3.1E-2</v>
      </c>
      <c r="D15" s="6">
        <v>5.6000000000000001E-2</v>
      </c>
      <c r="E15" s="6">
        <v>1.7999999999999999E-2</v>
      </c>
      <c r="F15" s="6">
        <v>1</v>
      </c>
    </row>
    <row r="16" spans="1:6" ht="15.75" customHeight="1">
      <c r="A16" s="1" t="s">
        <v>9</v>
      </c>
      <c r="B16" s="6">
        <v>0.89100000000000001</v>
      </c>
      <c r="C16" s="6">
        <v>3.4000000000000002E-2</v>
      </c>
      <c r="D16" s="6">
        <v>4.9000000000000002E-2</v>
      </c>
      <c r="E16" s="6">
        <v>2.5999999999999999E-2</v>
      </c>
      <c r="F16" s="6">
        <v>1</v>
      </c>
    </row>
    <row r="17" spans="1:6" ht="15.75" customHeight="1">
      <c r="A17" s="1" t="s">
        <v>10</v>
      </c>
      <c r="B17" s="6">
        <v>0.88890000000000002</v>
      </c>
      <c r="C17" s="6">
        <v>3.6299999999999999E-2</v>
      </c>
      <c r="D17" s="6">
        <v>4.5900000000000003E-2</v>
      </c>
      <c r="E17" s="6">
        <v>2.8899999999999999E-2</v>
      </c>
      <c r="F17" s="6">
        <v>1</v>
      </c>
    </row>
    <row r="18" spans="1:6" ht="15.75" customHeight="1">
      <c r="A18" s="1" t="s">
        <v>11</v>
      </c>
      <c r="B18" s="6">
        <v>0.88639999999999997</v>
      </c>
      <c r="C18" s="6">
        <v>3.9199999999999999E-2</v>
      </c>
      <c r="D18" s="8">
        <v>4.41E-2</v>
      </c>
      <c r="E18" s="8">
        <v>3.0300000000000001E-2</v>
      </c>
      <c r="F18" s="8">
        <v>1</v>
      </c>
    </row>
    <row r="19" spans="1:6" ht="15.75" customHeight="1">
      <c r="A19" s="10" t="s">
        <v>20</v>
      </c>
      <c r="B19" s="11"/>
      <c r="C19" s="11"/>
      <c r="D19" s="11"/>
      <c r="E19" s="11"/>
      <c r="F19" s="11"/>
    </row>
    <row r="20" spans="1:6" ht="15.75" customHeight="1">
      <c r="A20" s="2"/>
      <c r="B20" s="2"/>
      <c r="C20" s="2"/>
      <c r="D20" s="2"/>
      <c r="E20" s="2"/>
      <c r="F20" s="2"/>
    </row>
    <row r="21" spans="1:6" ht="15.75" customHeight="1">
      <c r="A21" s="2"/>
      <c r="B21" s="2"/>
      <c r="C21" s="2"/>
      <c r="D21" s="2"/>
      <c r="E21" s="2"/>
      <c r="F21" s="2"/>
    </row>
    <row r="22" spans="1:6" ht="15.75" customHeight="1">
      <c r="A22" s="2"/>
      <c r="B22" s="2"/>
      <c r="C22" s="2"/>
      <c r="D22" s="2"/>
      <c r="E22" s="2"/>
      <c r="F22" s="2"/>
    </row>
    <row r="23" spans="1:6" ht="15.75" customHeight="1">
      <c r="A23" s="2"/>
      <c r="B23" s="2"/>
      <c r="C23" s="2"/>
      <c r="D23" s="2"/>
      <c r="E23" s="2"/>
      <c r="F23" s="2"/>
    </row>
    <row r="24" spans="1:6" ht="15.75" customHeight="1">
      <c r="A24" s="2"/>
      <c r="B24" s="2"/>
      <c r="C24" s="2"/>
      <c r="D24" s="2"/>
      <c r="E24" s="2"/>
      <c r="F24" s="2"/>
    </row>
    <row r="25" spans="1:6" ht="15.75" customHeight="1">
      <c r="A25" s="2"/>
      <c r="B25" s="2"/>
      <c r="C25" s="2"/>
      <c r="D25" s="2"/>
      <c r="E25" s="2"/>
      <c r="F25" s="2"/>
    </row>
    <row r="26" spans="1:6" ht="15.75" customHeight="1">
      <c r="A26" s="2"/>
      <c r="B26" s="2"/>
      <c r="C26" s="2"/>
      <c r="D26" s="2"/>
      <c r="E26" s="2"/>
      <c r="F26" s="2"/>
    </row>
    <row r="27" spans="1:6" ht="15.75" customHeight="1">
      <c r="A27" s="2"/>
      <c r="B27" s="2"/>
      <c r="C27" s="2"/>
      <c r="D27" s="2"/>
      <c r="E27" s="2"/>
      <c r="F27" s="2"/>
    </row>
    <row r="28" spans="1:6" ht="15.75" customHeight="1">
      <c r="A28" s="2"/>
      <c r="B28" s="2"/>
      <c r="C28" s="2"/>
      <c r="D28" s="2"/>
      <c r="E28" s="2"/>
      <c r="F28" s="2"/>
    </row>
    <row r="29" spans="1:6" ht="15.75" customHeight="1">
      <c r="A29" s="2"/>
      <c r="B29" s="2"/>
      <c r="C29" s="2"/>
      <c r="D29" s="2"/>
      <c r="E29" s="2"/>
      <c r="F29" s="2"/>
    </row>
    <row r="30" spans="1:6" ht="15.75" customHeight="1">
      <c r="A30" s="2"/>
      <c r="B30" s="2"/>
      <c r="C30" s="2"/>
      <c r="D30" s="2"/>
      <c r="E30" s="2"/>
      <c r="F30" s="2"/>
    </row>
    <row r="31" spans="1:6" ht="15.75" customHeight="1">
      <c r="A31" s="2"/>
      <c r="B31" s="2"/>
      <c r="C31" s="2"/>
      <c r="D31" s="2"/>
      <c r="E31" s="2"/>
      <c r="F31" s="2"/>
    </row>
    <row r="32" spans="1:6" ht="15.75" customHeight="1">
      <c r="A32" s="2"/>
      <c r="B32" s="2"/>
      <c r="C32" s="2"/>
      <c r="D32" s="2"/>
      <c r="E32" s="2"/>
      <c r="F32" s="2"/>
    </row>
    <row r="33" spans="1:6" ht="15.75" customHeight="1">
      <c r="A33" s="2"/>
      <c r="B33" s="2"/>
      <c r="C33" s="2"/>
      <c r="D33" s="2"/>
      <c r="E33" s="2"/>
      <c r="F33" s="2"/>
    </row>
    <row r="34" spans="1:6" ht="15.75" customHeight="1">
      <c r="A34" s="2"/>
      <c r="B34" s="2"/>
      <c r="C34" s="2"/>
      <c r="D34" s="2"/>
      <c r="E34" s="2"/>
      <c r="F34" s="2"/>
    </row>
    <row r="35" spans="1:6" ht="15.75" customHeight="1">
      <c r="A35" s="2"/>
      <c r="B35" s="2"/>
      <c r="C35" s="2"/>
      <c r="D35" s="2"/>
      <c r="E35" s="2"/>
      <c r="F35" s="2"/>
    </row>
    <row r="36" spans="1:6" ht="15.75" customHeight="1">
      <c r="A36" s="2"/>
      <c r="B36" s="2"/>
      <c r="C36" s="2"/>
      <c r="D36" s="2"/>
      <c r="E36" s="2"/>
      <c r="F36" s="2"/>
    </row>
    <row r="37" spans="1:6" ht="15.75" customHeight="1">
      <c r="A37" s="2"/>
      <c r="B37" s="2"/>
      <c r="C37" s="2"/>
      <c r="D37" s="2"/>
      <c r="E37" s="2"/>
      <c r="F37" s="2"/>
    </row>
    <row r="38" spans="1:6" ht="15.75" customHeight="1">
      <c r="A38" s="2"/>
      <c r="B38" s="2"/>
      <c r="C38" s="2"/>
      <c r="D38" s="2"/>
      <c r="E38" s="2"/>
      <c r="F38" s="2"/>
    </row>
    <row r="39" spans="1:6" ht="15.75" customHeight="1">
      <c r="A39" s="2"/>
      <c r="B39" s="2"/>
      <c r="C39" s="2"/>
      <c r="D39" s="2"/>
      <c r="E39" s="2"/>
      <c r="F39" s="2"/>
    </row>
    <row r="40" spans="1:6" ht="15.75" customHeight="1">
      <c r="A40" s="2"/>
      <c r="B40" s="2"/>
      <c r="C40" s="2"/>
      <c r="D40" s="2"/>
      <c r="E40" s="2"/>
      <c r="F40" s="2"/>
    </row>
    <row r="41" spans="1:6" ht="15.75" customHeight="1">
      <c r="A41" s="2"/>
      <c r="B41" s="2"/>
      <c r="C41" s="2"/>
      <c r="D41" s="2"/>
      <c r="E41" s="2"/>
      <c r="F41" s="2"/>
    </row>
    <row r="42" spans="1:6" ht="15.75" customHeight="1">
      <c r="A42" s="2"/>
      <c r="B42" s="2"/>
      <c r="C42" s="2"/>
      <c r="D42" s="2"/>
      <c r="E42" s="2"/>
      <c r="F42" s="2"/>
    </row>
    <row r="43" spans="1:6" ht="15.75" customHeight="1">
      <c r="A43" s="2"/>
      <c r="B43" s="2"/>
      <c r="C43" s="2"/>
      <c r="D43" s="2"/>
      <c r="E43" s="2"/>
      <c r="F43" s="2"/>
    </row>
    <row r="44" spans="1:6" ht="15.75" customHeight="1">
      <c r="A44" s="2"/>
      <c r="B44" s="2"/>
      <c r="C44" s="2"/>
      <c r="D44" s="2"/>
      <c r="E44" s="2"/>
      <c r="F44" s="2"/>
    </row>
    <row r="45" spans="1:6" ht="15.75" customHeight="1">
      <c r="A45" s="2"/>
      <c r="B45" s="2"/>
      <c r="C45" s="2"/>
      <c r="D45" s="2"/>
      <c r="E45" s="2"/>
      <c r="F45" s="2"/>
    </row>
    <row r="46" spans="1:6" ht="15.75" customHeight="1">
      <c r="A46" s="2"/>
      <c r="B46" s="2"/>
      <c r="C46" s="2"/>
      <c r="D46" s="2"/>
      <c r="E46" s="2"/>
      <c r="F46" s="2"/>
    </row>
    <row r="47" spans="1:6" ht="15.75" customHeight="1">
      <c r="A47" s="2"/>
      <c r="B47" s="2"/>
      <c r="C47" s="2"/>
      <c r="D47" s="2"/>
      <c r="E47" s="2"/>
      <c r="F47" s="2"/>
    </row>
    <row r="48" spans="1:6" ht="15.75" customHeight="1">
      <c r="A48" s="2"/>
      <c r="B48" s="2"/>
      <c r="C48" s="2"/>
      <c r="D48" s="2"/>
      <c r="E48" s="2"/>
      <c r="F48" s="2"/>
    </row>
    <row r="49" spans="1:6" ht="15.75" customHeight="1">
      <c r="A49" s="2"/>
      <c r="B49" s="2"/>
      <c r="C49" s="2"/>
      <c r="D49" s="2"/>
      <c r="E49" s="2"/>
      <c r="F49" s="2"/>
    </row>
    <row r="50" spans="1:6" ht="15.75" customHeight="1">
      <c r="A50" s="2"/>
      <c r="B50" s="2"/>
      <c r="C50" s="2"/>
      <c r="D50" s="2"/>
      <c r="E50" s="2"/>
      <c r="F50" s="2"/>
    </row>
    <row r="51" spans="1:6" ht="15.75" customHeight="1">
      <c r="A51" s="2"/>
      <c r="B51" s="2"/>
      <c r="C51" s="2"/>
      <c r="D51" s="2"/>
      <c r="E51" s="2"/>
      <c r="F51" s="2"/>
    </row>
    <row r="52" spans="1:6" ht="15.75" customHeight="1">
      <c r="A52" s="2"/>
      <c r="B52" s="2"/>
      <c r="C52" s="2"/>
      <c r="D52" s="2"/>
      <c r="E52" s="2"/>
      <c r="F52" s="2"/>
    </row>
    <row r="53" spans="1:6" ht="15.75" customHeight="1">
      <c r="A53" s="2"/>
      <c r="B53" s="2"/>
      <c r="C53" s="2"/>
      <c r="D53" s="2"/>
      <c r="E53" s="2"/>
      <c r="F53" s="2"/>
    </row>
    <row r="54" spans="1:6" ht="15.75" customHeight="1">
      <c r="A54" s="2"/>
      <c r="B54" s="2"/>
      <c r="C54" s="2"/>
      <c r="D54" s="2"/>
      <c r="E54" s="2"/>
      <c r="F54" s="2"/>
    </row>
    <row r="55" spans="1:6" ht="15.75" customHeight="1">
      <c r="A55" s="2"/>
      <c r="B55" s="2"/>
      <c r="C55" s="2"/>
      <c r="D55" s="2"/>
      <c r="E55" s="2"/>
      <c r="F55" s="2"/>
    </row>
    <row r="56" spans="1:6" ht="15.75" customHeight="1">
      <c r="A56" s="2"/>
      <c r="B56" s="2"/>
      <c r="C56" s="2"/>
      <c r="D56" s="2"/>
      <c r="E56" s="2"/>
      <c r="F56" s="2"/>
    </row>
    <row r="57" spans="1:6" ht="15.75" customHeight="1">
      <c r="A57" s="2"/>
      <c r="B57" s="2"/>
      <c r="C57" s="2"/>
      <c r="D57" s="2"/>
      <c r="E57" s="2"/>
      <c r="F57" s="2"/>
    </row>
    <row r="58" spans="1:6" ht="15.75" customHeight="1">
      <c r="A58" s="2"/>
      <c r="B58" s="2"/>
      <c r="C58" s="2"/>
      <c r="D58" s="2"/>
      <c r="E58" s="2"/>
      <c r="F58" s="2"/>
    </row>
    <row r="59" spans="1:6" ht="15.75" customHeight="1">
      <c r="A59" s="2"/>
      <c r="B59" s="2"/>
      <c r="C59" s="2"/>
      <c r="D59" s="2"/>
      <c r="E59" s="2"/>
      <c r="F59" s="2"/>
    </row>
    <row r="60" spans="1:6" ht="15.75" customHeight="1">
      <c r="A60" s="2"/>
      <c r="B60" s="2"/>
      <c r="C60" s="2"/>
      <c r="D60" s="2"/>
      <c r="E60" s="2"/>
      <c r="F60" s="2"/>
    </row>
    <row r="61" spans="1:6" ht="15.75" customHeight="1">
      <c r="A61" s="2"/>
      <c r="B61" s="2"/>
      <c r="C61" s="2"/>
      <c r="D61" s="2"/>
      <c r="E61" s="2"/>
      <c r="F61" s="2"/>
    </row>
    <row r="62" spans="1:6" ht="15.75" customHeight="1">
      <c r="A62" s="2"/>
      <c r="B62" s="2"/>
      <c r="C62" s="2"/>
      <c r="D62" s="2"/>
      <c r="E62" s="2"/>
      <c r="F62" s="2"/>
    </row>
    <row r="63" spans="1:6" ht="15.75" customHeight="1">
      <c r="A63" s="2"/>
      <c r="B63" s="2"/>
      <c r="C63" s="2"/>
      <c r="D63" s="2"/>
      <c r="E63" s="2"/>
      <c r="F63" s="2"/>
    </row>
    <row r="64" spans="1:6" ht="15.75" customHeight="1">
      <c r="A64" s="2"/>
      <c r="B64" s="2"/>
      <c r="C64" s="2"/>
      <c r="D64" s="2"/>
      <c r="E64" s="2"/>
      <c r="F64" s="2"/>
    </row>
    <row r="65" spans="1:6" ht="15.75" customHeight="1">
      <c r="A65" s="2"/>
      <c r="B65" s="2"/>
      <c r="C65" s="2"/>
      <c r="D65" s="2"/>
      <c r="E65" s="2"/>
      <c r="F65" s="2"/>
    </row>
    <row r="66" spans="1:6" ht="15.75" customHeight="1">
      <c r="A66" s="2"/>
      <c r="B66" s="2"/>
      <c r="C66" s="2"/>
      <c r="D66" s="2"/>
      <c r="E66" s="2"/>
      <c r="F66" s="2"/>
    </row>
    <row r="67" spans="1:6" ht="15.75" customHeight="1">
      <c r="A67" s="2"/>
      <c r="B67" s="2"/>
      <c r="C67" s="2"/>
      <c r="D67" s="2"/>
      <c r="E67" s="2"/>
      <c r="F67" s="2"/>
    </row>
    <row r="68" spans="1:6" ht="15.75" customHeight="1">
      <c r="A68" s="2"/>
      <c r="B68" s="2"/>
      <c r="C68" s="2"/>
      <c r="D68" s="2"/>
      <c r="E68" s="2"/>
      <c r="F68" s="2"/>
    </row>
    <row r="69" spans="1:6" ht="15.75" customHeight="1">
      <c r="A69" s="2"/>
      <c r="B69" s="2"/>
      <c r="C69" s="2"/>
      <c r="D69" s="2"/>
      <c r="E69" s="2"/>
      <c r="F69" s="2"/>
    </row>
    <row r="70" spans="1:6" ht="15.75" customHeight="1">
      <c r="A70" s="2"/>
      <c r="B70" s="2"/>
      <c r="C70" s="2"/>
      <c r="D70" s="2"/>
      <c r="E70" s="2"/>
      <c r="F70" s="2"/>
    </row>
    <row r="71" spans="1:6" ht="15.75" customHeight="1">
      <c r="A71" s="2"/>
      <c r="B71" s="2"/>
      <c r="C71" s="2"/>
      <c r="D71" s="2"/>
      <c r="E71" s="2"/>
      <c r="F71" s="2"/>
    </row>
    <row r="72" spans="1:6" ht="15.75" customHeight="1">
      <c r="A72" s="2"/>
      <c r="B72" s="2"/>
      <c r="C72" s="2"/>
      <c r="D72" s="2"/>
      <c r="E72" s="2"/>
      <c r="F72" s="2"/>
    </row>
    <row r="73" spans="1:6" ht="15.75" customHeight="1">
      <c r="A73" s="2"/>
      <c r="B73" s="2"/>
      <c r="C73" s="2"/>
      <c r="D73" s="2"/>
      <c r="E73" s="2"/>
      <c r="F73" s="2"/>
    </row>
    <row r="74" spans="1:6" ht="15.75" customHeight="1">
      <c r="A74" s="2"/>
      <c r="B74" s="2"/>
      <c r="C74" s="2"/>
      <c r="D74" s="2"/>
      <c r="E74" s="2"/>
      <c r="F74" s="2"/>
    </row>
    <row r="75" spans="1:6" ht="15.75" customHeight="1">
      <c r="A75" s="2"/>
      <c r="B75" s="2"/>
      <c r="C75" s="2"/>
      <c r="D75" s="2"/>
      <c r="E75" s="2"/>
      <c r="F75" s="2"/>
    </row>
    <row r="76" spans="1:6" ht="15.75" customHeight="1">
      <c r="A76" s="2"/>
      <c r="B76" s="2"/>
      <c r="C76" s="2"/>
      <c r="D76" s="2"/>
      <c r="E76" s="2"/>
      <c r="F76" s="2"/>
    </row>
    <row r="77" spans="1:6" ht="15.75" customHeight="1">
      <c r="A77" s="2"/>
      <c r="B77" s="2"/>
      <c r="C77" s="2"/>
      <c r="D77" s="2"/>
      <c r="E77" s="2"/>
      <c r="F77" s="2"/>
    </row>
    <row r="78" spans="1:6" ht="15.75" customHeight="1">
      <c r="A78" s="2"/>
      <c r="B78" s="2"/>
      <c r="C78" s="2"/>
      <c r="D78" s="2"/>
      <c r="E78" s="2"/>
      <c r="F78" s="2"/>
    </row>
    <row r="79" spans="1:6" ht="15.75" customHeight="1">
      <c r="A79" s="2"/>
      <c r="B79" s="2"/>
      <c r="C79" s="2"/>
      <c r="D79" s="2"/>
      <c r="E79" s="2"/>
      <c r="F79" s="2"/>
    </row>
    <row r="80" spans="1:6" ht="15.75" customHeight="1">
      <c r="A80" s="2"/>
      <c r="B80" s="2"/>
      <c r="C80" s="2"/>
      <c r="D80" s="2"/>
      <c r="E80" s="2"/>
      <c r="F80" s="2"/>
    </row>
    <row r="81" spans="1:6" ht="15.75" customHeight="1">
      <c r="A81" s="2"/>
      <c r="B81" s="2"/>
      <c r="C81" s="2"/>
      <c r="D81" s="2"/>
      <c r="E81" s="2"/>
      <c r="F81" s="2"/>
    </row>
    <row r="82" spans="1:6" ht="15.75" customHeight="1">
      <c r="A82" s="2"/>
      <c r="B82" s="2"/>
      <c r="C82" s="2"/>
      <c r="D82" s="2"/>
      <c r="E82" s="2"/>
      <c r="F82" s="2"/>
    </row>
    <row r="83" spans="1:6" ht="15.75" customHeight="1">
      <c r="A83" s="2"/>
      <c r="B83" s="2"/>
      <c r="C83" s="2"/>
      <c r="D83" s="2"/>
      <c r="E83" s="2"/>
      <c r="F83" s="2"/>
    </row>
    <row r="84" spans="1:6" ht="15.75" customHeight="1">
      <c r="A84" s="2"/>
      <c r="B84" s="2"/>
      <c r="C84" s="2"/>
      <c r="D84" s="2"/>
      <c r="E84" s="2"/>
      <c r="F84" s="2"/>
    </row>
    <row r="85" spans="1:6" ht="15.75" customHeight="1">
      <c r="A85" s="2"/>
      <c r="B85" s="2"/>
      <c r="C85" s="2"/>
      <c r="D85" s="2"/>
      <c r="E85" s="2"/>
      <c r="F85" s="2"/>
    </row>
    <row r="86" spans="1:6" ht="15.75" customHeight="1">
      <c r="A86" s="2"/>
      <c r="B86" s="2"/>
      <c r="C86" s="2"/>
      <c r="D86" s="2"/>
      <c r="E86" s="2"/>
      <c r="F86" s="2"/>
    </row>
    <row r="87" spans="1:6" ht="15.75" customHeight="1">
      <c r="A87" s="2"/>
      <c r="B87" s="2"/>
      <c r="C87" s="2"/>
      <c r="D87" s="2"/>
      <c r="E87" s="2"/>
      <c r="F87" s="2"/>
    </row>
    <row r="88" spans="1:6" ht="15.75" customHeight="1">
      <c r="A88" s="2"/>
      <c r="B88" s="2"/>
      <c r="C88" s="2"/>
      <c r="D88" s="2"/>
      <c r="E88" s="2"/>
      <c r="F88" s="2"/>
    </row>
    <row r="89" spans="1:6" ht="15.75" customHeight="1">
      <c r="A89" s="2"/>
      <c r="B89" s="2"/>
      <c r="C89" s="2"/>
      <c r="D89" s="2"/>
      <c r="E89" s="2"/>
      <c r="F89" s="2"/>
    </row>
    <row r="90" spans="1:6" ht="15.75" customHeight="1">
      <c r="A90" s="2"/>
      <c r="B90" s="2"/>
      <c r="C90" s="2"/>
      <c r="D90" s="2"/>
      <c r="E90" s="2"/>
      <c r="F90" s="2"/>
    </row>
    <row r="91" spans="1:6" ht="15.75" customHeight="1">
      <c r="A91" s="2"/>
      <c r="B91" s="2"/>
      <c r="C91" s="2"/>
      <c r="D91" s="2"/>
      <c r="E91" s="2"/>
      <c r="F91" s="2"/>
    </row>
    <row r="92" spans="1:6" ht="15.75" customHeight="1">
      <c r="A92" s="2"/>
      <c r="B92" s="2"/>
      <c r="C92" s="2"/>
      <c r="D92" s="2"/>
      <c r="E92" s="2"/>
      <c r="F92" s="2"/>
    </row>
    <row r="93" spans="1:6" ht="15.75" customHeight="1">
      <c r="A93" s="2"/>
      <c r="B93" s="2"/>
      <c r="C93" s="2"/>
      <c r="D93" s="2"/>
      <c r="E93" s="2"/>
      <c r="F93" s="2"/>
    </row>
    <row r="94" spans="1:6" ht="15.75" customHeight="1">
      <c r="A94" s="2"/>
      <c r="B94" s="2"/>
      <c r="C94" s="2"/>
      <c r="D94" s="2"/>
      <c r="E94" s="2"/>
      <c r="F94" s="2"/>
    </row>
    <row r="95" spans="1:6" ht="15.75" customHeight="1">
      <c r="A95" s="2"/>
      <c r="B95" s="2"/>
      <c r="C95" s="2"/>
      <c r="D95" s="2"/>
      <c r="E95" s="2"/>
      <c r="F95" s="2"/>
    </row>
    <row r="96" spans="1:6" ht="15.75" customHeight="1">
      <c r="A96" s="2"/>
      <c r="B96" s="2"/>
      <c r="C96" s="2"/>
      <c r="D96" s="2"/>
      <c r="E96" s="2"/>
      <c r="F96" s="2"/>
    </row>
    <row r="97" spans="1:6" ht="15.75" customHeight="1">
      <c r="A97" s="2"/>
      <c r="B97" s="2"/>
      <c r="C97" s="2"/>
      <c r="D97" s="2"/>
      <c r="E97" s="2"/>
      <c r="F97" s="2"/>
    </row>
    <row r="98" spans="1:6" ht="15.75" customHeight="1">
      <c r="A98" s="2"/>
      <c r="B98" s="2"/>
      <c r="C98" s="2"/>
      <c r="D98" s="2"/>
      <c r="E98" s="2"/>
      <c r="F98" s="2"/>
    </row>
    <row r="99" spans="1:6" ht="15.75" customHeight="1">
      <c r="A99" s="2"/>
      <c r="B99" s="2"/>
      <c r="C99" s="2"/>
      <c r="D99" s="2"/>
      <c r="E99" s="2"/>
      <c r="F99" s="2"/>
    </row>
    <row r="100" spans="1:6" ht="15.75" customHeight="1">
      <c r="A100" s="2"/>
      <c r="B100" s="2"/>
      <c r="C100" s="2"/>
      <c r="D100" s="2"/>
      <c r="E100" s="2"/>
      <c r="F100" s="2"/>
    </row>
    <row r="101" spans="1:6" ht="15.75" customHeight="1">
      <c r="A101" s="2"/>
      <c r="B101" s="2"/>
      <c r="C101" s="2"/>
      <c r="D101" s="2"/>
      <c r="E101" s="2"/>
      <c r="F101" s="2"/>
    </row>
    <row r="102" spans="1:6" ht="15.75" customHeight="1">
      <c r="A102" s="2"/>
      <c r="B102" s="2"/>
      <c r="C102" s="2"/>
      <c r="D102" s="2"/>
      <c r="E102" s="2"/>
      <c r="F102" s="2"/>
    </row>
    <row r="103" spans="1:6" ht="15.75" customHeight="1">
      <c r="A103" s="2"/>
      <c r="B103" s="2"/>
      <c r="C103" s="2"/>
      <c r="D103" s="2"/>
      <c r="E103" s="2"/>
      <c r="F103" s="2"/>
    </row>
    <row r="104" spans="1:6" ht="15.75" customHeight="1">
      <c r="A104" s="2"/>
      <c r="B104" s="2"/>
      <c r="C104" s="2"/>
      <c r="D104" s="2"/>
      <c r="E104" s="2"/>
      <c r="F104" s="2"/>
    </row>
    <row r="105" spans="1:6" ht="15.75" customHeight="1">
      <c r="A105" s="2"/>
      <c r="B105" s="2"/>
      <c r="C105" s="2"/>
      <c r="D105" s="2"/>
      <c r="E105" s="2"/>
      <c r="F105" s="2"/>
    </row>
    <row r="106" spans="1:6" ht="15.75" customHeight="1">
      <c r="A106" s="2"/>
      <c r="B106" s="2"/>
      <c r="C106" s="2"/>
      <c r="D106" s="2"/>
      <c r="E106" s="2"/>
      <c r="F106" s="2"/>
    </row>
    <row r="107" spans="1:6" ht="15.75" customHeight="1">
      <c r="A107" s="2"/>
      <c r="B107" s="2"/>
      <c r="C107" s="2"/>
      <c r="D107" s="2"/>
      <c r="E107" s="2"/>
      <c r="F107" s="2"/>
    </row>
    <row r="108" spans="1:6" ht="15.75" customHeight="1">
      <c r="A108" s="2"/>
      <c r="B108" s="2"/>
      <c r="C108" s="2"/>
      <c r="D108" s="2"/>
      <c r="E108" s="2"/>
      <c r="F108" s="2"/>
    </row>
    <row r="109" spans="1:6" ht="15.75" customHeight="1">
      <c r="A109" s="2"/>
      <c r="B109" s="2"/>
      <c r="C109" s="2"/>
      <c r="D109" s="2"/>
      <c r="E109" s="2"/>
      <c r="F109" s="2"/>
    </row>
    <row r="110" spans="1:6" ht="15.75" customHeight="1">
      <c r="A110" s="2"/>
      <c r="B110" s="2"/>
      <c r="C110" s="2"/>
      <c r="D110" s="2"/>
      <c r="E110" s="2"/>
      <c r="F110" s="2"/>
    </row>
    <row r="111" spans="1:6" ht="15.75" customHeight="1">
      <c r="A111" s="2"/>
      <c r="B111" s="2"/>
      <c r="C111" s="2"/>
      <c r="D111" s="2"/>
      <c r="E111" s="2"/>
      <c r="F111" s="2"/>
    </row>
    <row r="112" spans="1:6" ht="15.75" customHeight="1">
      <c r="A112" s="2"/>
      <c r="B112" s="2"/>
      <c r="C112" s="2"/>
      <c r="D112" s="2"/>
      <c r="E112" s="2"/>
      <c r="F112" s="2"/>
    </row>
    <row r="113" spans="1:6" ht="15.75" customHeight="1">
      <c r="A113" s="2"/>
      <c r="B113" s="2"/>
      <c r="C113" s="2"/>
      <c r="D113" s="2"/>
      <c r="E113" s="2"/>
      <c r="F113" s="2"/>
    </row>
    <row r="114" spans="1:6" ht="15.75" customHeight="1">
      <c r="A114" s="2"/>
      <c r="B114" s="2"/>
      <c r="C114" s="2"/>
      <c r="D114" s="2"/>
      <c r="E114" s="2"/>
      <c r="F114" s="2"/>
    </row>
    <row r="115" spans="1:6" ht="15.75" customHeight="1">
      <c r="A115" s="2"/>
      <c r="B115" s="2"/>
      <c r="C115" s="2"/>
      <c r="D115" s="2"/>
      <c r="E115" s="2"/>
      <c r="F115" s="2"/>
    </row>
    <row r="116" spans="1:6" ht="15.75" customHeight="1">
      <c r="A116" s="2"/>
      <c r="B116" s="2"/>
      <c r="C116" s="2"/>
      <c r="D116" s="2"/>
      <c r="E116" s="2"/>
      <c r="F116" s="2"/>
    </row>
    <row r="117" spans="1:6" ht="15.75" customHeight="1">
      <c r="A117" s="2"/>
      <c r="B117" s="2"/>
      <c r="C117" s="2"/>
      <c r="D117" s="2"/>
      <c r="E117" s="2"/>
      <c r="F117" s="2"/>
    </row>
    <row r="118" spans="1:6" ht="15.75" customHeight="1">
      <c r="A118" s="2"/>
      <c r="B118" s="2"/>
      <c r="C118" s="2"/>
      <c r="D118" s="2"/>
      <c r="E118" s="2"/>
      <c r="F118" s="2"/>
    </row>
    <row r="119" spans="1:6" ht="15.75" customHeight="1">
      <c r="A119" s="2"/>
      <c r="B119" s="2"/>
      <c r="C119" s="2"/>
      <c r="D119" s="2"/>
      <c r="E119" s="2"/>
      <c r="F119" s="2"/>
    </row>
    <row r="120" spans="1:6" ht="15.75" customHeight="1">
      <c r="A120" s="2"/>
      <c r="B120" s="2"/>
      <c r="C120" s="2"/>
      <c r="D120" s="2"/>
      <c r="E120" s="2"/>
      <c r="F120" s="2"/>
    </row>
    <row r="121" spans="1:6" ht="15.75" customHeight="1">
      <c r="A121" s="2"/>
      <c r="B121" s="2"/>
      <c r="C121" s="2"/>
      <c r="D121" s="2"/>
      <c r="E121" s="2"/>
      <c r="F121" s="2"/>
    </row>
    <row r="122" spans="1:6" ht="15.75" customHeight="1">
      <c r="A122" s="2"/>
      <c r="B122" s="2"/>
      <c r="C122" s="2"/>
      <c r="D122" s="2"/>
      <c r="E122" s="2"/>
      <c r="F122" s="2"/>
    </row>
    <row r="123" spans="1:6" ht="15.75" customHeight="1">
      <c r="A123" s="2"/>
      <c r="B123" s="2"/>
      <c r="C123" s="2"/>
      <c r="D123" s="2"/>
      <c r="E123" s="2"/>
      <c r="F123" s="2"/>
    </row>
    <row r="124" spans="1:6" ht="15.75" customHeight="1">
      <c r="A124" s="2"/>
      <c r="B124" s="2"/>
      <c r="C124" s="2"/>
      <c r="D124" s="2"/>
      <c r="E124" s="2"/>
      <c r="F124" s="2"/>
    </row>
    <row r="125" spans="1:6" ht="15.75" customHeight="1">
      <c r="A125" s="2"/>
      <c r="B125" s="2"/>
      <c r="C125" s="2"/>
      <c r="D125" s="2"/>
      <c r="E125" s="2"/>
      <c r="F125" s="2"/>
    </row>
    <row r="126" spans="1:6" ht="15.75" customHeight="1">
      <c r="A126" s="2"/>
      <c r="B126" s="2"/>
      <c r="C126" s="2"/>
      <c r="D126" s="2"/>
      <c r="E126" s="2"/>
      <c r="F126" s="2"/>
    </row>
    <row r="127" spans="1:6" ht="15.75" customHeight="1">
      <c r="A127" s="2"/>
      <c r="B127" s="2"/>
      <c r="C127" s="2"/>
      <c r="D127" s="2"/>
      <c r="E127" s="2"/>
      <c r="F127" s="2"/>
    </row>
    <row r="128" spans="1:6" ht="15.75" customHeight="1">
      <c r="A128" s="2"/>
      <c r="B128" s="2"/>
      <c r="C128" s="2"/>
      <c r="D128" s="2"/>
      <c r="E128" s="2"/>
      <c r="F128" s="2"/>
    </row>
    <row r="129" spans="1:6" ht="15.75" customHeight="1">
      <c r="A129" s="2"/>
      <c r="B129" s="2"/>
      <c r="C129" s="2"/>
      <c r="D129" s="2"/>
      <c r="E129" s="2"/>
      <c r="F129" s="2"/>
    </row>
    <row r="130" spans="1:6" ht="15.75" customHeight="1">
      <c r="A130" s="2"/>
      <c r="B130" s="2"/>
      <c r="C130" s="2"/>
      <c r="D130" s="2"/>
      <c r="E130" s="2"/>
      <c r="F130" s="2"/>
    </row>
    <row r="131" spans="1:6" ht="15.75" customHeight="1">
      <c r="A131" s="2"/>
      <c r="B131" s="2"/>
      <c r="C131" s="2"/>
      <c r="D131" s="2"/>
      <c r="E131" s="2"/>
      <c r="F131" s="2"/>
    </row>
    <row r="132" spans="1:6" ht="15.75" customHeight="1">
      <c r="A132" s="2"/>
      <c r="B132" s="2"/>
      <c r="C132" s="2"/>
      <c r="D132" s="2"/>
      <c r="E132" s="2"/>
      <c r="F132" s="2"/>
    </row>
    <row r="133" spans="1:6" ht="15.75" customHeight="1">
      <c r="A133" s="2"/>
      <c r="B133" s="2"/>
      <c r="C133" s="2"/>
      <c r="D133" s="2"/>
      <c r="E133" s="2"/>
      <c r="F133" s="2"/>
    </row>
    <row r="134" spans="1:6" ht="15.75" customHeight="1">
      <c r="A134" s="2"/>
      <c r="B134" s="2"/>
      <c r="C134" s="2"/>
      <c r="D134" s="2"/>
      <c r="E134" s="2"/>
      <c r="F134" s="2"/>
    </row>
    <row r="135" spans="1:6" ht="15.75" customHeight="1">
      <c r="A135" s="2"/>
      <c r="B135" s="2"/>
      <c r="C135" s="2"/>
      <c r="D135" s="2"/>
      <c r="E135" s="2"/>
      <c r="F135" s="2"/>
    </row>
    <row r="136" spans="1:6" ht="15.75" customHeight="1">
      <c r="A136" s="2"/>
      <c r="B136" s="2"/>
      <c r="C136" s="2"/>
      <c r="D136" s="2"/>
      <c r="E136" s="2"/>
      <c r="F136" s="2"/>
    </row>
    <row r="137" spans="1:6" ht="15.75" customHeight="1">
      <c r="A137" s="2"/>
      <c r="B137" s="2"/>
      <c r="C137" s="2"/>
      <c r="D137" s="2"/>
      <c r="E137" s="2"/>
      <c r="F137" s="2"/>
    </row>
    <row r="138" spans="1:6" ht="15.75" customHeight="1">
      <c r="A138" s="2"/>
      <c r="B138" s="2"/>
      <c r="C138" s="2"/>
      <c r="D138" s="2"/>
      <c r="E138" s="2"/>
      <c r="F138" s="2"/>
    </row>
    <row r="139" spans="1:6" ht="15.75" customHeight="1">
      <c r="A139" s="2"/>
      <c r="B139" s="2"/>
      <c r="C139" s="2"/>
      <c r="D139" s="2"/>
      <c r="E139" s="2"/>
      <c r="F139" s="2"/>
    </row>
    <row r="140" spans="1:6" ht="15.75" customHeight="1">
      <c r="A140" s="2"/>
      <c r="B140" s="2"/>
      <c r="C140" s="2"/>
      <c r="D140" s="2"/>
      <c r="E140" s="2"/>
      <c r="F140" s="2"/>
    </row>
    <row r="141" spans="1:6" ht="15.75" customHeight="1">
      <c r="A141" s="2"/>
      <c r="B141" s="2"/>
      <c r="C141" s="2"/>
      <c r="D141" s="2"/>
      <c r="E141" s="2"/>
      <c r="F141" s="2"/>
    </row>
    <row r="142" spans="1:6" ht="15.75" customHeight="1">
      <c r="A142" s="2"/>
      <c r="B142" s="2"/>
      <c r="C142" s="2"/>
      <c r="D142" s="2"/>
      <c r="E142" s="2"/>
      <c r="F142" s="2"/>
    </row>
    <row r="143" spans="1:6" ht="15.75" customHeight="1">
      <c r="A143" s="2"/>
      <c r="B143" s="2"/>
      <c r="C143" s="2"/>
      <c r="D143" s="2"/>
      <c r="E143" s="2"/>
      <c r="F143" s="2"/>
    </row>
    <row r="144" spans="1:6" ht="15.75" customHeight="1">
      <c r="A144" s="2"/>
      <c r="B144" s="2"/>
      <c r="C144" s="2"/>
      <c r="D144" s="2"/>
      <c r="E144" s="2"/>
      <c r="F144" s="2"/>
    </row>
    <row r="145" spans="1:6" ht="15.75" customHeight="1">
      <c r="A145" s="2"/>
      <c r="B145" s="2"/>
      <c r="C145" s="2"/>
      <c r="D145" s="2"/>
      <c r="E145" s="2"/>
      <c r="F145" s="2"/>
    </row>
    <row r="146" spans="1:6" ht="15.75" customHeight="1">
      <c r="A146" s="2"/>
      <c r="B146" s="2"/>
      <c r="C146" s="2"/>
      <c r="D146" s="2"/>
      <c r="E146" s="2"/>
      <c r="F146" s="2"/>
    </row>
    <row r="147" spans="1:6" ht="15.75" customHeight="1">
      <c r="A147" s="2"/>
      <c r="B147" s="2"/>
      <c r="C147" s="2"/>
      <c r="D147" s="2"/>
      <c r="E147" s="2"/>
      <c r="F147" s="2"/>
    </row>
    <row r="148" spans="1:6" ht="15.75" customHeight="1">
      <c r="A148" s="2"/>
      <c r="B148" s="2"/>
      <c r="C148" s="2"/>
      <c r="D148" s="2"/>
      <c r="E148" s="2"/>
      <c r="F148" s="2"/>
    </row>
    <row r="149" spans="1:6" ht="15.75" customHeight="1">
      <c r="A149" s="2"/>
      <c r="B149" s="2"/>
      <c r="C149" s="2"/>
      <c r="D149" s="2"/>
      <c r="E149" s="2"/>
      <c r="F149" s="2"/>
    </row>
    <row r="150" spans="1:6" ht="15.75" customHeight="1">
      <c r="A150" s="2"/>
      <c r="B150" s="2"/>
      <c r="C150" s="2"/>
      <c r="D150" s="2"/>
      <c r="E150" s="2"/>
      <c r="F150" s="2"/>
    </row>
    <row r="151" spans="1:6" ht="15.75" customHeight="1">
      <c r="A151" s="2"/>
      <c r="B151" s="2"/>
      <c r="C151" s="2"/>
      <c r="D151" s="2"/>
      <c r="E151" s="2"/>
      <c r="F151" s="2"/>
    </row>
    <row r="152" spans="1:6" ht="15.75" customHeight="1">
      <c r="A152" s="2"/>
      <c r="B152" s="2"/>
      <c r="C152" s="2"/>
      <c r="D152" s="2"/>
      <c r="E152" s="2"/>
      <c r="F152" s="2"/>
    </row>
    <row r="153" spans="1:6" ht="15.75" customHeight="1">
      <c r="A153" s="2"/>
      <c r="B153" s="2"/>
      <c r="C153" s="2"/>
      <c r="D153" s="2"/>
      <c r="E153" s="2"/>
      <c r="F153" s="2"/>
    </row>
    <row r="154" spans="1:6" ht="15.75" customHeight="1">
      <c r="A154" s="2"/>
      <c r="B154" s="2"/>
      <c r="C154" s="2"/>
      <c r="D154" s="2"/>
      <c r="E154" s="2"/>
      <c r="F154" s="2"/>
    </row>
    <row r="155" spans="1:6" ht="15.75" customHeight="1">
      <c r="A155" s="2"/>
      <c r="B155" s="2"/>
      <c r="C155" s="2"/>
      <c r="D155" s="2"/>
      <c r="E155" s="2"/>
      <c r="F155" s="2"/>
    </row>
    <row r="156" spans="1:6" ht="15.75" customHeight="1">
      <c r="A156" s="2"/>
      <c r="B156" s="2"/>
      <c r="C156" s="2"/>
      <c r="D156" s="2"/>
      <c r="E156" s="2"/>
      <c r="F156" s="2"/>
    </row>
    <row r="157" spans="1:6" ht="15.75" customHeight="1">
      <c r="A157" s="2"/>
      <c r="B157" s="2"/>
      <c r="C157" s="2"/>
      <c r="D157" s="2"/>
      <c r="E157" s="2"/>
      <c r="F157" s="2"/>
    </row>
    <row r="158" spans="1:6" ht="15.75" customHeight="1">
      <c r="A158" s="2"/>
      <c r="B158" s="2"/>
      <c r="C158" s="2"/>
      <c r="D158" s="2"/>
      <c r="E158" s="2"/>
      <c r="F158" s="2"/>
    </row>
    <row r="159" spans="1:6" ht="15.75" customHeight="1">
      <c r="A159" s="2"/>
      <c r="B159" s="2"/>
      <c r="C159" s="2"/>
      <c r="D159" s="2"/>
      <c r="E159" s="2"/>
      <c r="F159" s="2"/>
    </row>
    <row r="160" spans="1:6" ht="15.75" customHeight="1">
      <c r="A160" s="2"/>
      <c r="B160" s="2"/>
      <c r="C160" s="2"/>
      <c r="D160" s="2"/>
      <c r="E160" s="2"/>
      <c r="F160" s="2"/>
    </row>
    <row r="161" spans="1:6" ht="15.75" customHeight="1">
      <c r="A161" s="2"/>
      <c r="B161" s="2"/>
      <c r="C161" s="2"/>
      <c r="D161" s="2"/>
      <c r="E161" s="2"/>
      <c r="F161" s="2"/>
    </row>
    <row r="162" spans="1:6" ht="15.75" customHeight="1">
      <c r="A162" s="2"/>
      <c r="B162" s="2"/>
      <c r="C162" s="2"/>
      <c r="D162" s="2"/>
      <c r="E162" s="2"/>
      <c r="F162" s="2"/>
    </row>
    <row r="163" spans="1:6" ht="15.75" customHeight="1">
      <c r="A163" s="2"/>
      <c r="B163" s="2"/>
      <c r="C163" s="2"/>
      <c r="D163" s="2"/>
      <c r="E163" s="2"/>
      <c r="F163" s="2"/>
    </row>
    <row r="164" spans="1:6" ht="15.75" customHeight="1">
      <c r="A164" s="2"/>
      <c r="B164" s="2"/>
      <c r="C164" s="2"/>
      <c r="D164" s="2"/>
      <c r="E164" s="2"/>
      <c r="F164" s="2"/>
    </row>
    <row r="165" spans="1:6" ht="15.75" customHeight="1">
      <c r="A165" s="2"/>
      <c r="B165" s="2"/>
      <c r="C165" s="2"/>
      <c r="D165" s="2"/>
      <c r="E165" s="2"/>
      <c r="F165" s="2"/>
    </row>
    <row r="166" spans="1:6" ht="15.75" customHeight="1">
      <c r="A166" s="2"/>
      <c r="B166" s="2"/>
      <c r="C166" s="2"/>
      <c r="D166" s="2"/>
      <c r="E166" s="2"/>
      <c r="F166" s="2"/>
    </row>
    <row r="167" spans="1:6" ht="15.75" customHeight="1">
      <c r="A167" s="2"/>
      <c r="B167" s="2"/>
      <c r="C167" s="2"/>
      <c r="D167" s="2"/>
      <c r="E167" s="2"/>
      <c r="F167" s="2"/>
    </row>
    <row r="168" spans="1:6" ht="15.75" customHeight="1">
      <c r="A168" s="2"/>
      <c r="B168" s="2"/>
      <c r="C168" s="2"/>
      <c r="D168" s="2"/>
      <c r="E168" s="2"/>
      <c r="F168" s="2"/>
    </row>
    <row r="169" spans="1:6" ht="15.75" customHeight="1">
      <c r="A169" s="2"/>
      <c r="B169" s="2"/>
      <c r="C169" s="2"/>
      <c r="D169" s="2"/>
      <c r="E169" s="2"/>
      <c r="F169" s="2"/>
    </row>
    <row r="170" spans="1:6" ht="15.75" customHeight="1">
      <c r="A170" s="2"/>
      <c r="B170" s="2"/>
      <c r="C170" s="2"/>
      <c r="D170" s="2"/>
      <c r="E170" s="2"/>
      <c r="F170" s="2"/>
    </row>
    <row r="171" spans="1:6" ht="15.75" customHeight="1">
      <c r="A171" s="2"/>
      <c r="B171" s="2"/>
      <c r="C171" s="2"/>
      <c r="D171" s="2"/>
      <c r="E171" s="2"/>
      <c r="F171" s="2"/>
    </row>
    <row r="172" spans="1:6" ht="15.75" customHeight="1">
      <c r="A172" s="2"/>
      <c r="B172" s="2"/>
      <c r="C172" s="2"/>
      <c r="D172" s="2"/>
      <c r="E172" s="2"/>
      <c r="F172" s="2"/>
    </row>
    <row r="173" spans="1:6" ht="15.75" customHeight="1">
      <c r="A173" s="2"/>
      <c r="B173" s="2"/>
      <c r="C173" s="2"/>
      <c r="D173" s="2"/>
      <c r="E173" s="2"/>
      <c r="F173" s="2"/>
    </row>
    <row r="174" spans="1:6" ht="15.75" customHeight="1">
      <c r="A174" s="2"/>
      <c r="B174" s="2"/>
      <c r="C174" s="2"/>
      <c r="D174" s="2"/>
      <c r="E174" s="2"/>
      <c r="F174" s="2"/>
    </row>
    <row r="175" spans="1:6" ht="15.75" customHeight="1">
      <c r="A175" s="2"/>
      <c r="B175" s="2"/>
      <c r="C175" s="2"/>
      <c r="D175" s="2"/>
      <c r="E175" s="2"/>
      <c r="F175" s="2"/>
    </row>
    <row r="176" spans="1:6" ht="15.75" customHeight="1">
      <c r="A176" s="2"/>
      <c r="B176" s="2"/>
      <c r="C176" s="2"/>
      <c r="D176" s="2"/>
      <c r="E176" s="2"/>
      <c r="F176" s="2"/>
    </row>
    <row r="177" spans="1:6" ht="15.75" customHeight="1">
      <c r="A177" s="2"/>
      <c r="B177" s="2"/>
      <c r="C177" s="2"/>
      <c r="D177" s="2"/>
      <c r="E177" s="2"/>
      <c r="F177" s="2"/>
    </row>
    <row r="178" spans="1:6" ht="15.75" customHeight="1">
      <c r="A178" s="2"/>
      <c r="B178" s="2"/>
      <c r="C178" s="2"/>
      <c r="D178" s="2"/>
      <c r="E178" s="2"/>
      <c r="F178" s="2"/>
    </row>
    <row r="179" spans="1:6" ht="15.75" customHeight="1">
      <c r="A179" s="2"/>
      <c r="B179" s="2"/>
      <c r="C179" s="2"/>
      <c r="D179" s="2"/>
      <c r="E179" s="2"/>
      <c r="F179" s="2"/>
    </row>
    <row r="180" spans="1:6" ht="15.75" customHeight="1">
      <c r="A180" s="2"/>
      <c r="B180" s="2"/>
      <c r="C180" s="2"/>
      <c r="D180" s="2"/>
      <c r="E180" s="2"/>
      <c r="F180" s="2"/>
    </row>
    <row r="181" spans="1:6" ht="15.75" customHeight="1">
      <c r="A181" s="2"/>
      <c r="B181" s="2"/>
      <c r="C181" s="2"/>
      <c r="D181" s="2"/>
      <c r="E181" s="2"/>
      <c r="F181" s="2"/>
    </row>
    <row r="182" spans="1:6" ht="15.75" customHeight="1">
      <c r="A182" s="2"/>
      <c r="B182" s="2"/>
      <c r="C182" s="2"/>
      <c r="D182" s="2"/>
      <c r="E182" s="2"/>
      <c r="F182" s="2"/>
    </row>
    <row r="183" spans="1:6" ht="15.75" customHeight="1">
      <c r="A183" s="2"/>
      <c r="B183" s="2"/>
      <c r="C183" s="2"/>
      <c r="D183" s="2"/>
      <c r="E183" s="2"/>
      <c r="F183" s="2"/>
    </row>
    <row r="184" spans="1:6" ht="15.75" customHeight="1">
      <c r="A184" s="2"/>
      <c r="B184" s="2"/>
      <c r="C184" s="2"/>
      <c r="D184" s="2"/>
      <c r="E184" s="2"/>
      <c r="F184" s="2"/>
    </row>
    <row r="185" spans="1:6" ht="15.75" customHeight="1">
      <c r="A185" s="2"/>
      <c r="B185" s="2"/>
      <c r="C185" s="2"/>
      <c r="D185" s="2"/>
      <c r="E185" s="2"/>
      <c r="F185" s="2"/>
    </row>
    <row r="186" spans="1:6" ht="15.75" customHeight="1">
      <c r="A186" s="2"/>
      <c r="B186" s="2"/>
      <c r="C186" s="2"/>
      <c r="D186" s="2"/>
      <c r="E186" s="2"/>
      <c r="F186" s="2"/>
    </row>
    <row r="187" spans="1:6" ht="15.75" customHeight="1">
      <c r="A187" s="2"/>
      <c r="B187" s="2"/>
      <c r="C187" s="2"/>
      <c r="D187" s="2"/>
      <c r="E187" s="2"/>
      <c r="F187" s="2"/>
    </row>
    <row r="188" spans="1:6" ht="15.75" customHeight="1">
      <c r="A188" s="2"/>
      <c r="B188" s="2"/>
      <c r="C188" s="2"/>
      <c r="D188" s="2"/>
      <c r="E188" s="2"/>
      <c r="F188" s="2"/>
    </row>
    <row r="189" spans="1:6" ht="15.75" customHeight="1">
      <c r="A189" s="2"/>
      <c r="B189" s="2"/>
      <c r="C189" s="2"/>
      <c r="D189" s="2"/>
      <c r="E189" s="2"/>
      <c r="F189" s="2"/>
    </row>
    <row r="190" spans="1:6" ht="15.75" customHeight="1">
      <c r="A190" s="2"/>
      <c r="B190" s="2"/>
      <c r="C190" s="2"/>
      <c r="D190" s="2"/>
      <c r="E190" s="2"/>
      <c r="F190" s="2"/>
    </row>
    <row r="191" spans="1:6" ht="15.75" customHeight="1">
      <c r="A191" s="2"/>
      <c r="B191" s="2"/>
      <c r="C191" s="2"/>
      <c r="D191" s="2"/>
      <c r="E191" s="2"/>
      <c r="F191" s="2"/>
    </row>
    <row r="192" spans="1:6" ht="15.75" customHeight="1">
      <c r="A192" s="2"/>
      <c r="B192" s="2"/>
      <c r="C192" s="2"/>
      <c r="D192" s="2"/>
      <c r="E192" s="2"/>
      <c r="F192" s="2"/>
    </row>
    <row r="193" spans="1:6" ht="15.75" customHeight="1">
      <c r="A193" s="2"/>
      <c r="B193" s="2"/>
      <c r="C193" s="2"/>
      <c r="D193" s="2"/>
      <c r="E193" s="2"/>
      <c r="F193" s="2"/>
    </row>
    <row r="194" spans="1:6" ht="15.75" customHeight="1">
      <c r="A194" s="2"/>
      <c r="B194" s="2"/>
      <c r="C194" s="2"/>
      <c r="D194" s="2"/>
      <c r="E194" s="2"/>
      <c r="F194" s="2"/>
    </row>
    <row r="195" spans="1:6" ht="15.75" customHeight="1">
      <c r="A195" s="2"/>
      <c r="B195" s="2"/>
      <c r="C195" s="2"/>
      <c r="D195" s="2"/>
      <c r="E195" s="2"/>
      <c r="F195" s="2"/>
    </row>
    <row r="196" spans="1:6" ht="15.75" customHeight="1">
      <c r="A196" s="2"/>
      <c r="B196" s="2"/>
      <c r="C196" s="2"/>
      <c r="D196" s="2"/>
      <c r="E196" s="2"/>
      <c r="F196" s="2"/>
    </row>
    <row r="197" spans="1:6" ht="15.75" customHeight="1">
      <c r="A197" s="2"/>
      <c r="B197" s="2"/>
      <c r="C197" s="2"/>
      <c r="D197" s="2"/>
      <c r="E197" s="2"/>
      <c r="F197" s="2"/>
    </row>
    <row r="198" spans="1:6" ht="15.75" customHeight="1">
      <c r="A198" s="2"/>
      <c r="B198" s="2"/>
      <c r="C198" s="2"/>
      <c r="D198" s="2"/>
      <c r="E198" s="2"/>
      <c r="F198" s="2"/>
    </row>
    <row r="199" spans="1:6" ht="15.75" customHeight="1">
      <c r="A199" s="2"/>
      <c r="B199" s="2"/>
      <c r="C199" s="2"/>
      <c r="D199" s="2"/>
      <c r="E199" s="2"/>
      <c r="F199" s="2"/>
    </row>
    <row r="200" spans="1:6" ht="15.75" customHeight="1">
      <c r="A200" s="2"/>
      <c r="B200" s="2"/>
      <c r="C200" s="2"/>
      <c r="D200" s="2"/>
      <c r="E200" s="2"/>
      <c r="F200" s="2"/>
    </row>
    <row r="201" spans="1:6" ht="15.75" customHeight="1">
      <c r="A201" s="2"/>
      <c r="B201" s="2"/>
      <c r="C201" s="2"/>
      <c r="D201" s="2"/>
      <c r="E201" s="2"/>
      <c r="F201" s="2"/>
    </row>
    <row r="202" spans="1:6" ht="15.75" customHeight="1">
      <c r="A202" s="2"/>
      <c r="B202" s="2"/>
      <c r="C202" s="2"/>
      <c r="D202" s="2"/>
      <c r="E202" s="2"/>
      <c r="F202" s="2"/>
    </row>
    <row r="203" spans="1:6" ht="15.75" customHeight="1">
      <c r="A203" s="2"/>
      <c r="B203" s="2"/>
      <c r="C203" s="2"/>
      <c r="D203" s="2"/>
      <c r="E203" s="2"/>
      <c r="F203" s="2"/>
    </row>
    <row r="204" spans="1:6" ht="15.75" customHeight="1">
      <c r="A204" s="2"/>
      <c r="B204" s="2"/>
      <c r="C204" s="2"/>
      <c r="D204" s="2"/>
      <c r="E204" s="2"/>
      <c r="F204" s="2"/>
    </row>
    <row r="205" spans="1:6" ht="15.75" customHeight="1">
      <c r="A205" s="2"/>
      <c r="B205" s="2"/>
      <c r="C205" s="2"/>
      <c r="D205" s="2"/>
      <c r="E205" s="2"/>
      <c r="F205" s="2"/>
    </row>
    <row r="206" spans="1:6" ht="15.75" customHeight="1">
      <c r="A206" s="2"/>
      <c r="B206" s="2"/>
      <c r="C206" s="2"/>
      <c r="D206" s="2"/>
      <c r="E206" s="2"/>
      <c r="F206" s="2"/>
    </row>
    <row r="207" spans="1:6" ht="15.75" customHeight="1">
      <c r="A207" s="2"/>
      <c r="B207" s="2"/>
      <c r="C207" s="2"/>
      <c r="D207" s="2"/>
      <c r="E207" s="2"/>
      <c r="F207" s="2"/>
    </row>
    <row r="208" spans="1:6" ht="15.75" customHeight="1">
      <c r="A208" s="2"/>
      <c r="B208" s="2"/>
      <c r="C208" s="2"/>
      <c r="D208" s="2"/>
      <c r="E208" s="2"/>
      <c r="F208" s="2"/>
    </row>
    <row r="209" spans="1:6" ht="15.75" customHeight="1">
      <c r="A209" s="2"/>
      <c r="B209" s="2"/>
      <c r="C209" s="2"/>
      <c r="D209" s="2"/>
      <c r="E209" s="2"/>
      <c r="F209" s="2"/>
    </row>
    <row r="210" spans="1:6" ht="15.75" customHeight="1">
      <c r="A210" s="2"/>
      <c r="B210" s="2"/>
      <c r="C210" s="2"/>
      <c r="D210" s="2"/>
      <c r="E210" s="2"/>
      <c r="F210" s="2"/>
    </row>
    <row r="211" spans="1:6" ht="15.75" customHeight="1">
      <c r="A211" s="2"/>
      <c r="B211" s="2"/>
      <c r="C211" s="2"/>
      <c r="D211" s="2"/>
      <c r="E211" s="2"/>
      <c r="F211" s="2"/>
    </row>
    <row r="212" spans="1:6" ht="15.75" customHeight="1">
      <c r="A212" s="2"/>
      <c r="B212" s="2"/>
      <c r="C212" s="2"/>
      <c r="D212" s="2"/>
      <c r="E212" s="2"/>
      <c r="F212" s="2"/>
    </row>
    <row r="213" spans="1:6" ht="15.75" customHeight="1">
      <c r="A213" s="2"/>
      <c r="B213" s="2"/>
      <c r="C213" s="2"/>
      <c r="D213" s="2"/>
      <c r="E213" s="2"/>
      <c r="F213" s="2"/>
    </row>
    <row r="214" spans="1:6" ht="15.75" customHeight="1">
      <c r="A214" s="2"/>
      <c r="B214" s="2"/>
      <c r="C214" s="2"/>
      <c r="D214" s="2"/>
      <c r="E214" s="2"/>
      <c r="F214" s="2"/>
    </row>
    <row r="215" spans="1:6" ht="15.75" customHeight="1">
      <c r="A215" s="2"/>
      <c r="B215" s="2"/>
      <c r="C215" s="2"/>
      <c r="D215" s="2"/>
      <c r="E215" s="2"/>
      <c r="F215" s="2"/>
    </row>
    <row r="216" spans="1:6" ht="15.75" customHeight="1">
      <c r="A216" s="2"/>
      <c r="B216" s="2"/>
      <c r="C216" s="2"/>
      <c r="D216" s="2"/>
      <c r="E216" s="2"/>
      <c r="F216" s="2"/>
    </row>
    <row r="217" spans="1:6" ht="15.75" customHeight="1">
      <c r="A217" s="2"/>
      <c r="B217" s="2"/>
      <c r="C217" s="2"/>
      <c r="D217" s="2"/>
      <c r="E217" s="2"/>
      <c r="F217" s="2"/>
    </row>
    <row r="218" spans="1:6" ht="15.75" customHeight="1">
      <c r="A218" s="2"/>
      <c r="B218" s="2"/>
      <c r="C218" s="2"/>
      <c r="D218" s="2"/>
      <c r="E218" s="2"/>
      <c r="F218" s="2"/>
    </row>
    <row r="219" spans="1:6" ht="15.75" customHeight="1">
      <c r="A219" s="2"/>
      <c r="B219" s="2"/>
      <c r="C219" s="2"/>
      <c r="D219" s="2"/>
      <c r="E219" s="2"/>
      <c r="F219" s="2"/>
    </row>
    <row r="220" spans="1:6" ht="15.75" customHeight="1">
      <c r="A220" s="2"/>
      <c r="B220" s="2"/>
      <c r="C220" s="2"/>
      <c r="D220" s="2"/>
      <c r="E220" s="2"/>
      <c r="F220" s="2"/>
    </row>
    <row r="221" spans="1:6" ht="15.75" customHeight="1">
      <c r="A221" s="2"/>
      <c r="B221" s="2"/>
      <c r="C221" s="2"/>
      <c r="D221" s="2"/>
      <c r="E221" s="2"/>
      <c r="F221" s="2"/>
    </row>
    <row r="222" spans="1:6" ht="15.75" customHeight="1">
      <c r="A222" s="2"/>
      <c r="B222" s="2"/>
      <c r="C222" s="2"/>
      <c r="D222" s="2"/>
      <c r="E222" s="2"/>
      <c r="F222" s="2"/>
    </row>
    <row r="223" spans="1:6" ht="15.75" customHeight="1">
      <c r="A223" s="2"/>
      <c r="B223" s="2"/>
      <c r="C223" s="2"/>
      <c r="D223" s="2"/>
      <c r="E223" s="2"/>
      <c r="F223" s="2"/>
    </row>
    <row r="224" spans="1:6" ht="15.75" customHeight="1">
      <c r="A224" s="2"/>
      <c r="B224" s="2"/>
      <c r="C224" s="2"/>
      <c r="D224" s="2"/>
      <c r="E224" s="2"/>
      <c r="F224" s="2"/>
    </row>
    <row r="225" spans="1:6" ht="15.75" customHeight="1">
      <c r="A225" s="2"/>
      <c r="B225" s="2"/>
      <c r="C225" s="2"/>
      <c r="D225" s="2"/>
      <c r="E225" s="2"/>
      <c r="F225" s="2"/>
    </row>
    <row r="226" spans="1:6" ht="15.75" customHeight="1">
      <c r="A226" s="2"/>
      <c r="B226" s="2"/>
      <c r="C226" s="2"/>
      <c r="D226" s="2"/>
      <c r="E226" s="2"/>
      <c r="F226" s="2"/>
    </row>
    <row r="227" spans="1:6" ht="15.75" customHeight="1">
      <c r="A227" s="2"/>
      <c r="B227" s="2"/>
      <c r="C227" s="2"/>
      <c r="D227" s="2"/>
      <c r="E227" s="2"/>
      <c r="F227" s="2"/>
    </row>
    <row r="228" spans="1:6" ht="15.75" customHeight="1">
      <c r="A228" s="2"/>
      <c r="B228" s="2"/>
      <c r="C228" s="2"/>
      <c r="D228" s="2"/>
      <c r="E228" s="2"/>
      <c r="F228" s="2"/>
    </row>
    <row r="229" spans="1:6" ht="15.75" customHeight="1">
      <c r="A229" s="2"/>
      <c r="B229" s="2"/>
      <c r="C229" s="2"/>
      <c r="D229" s="2"/>
      <c r="E229" s="2"/>
      <c r="F229" s="2"/>
    </row>
    <row r="230" spans="1:6" ht="15.75" customHeight="1">
      <c r="A230" s="2"/>
      <c r="B230" s="2"/>
      <c r="C230" s="2"/>
      <c r="D230" s="2"/>
      <c r="E230" s="2"/>
      <c r="F230" s="2"/>
    </row>
    <row r="231" spans="1:6" ht="15.75" customHeight="1">
      <c r="A231" s="2"/>
      <c r="B231" s="2"/>
      <c r="C231" s="2"/>
      <c r="D231" s="2"/>
      <c r="E231" s="2"/>
      <c r="F231" s="2"/>
    </row>
    <row r="232" spans="1:6" ht="15.75" customHeight="1">
      <c r="A232" s="2"/>
      <c r="B232" s="2"/>
      <c r="C232" s="2"/>
      <c r="D232" s="2"/>
      <c r="E232" s="2"/>
      <c r="F232" s="2"/>
    </row>
    <row r="233" spans="1:6" ht="15.75" customHeight="1">
      <c r="A233" s="2"/>
      <c r="B233" s="2"/>
      <c r="C233" s="2"/>
      <c r="D233" s="2"/>
      <c r="E233" s="2"/>
      <c r="F233" s="2"/>
    </row>
    <row r="234" spans="1:6" ht="15.75" customHeight="1">
      <c r="A234" s="2"/>
      <c r="B234" s="2"/>
      <c r="C234" s="2"/>
      <c r="D234" s="2"/>
      <c r="E234" s="2"/>
      <c r="F234" s="2"/>
    </row>
    <row r="235" spans="1:6" ht="15.75" customHeight="1">
      <c r="A235" s="2"/>
      <c r="B235" s="2"/>
      <c r="C235" s="2"/>
      <c r="D235" s="2"/>
      <c r="E235" s="2"/>
      <c r="F235" s="2"/>
    </row>
    <row r="236" spans="1:6" ht="15.75" customHeight="1">
      <c r="A236" s="2"/>
      <c r="B236" s="2"/>
      <c r="C236" s="2"/>
      <c r="D236" s="2"/>
      <c r="E236" s="2"/>
      <c r="F236" s="2"/>
    </row>
    <row r="237" spans="1:6" ht="15.75" customHeight="1">
      <c r="A237" s="2"/>
      <c r="B237" s="2"/>
      <c r="C237" s="2"/>
      <c r="D237" s="2"/>
      <c r="E237" s="2"/>
      <c r="F237" s="2"/>
    </row>
    <row r="238" spans="1:6" ht="15.75" customHeight="1">
      <c r="A238" s="2"/>
      <c r="B238" s="2"/>
      <c r="C238" s="2"/>
      <c r="D238" s="2"/>
      <c r="E238" s="2"/>
      <c r="F238" s="2"/>
    </row>
    <row r="239" spans="1:6" ht="15.75" customHeight="1">
      <c r="A239" s="2"/>
      <c r="B239" s="2"/>
      <c r="C239" s="2"/>
      <c r="D239" s="2"/>
      <c r="E239" s="2"/>
      <c r="F239" s="2"/>
    </row>
    <row r="240" spans="1:6" ht="15.75" customHeight="1">
      <c r="A240" s="2"/>
      <c r="B240" s="2"/>
      <c r="C240" s="2"/>
      <c r="D240" s="2"/>
      <c r="E240" s="2"/>
      <c r="F240" s="2"/>
    </row>
    <row r="241" spans="1:6" ht="15.75" customHeight="1">
      <c r="A241" s="2"/>
      <c r="B241" s="2"/>
      <c r="C241" s="2"/>
      <c r="D241" s="2"/>
      <c r="E241" s="2"/>
      <c r="F241" s="2"/>
    </row>
    <row r="242" spans="1:6" ht="15.75" customHeight="1">
      <c r="A242" s="2"/>
      <c r="B242" s="2"/>
      <c r="C242" s="2"/>
      <c r="D242" s="2"/>
      <c r="E242" s="2"/>
      <c r="F242" s="2"/>
    </row>
    <row r="243" spans="1:6" ht="15.75" customHeight="1">
      <c r="A243" s="2"/>
      <c r="B243" s="2"/>
      <c r="C243" s="2"/>
      <c r="D243" s="2"/>
      <c r="E243" s="2"/>
      <c r="F243" s="2"/>
    </row>
    <row r="244" spans="1:6" ht="15.75" customHeight="1">
      <c r="A244" s="2"/>
      <c r="B244" s="2"/>
      <c r="C244" s="2"/>
      <c r="D244" s="2"/>
      <c r="E244" s="2"/>
      <c r="F244" s="2"/>
    </row>
    <row r="245" spans="1:6" ht="15.75" customHeight="1">
      <c r="A245" s="2"/>
      <c r="B245" s="2"/>
      <c r="C245" s="2"/>
      <c r="D245" s="2"/>
      <c r="E245" s="2"/>
      <c r="F245" s="2"/>
    </row>
    <row r="246" spans="1:6" ht="15.75" customHeight="1">
      <c r="A246" s="2"/>
      <c r="B246" s="2"/>
      <c r="C246" s="2"/>
      <c r="D246" s="2"/>
      <c r="E246" s="2"/>
      <c r="F246" s="2"/>
    </row>
    <row r="247" spans="1:6" ht="15.75" customHeight="1">
      <c r="A247" s="2"/>
      <c r="B247" s="2"/>
      <c r="C247" s="2"/>
      <c r="D247" s="2"/>
      <c r="E247" s="2"/>
      <c r="F247" s="2"/>
    </row>
    <row r="248" spans="1:6" ht="15.75" customHeight="1">
      <c r="A248" s="2"/>
      <c r="B248" s="2"/>
      <c r="C248" s="2"/>
      <c r="D248" s="2"/>
      <c r="E248" s="2"/>
      <c r="F248" s="2"/>
    </row>
    <row r="249" spans="1:6" ht="15.75" customHeight="1">
      <c r="A249" s="2"/>
      <c r="B249" s="2"/>
      <c r="C249" s="2"/>
      <c r="D249" s="2"/>
      <c r="E249" s="2"/>
      <c r="F249" s="2"/>
    </row>
    <row r="250" spans="1:6" ht="15.75" customHeight="1">
      <c r="A250" s="2"/>
      <c r="B250" s="2"/>
      <c r="C250" s="2"/>
      <c r="D250" s="2"/>
      <c r="E250" s="2"/>
      <c r="F250" s="2"/>
    </row>
    <row r="251" spans="1:6" ht="15.75" customHeight="1">
      <c r="A251" s="2"/>
      <c r="B251" s="2"/>
      <c r="C251" s="2"/>
      <c r="D251" s="2"/>
      <c r="E251" s="2"/>
      <c r="F251" s="2"/>
    </row>
    <row r="252" spans="1:6" ht="15.75" customHeight="1">
      <c r="A252" s="2"/>
      <c r="B252" s="2"/>
      <c r="C252" s="2"/>
      <c r="D252" s="2"/>
      <c r="E252" s="2"/>
      <c r="F252" s="2"/>
    </row>
    <row r="253" spans="1:6" ht="15.75" customHeight="1">
      <c r="A253" s="2"/>
      <c r="B253" s="2"/>
      <c r="C253" s="2"/>
      <c r="D253" s="2"/>
      <c r="E253" s="2"/>
      <c r="F253" s="2"/>
    </row>
    <row r="254" spans="1:6" ht="15.75" customHeight="1">
      <c r="A254" s="2"/>
      <c r="B254" s="2"/>
      <c r="C254" s="2"/>
      <c r="D254" s="2"/>
      <c r="E254" s="2"/>
      <c r="F254" s="2"/>
    </row>
    <row r="255" spans="1:6" ht="15.75" customHeight="1">
      <c r="A255" s="2"/>
      <c r="B255" s="2"/>
      <c r="C255" s="2"/>
      <c r="D255" s="2"/>
      <c r="E255" s="2"/>
      <c r="F255" s="2"/>
    </row>
    <row r="256" spans="1:6" ht="15.75" customHeight="1">
      <c r="A256" s="2"/>
      <c r="B256" s="2"/>
      <c r="C256" s="2"/>
      <c r="D256" s="2"/>
      <c r="E256" s="2"/>
      <c r="F256" s="2"/>
    </row>
    <row r="257" spans="1:6" ht="15.75" customHeight="1">
      <c r="A257" s="2"/>
      <c r="B257" s="2"/>
      <c r="C257" s="2"/>
      <c r="D257" s="2"/>
      <c r="E257" s="2"/>
      <c r="F257" s="2"/>
    </row>
    <row r="258" spans="1:6" ht="15.75" customHeight="1">
      <c r="A258" s="2"/>
      <c r="B258" s="2"/>
      <c r="C258" s="2"/>
      <c r="D258" s="2"/>
      <c r="E258" s="2"/>
      <c r="F258" s="2"/>
    </row>
    <row r="259" spans="1:6" ht="15.75" customHeight="1">
      <c r="A259" s="2"/>
      <c r="B259" s="2"/>
      <c r="C259" s="2"/>
      <c r="D259" s="2"/>
      <c r="E259" s="2"/>
      <c r="F259" s="2"/>
    </row>
    <row r="260" spans="1:6" ht="15.75" customHeight="1">
      <c r="A260" s="2"/>
      <c r="B260" s="2"/>
      <c r="C260" s="2"/>
      <c r="D260" s="2"/>
      <c r="E260" s="2"/>
      <c r="F260" s="2"/>
    </row>
    <row r="261" spans="1:6" ht="15.75" customHeight="1">
      <c r="A261" s="2"/>
      <c r="B261" s="2"/>
      <c r="C261" s="2"/>
      <c r="D261" s="2"/>
      <c r="E261" s="2"/>
      <c r="F261" s="2"/>
    </row>
    <row r="262" spans="1:6" ht="15.75" customHeight="1">
      <c r="A262" s="2"/>
      <c r="B262" s="2"/>
      <c r="C262" s="2"/>
      <c r="D262" s="2"/>
      <c r="E262" s="2"/>
      <c r="F262" s="2"/>
    </row>
    <row r="263" spans="1:6" ht="15.75" customHeight="1">
      <c r="A263" s="2"/>
      <c r="B263" s="2"/>
      <c r="C263" s="2"/>
      <c r="D263" s="2"/>
      <c r="E263" s="2"/>
      <c r="F263" s="2"/>
    </row>
    <row r="264" spans="1:6" ht="15.75" customHeight="1">
      <c r="A264" s="2"/>
      <c r="B264" s="2"/>
      <c r="C264" s="2"/>
      <c r="D264" s="2"/>
      <c r="E264" s="2"/>
      <c r="F264" s="2"/>
    </row>
    <row r="265" spans="1:6" ht="15.75" customHeight="1">
      <c r="A265" s="2"/>
      <c r="B265" s="2"/>
      <c r="C265" s="2"/>
      <c r="D265" s="2"/>
      <c r="E265" s="2"/>
      <c r="F265" s="2"/>
    </row>
    <row r="266" spans="1:6" ht="15.75" customHeight="1">
      <c r="A266" s="2"/>
      <c r="B266" s="2"/>
      <c r="C266" s="2"/>
      <c r="D266" s="2"/>
      <c r="E266" s="2"/>
      <c r="F266" s="2"/>
    </row>
    <row r="267" spans="1:6" ht="15.75" customHeight="1">
      <c r="A267" s="2"/>
      <c r="B267" s="2"/>
      <c r="C267" s="2"/>
      <c r="D267" s="2"/>
      <c r="E267" s="2"/>
      <c r="F267" s="2"/>
    </row>
    <row r="268" spans="1:6" ht="15.75" customHeight="1">
      <c r="A268" s="2"/>
      <c r="B268" s="2"/>
      <c r="C268" s="2"/>
      <c r="D268" s="2"/>
      <c r="E268" s="2"/>
      <c r="F268" s="2"/>
    </row>
    <row r="269" spans="1:6" ht="15.75" customHeight="1">
      <c r="A269" s="2"/>
      <c r="B269" s="2"/>
      <c r="C269" s="2"/>
      <c r="D269" s="2"/>
      <c r="E269" s="2"/>
      <c r="F269" s="2"/>
    </row>
    <row r="270" spans="1:6" ht="15.75" customHeight="1">
      <c r="A270" s="2"/>
      <c r="B270" s="2"/>
      <c r="C270" s="2"/>
      <c r="D270" s="2"/>
      <c r="E270" s="2"/>
      <c r="F270" s="2"/>
    </row>
    <row r="271" spans="1:6" ht="15.75" customHeight="1">
      <c r="A271" s="2"/>
      <c r="B271" s="2"/>
      <c r="C271" s="2"/>
      <c r="D271" s="2"/>
      <c r="E271" s="2"/>
      <c r="F271" s="2"/>
    </row>
    <row r="272" spans="1:6" ht="15.75" customHeight="1">
      <c r="A272" s="2"/>
      <c r="B272" s="2"/>
      <c r="C272" s="2"/>
      <c r="D272" s="2"/>
      <c r="E272" s="2"/>
      <c r="F272" s="2"/>
    </row>
    <row r="273" spans="1:6" ht="15.75" customHeight="1">
      <c r="A273" s="2"/>
      <c r="B273" s="2"/>
      <c r="C273" s="2"/>
      <c r="D273" s="2"/>
      <c r="E273" s="2"/>
      <c r="F273" s="2"/>
    </row>
    <row r="274" spans="1:6" ht="15.75" customHeight="1">
      <c r="A274" s="2"/>
      <c r="B274" s="2"/>
      <c r="C274" s="2"/>
      <c r="D274" s="2"/>
      <c r="E274" s="2"/>
      <c r="F274" s="2"/>
    </row>
    <row r="275" spans="1:6" ht="15.75" customHeight="1">
      <c r="A275" s="2"/>
      <c r="B275" s="2"/>
      <c r="C275" s="2"/>
      <c r="D275" s="2"/>
      <c r="E275" s="2"/>
      <c r="F275" s="2"/>
    </row>
    <row r="276" spans="1:6" ht="15.75" customHeight="1">
      <c r="A276" s="2"/>
      <c r="B276" s="2"/>
      <c r="C276" s="2"/>
      <c r="D276" s="2"/>
      <c r="E276" s="2"/>
      <c r="F276" s="2"/>
    </row>
    <row r="277" spans="1:6" ht="15.75" customHeight="1">
      <c r="A277" s="2"/>
      <c r="B277" s="2"/>
      <c r="C277" s="2"/>
      <c r="D277" s="2"/>
      <c r="E277" s="2"/>
      <c r="F277" s="2"/>
    </row>
    <row r="278" spans="1:6" ht="15.75" customHeight="1">
      <c r="A278" s="2"/>
      <c r="B278" s="2"/>
      <c r="C278" s="2"/>
      <c r="D278" s="2"/>
      <c r="E278" s="2"/>
      <c r="F278" s="2"/>
    </row>
    <row r="279" spans="1:6" ht="15.75" customHeight="1">
      <c r="A279" s="2"/>
      <c r="B279" s="2"/>
      <c r="C279" s="2"/>
      <c r="D279" s="2"/>
      <c r="E279" s="2"/>
      <c r="F279" s="2"/>
    </row>
    <row r="280" spans="1:6" ht="15.75" customHeight="1">
      <c r="A280" s="2"/>
      <c r="B280" s="2"/>
      <c r="C280" s="2"/>
      <c r="D280" s="2"/>
      <c r="E280" s="2"/>
      <c r="F280" s="2"/>
    </row>
    <row r="281" spans="1:6" ht="15.75" customHeight="1">
      <c r="A281" s="2"/>
      <c r="B281" s="2"/>
      <c r="C281" s="2"/>
      <c r="D281" s="2"/>
      <c r="E281" s="2"/>
      <c r="F281" s="2"/>
    </row>
    <row r="282" spans="1:6" ht="15.75" customHeight="1">
      <c r="A282" s="2"/>
      <c r="B282" s="2"/>
      <c r="C282" s="2"/>
      <c r="D282" s="2"/>
      <c r="E282" s="2"/>
      <c r="F282" s="2"/>
    </row>
    <row r="283" spans="1:6" ht="15.75" customHeight="1">
      <c r="A283" s="2"/>
      <c r="B283" s="2"/>
      <c r="C283" s="2"/>
      <c r="D283" s="2"/>
      <c r="E283" s="2"/>
      <c r="F283" s="2"/>
    </row>
    <row r="284" spans="1:6" ht="15.75" customHeight="1">
      <c r="A284" s="2"/>
      <c r="B284" s="2"/>
      <c r="C284" s="2"/>
      <c r="D284" s="2"/>
      <c r="E284" s="2"/>
      <c r="F284" s="2"/>
    </row>
    <row r="285" spans="1:6" ht="15.75" customHeight="1">
      <c r="A285" s="2"/>
      <c r="B285" s="2"/>
      <c r="C285" s="2"/>
      <c r="D285" s="2"/>
      <c r="E285" s="2"/>
      <c r="F285" s="2"/>
    </row>
    <row r="286" spans="1:6" ht="15.75" customHeight="1">
      <c r="A286" s="2"/>
      <c r="B286" s="2"/>
      <c r="C286" s="2"/>
      <c r="D286" s="2"/>
      <c r="E286" s="2"/>
      <c r="F286" s="2"/>
    </row>
    <row r="287" spans="1:6" ht="15.75" customHeight="1">
      <c r="A287" s="2"/>
      <c r="B287" s="2"/>
      <c r="C287" s="2"/>
      <c r="D287" s="2"/>
      <c r="E287" s="2"/>
      <c r="F287" s="2"/>
    </row>
    <row r="288" spans="1:6" ht="15.75" customHeight="1">
      <c r="A288" s="2"/>
      <c r="B288" s="2"/>
      <c r="C288" s="2"/>
      <c r="D288" s="2"/>
      <c r="E288" s="2"/>
      <c r="F288" s="2"/>
    </row>
    <row r="289" spans="1:6" ht="15.75" customHeight="1">
      <c r="A289" s="2"/>
      <c r="B289" s="2"/>
      <c r="C289" s="2"/>
      <c r="D289" s="2"/>
      <c r="E289" s="2"/>
      <c r="F289" s="2"/>
    </row>
    <row r="290" spans="1:6" ht="15.75" customHeight="1">
      <c r="A290" s="2"/>
      <c r="B290" s="2"/>
      <c r="C290" s="2"/>
      <c r="D290" s="2"/>
      <c r="E290" s="2"/>
      <c r="F290" s="2"/>
    </row>
    <row r="291" spans="1:6" ht="15.75" customHeight="1">
      <c r="A291" s="2"/>
      <c r="B291" s="2"/>
      <c r="C291" s="2"/>
      <c r="D291" s="2"/>
      <c r="E291" s="2"/>
      <c r="F291" s="2"/>
    </row>
    <row r="292" spans="1:6" ht="15.75" customHeight="1">
      <c r="A292" s="2"/>
      <c r="B292" s="2"/>
      <c r="C292" s="2"/>
      <c r="D292" s="2"/>
      <c r="E292" s="2"/>
      <c r="F292" s="2"/>
    </row>
    <row r="293" spans="1:6" ht="15.75" customHeight="1">
      <c r="A293" s="2"/>
      <c r="B293" s="2"/>
      <c r="C293" s="2"/>
      <c r="D293" s="2"/>
      <c r="E293" s="2"/>
      <c r="F293" s="2"/>
    </row>
    <row r="294" spans="1:6" ht="15.75" customHeight="1">
      <c r="A294" s="2"/>
      <c r="B294" s="2"/>
      <c r="C294" s="2"/>
      <c r="D294" s="2"/>
      <c r="E294" s="2"/>
      <c r="F294" s="2"/>
    </row>
    <row r="295" spans="1:6" ht="15.75" customHeight="1">
      <c r="A295" s="2"/>
      <c r="B295" s="2"/>
      <c r="C295" s="2"/>
      <c r="D295" s="2"/>
      <c r="E295" s="2"/>
      <c r="F295" s="2"/>
    </row>
    <row r="296" spans="1:6" ht="15.75" customHeight="1">
      <c r="A296" s="2"/>
      <c r="B296" s="2"/>
      <c r="C296" s="2"/>
      <c r="D296" s="2"/>
      <c r="E296" s="2"/>
      <c r="F296" s="2"/>
    </row>
    <row r="297" spans="1:6" ht="15.75" customHeight="1">
      <c r="A297" s="2"/>
      <c r="B297" s="2"/>
      <c r="C297" s="2"/>
      <c r="D297" s="2"/>
      <c r="E297" s="2"/>
      <c r="F297" s="2"/>
    </row>
    <row r="298" spans="1:6" ht="15.75" customHeight="1">
      <c r="A298" s="2"/>
      <c r="B298" s="2"/>
      <c r="C298" s="2"/>
      <c r="D298" s="2"/>
      <c r="E298" s="2"/>
      <c r="F298" s="2"/>
    </row>
    <row r="299" spans="1:6" ht="15.75" customHeight="1">
      <c r="A299" s="2"/>
      <c r="B299" s="2"/>
      <c r="C299" s="2"/>
      <c r="D299" s="2"/>
      <c r="E299" s="2"/>
      <c r="F299" s="2"/>
    </row>
    <row r="300" spans="1:6" ht="15.75" customHeight="1">
      <c r="A300" s="2"/>
      <c r="B300" s="2"/>
      <c r="C300" s="2"/>
      <c r="D300" s="2"/>
      <c r="E300" s="2"/>
      <c r="F300" s="2"/>
    </row>
    <row r="301" spans="1:6" ht="15.75" customHeight="1">
      <c r="A301" s="2"/>
      <c r="B301" s="2"/>
      <c r="C301" s="2"/>
      <c r="D301" s="2"/>
      <c r="E301" s="2"/>
      <c r="F301" s="2"/>
    </row>
    <row r="302" spans="1:6" ht="15.75" customHeight="1">
      <c r="A302" s="2"/>
      <c r="B302" s="2"/>
      <c r="C302" s="2"/>
      <c r="D302" s="2"/>
      <c r="E302" s="2"/>
      <c r="F302" s="2"/>
    </row>
    <row r="303" spans="1:6" ht="15.75" customHeight="1">
      <c r="A303" s="2"/>
      <c r="B303" s="2"/>
      <c r="C303" s="2"/>
      <c r="D303" s="2"/>
      <c r="E303" s="2"/>
      <c r="F303" s="2"/>
    </row>
    <row r="304" spans="1:6" ht="15.75" customHeight="1">
      <c r="A304" s="2"/>
      <c r="B304" s="2"/>
      <c r="C304" s="2"/>
      <c r="D304" s="2"/>
      <c r="E304" s="2"/>
      <c r="F304" s="2"/>
    </row>
    <row r="305" spans="1:6" ht="15.75" customHeight="1">
      <c r="A305" s="2"/>
      <c r="B305" s="2"/>
      <c r="C305" s="2"/>
      <c r="D305" s="2"/>
      <c r="E305" s="2"/>
      <c r="F305" s="2"/>
    </row>
    <row r="306" spans="1:6" ht="15.75" customHeight="1">
      <c r="A306" s="2"/>
      <c r="B306" s="2"/>
      <c r="C306" s="2"/>
      <c r="D306" s="2"/>
      <c r="E306" s="2"/>
      <c r="F306" s="2"/>
    </row>
    <row r="307" spans="1:6" ht="15.75" customHeight="1">
      <c r="A307" s="2"/>
      <c r="B307" s="2"/>
      <c r="C307" s="2"/>
      <c r="D307" s="2"/>
      <c r="E307" s="2"/>
      <c r="F307" s="2"/>
    </row>
    <row r="308" spans="1:6" ht="15.75" customHeight="1">
      <c r="A308" s="2"/>
      <c r="B308" s="2"/>
      <c r="C308" s="2"/>
      <c r="D308" s="2"/>
      <c r="E308" s="2"/>
      <c r="F308" s="2"/>
    </row>
    <row r="309" spans="1:6" ht="15.75" customHeight="1">
      <c r="A309" s="2"/>
      <c r="B309" s="2"/>
      <c r="C309" s="2"/>
      <c r="D309" s="2"/>
      <c r="E309" s="2"/>
      <c r="F309" s="2"/>
    </row>
    <row r="310" spans="1:6" ht="15.75" customHeight="1">
      <c r="A310" s="2"/>
      <c r="B310" s="2"/>
      <c r="C310" s="2"/>
      <c r="D310" s="2"/>
      <c r="E310" s="2"/>
      <c r="F310" s="2"/>
    </row>
    <row r="311" spans="1:6" ht="15.75" customHeight="1">
      <c r="A311" s="2"/>
      <c r="B311" s="2"/>
      <c r="C311" s="2"/>
      <c r="D311" s="2"/>
      <c r="E311" s="2"/>
      <c r="F311" s="2"/>
    </row>
    <row r="312" spans="1:6" ht="15.75" customHeight="1">
      <c r="A312" s="2"/>
      <c r="B312" s="2"/>
      <c r="C312" s="2"/>
      <c r="D312" s="2"/>
      <c r="E312" s="2"/>
      <c r="F312" s="2"/>
    </row>
    <row r="313" spans="1:6" ht="15.75" customHeight="1">
      <c r="A313" s="2"/>
      <c r="B313" s="2"/>
      <c r="C313" s="2"/>
      <c r="D313" s="2"/>
      <c r="E313" s="2"/>
      <c r="F313" s="2"/>
    </row>
    <row r="314" spans="1:6" ht="15.75" customHeight="1">
      <c r="A314" s="2"/>
      <c r="B314" s="2"/>
      <c r="C314" s="2"/>
      <c r="D314" s="2"/>
      <c r="E314" s="2"/>
      <c r="F314" s="2"/>
    </row>
    <row r="315" spans="1:6" ht="15.75" customHeight="1">
      <c r="A315" s="2"/>
      <c r="B315" s="2"/>
      <c r="C315" s="2"/>
      <c r="D315" s="2"/>
      <c r="E315" s="2"/>
      <c r="F315" s="2"/>
    </row>
    <row r="316" spans="1:6" ht="15.75" customHeight="1">
      <c r="A316" s="2"/>
      <c r="B316" s="2"/>
      <c r="C316" s="2"/>
      <c r="D316" s="2"/>
      <c r="E316" s="2"/>
      <c r="F316" s="2"/>
    </row>
    <row r="317" spans="1:6" ht="15.75" customHeight="1">
      <c r="A317" s="2"/>
      <c r="B317" s="2"/>
      <c r="C317" s="2"/>
      <c r="D317" s="2"/>
      <c r="E317" s="2"/>
      <c r="F317" s="2"/>
    </row>
    <row r="318" spans="1:6" ht="15.75" customHeight="1">
      <c r="A318" s="2"/>
      <c r="B318" s="2"/>
      <c r="C318" s="2"/>
      <c r="D318" s="2"/>
      <c r="E318" s="2"/>
      <c r="F318" s="2"/>
    </row>
    <row r="319" spans="1:6" ht="15.75" customHeight="1">
      <c r="A319" s="2"/>
      <c r="B319" s="2"/>
      <c r="C319" s="2"/>
      <c r="D319" s="2"/>
      <c r="E319" s="2"/>
      <c r="F319" s="2"/>
    </row>
    <row r="320" spans="1:6" ht="15.75" customHeight="1">
      <c r="A320" s="2"/>
      <c r="B320" s="2"/>
      <c r="C320" s="2"/>
      <c r="D320" s="2"/>
      <c r="E320" s="2"/>
      <c r="F320" s="2"/>
    </row>
    <row r="321" spans="1:6" ht="15.75" customHeight="1">
      <c r="A321" s="2"/>
      <c r="B321" s="2"/>
      <c r="C321" s="2"/>
      <c r="D321" s="2"/>
      <c r="E321" s="2"/>
      <c r="F321" s="2"/>
    </row>
    <row r="322" spans="1:6" ht="15.75" customHeight="1">
      <c r="A322" s="2"/>
      <c r="B322" s="2"/>
      <c r="C322" s="2"/>
      <c r="D322" s="2"/>
      <c r="E322" s="2"/>
      <c r="F322" s="2"/>
    </row>
    <row r="323" spans="1:6" ht="15.75" customHeight="1">
      <c r="A323" s="2"/>
      <c r="B323" s="2"/>
      <c r="C323" s="2"/>
      <c r="D323" s="2"/>
      <c r="E323" s="2"/>
      <c r="F323" s="2"/>
    </row>
    <row r="324" spans="1:6" ht="15.75" customHeight="1">
      <c r="A324" s="2"/>
      <c r="B324" s="2"/>
      <c r="C324" s="2"/>
      <c r="D324" s="2"/>
      <c r="E324" s="2"/>
      <c r="F324" s="2"/>
    </row>
    <row r="325" spans="1:6" ht="15.75" customHeight="1">
      <c r="A325" s="2"/>
      <c r="B325" s="2"/>
      <c r="C325" s="2"/>
      <c r="D325" s="2"/>
      <c r="E325" s="2"/>
      <c r="F325" s="2"/>
    </row>
    <row r="326" spans="1:6" ht="15.75" customHeight="1">
      <c r="A326" s="2"/>
      <c r="B326" s="2"/>
      <c r="C326" s="2"/>
      <c r="D326" s="2"/>
      <c r="E326" s="2"/>
      <c r="F326" s="2"/>
    </row>
    <row r="327" spans="1:6" ht="15.75" customHeight="1">
      <c r="A327" s="2"/>
      <c r="B327" s="2"/>
      <c r="C327" s="2"/>
      <c r="D327" s="2"/>
      <c r="E327" s="2"/>
      <c r="F327" s="2"/>
    </row>
    <row r="328" spans="1:6" ht="15.75" customHeight="1">
      <c r="A328" s="2"/>
      <c r="B328" s="2"/>
      <c r="C328" s="2"/>
      <c r="D328" s="2"/>
      <c r="E328" s="2"/>
      <c r="F328" s="2"/>
    </row>
    <row r="329" spans="1:6" ht="15.75" customHeight="1">
      <c r="A329" s="2"/>
      <c r="B329" s="2"/>
      <c r="C329" s="2"/>
      <c r="D329" s="2"/>
      <c r="E329" s="2"/>
      <c r="F329" s="2"/>
    </row>
    <row r="330" spans="1:6" ht="15.75" customHeight="1">
      <c r="A330" s="2"/>
      <c r="B330" s="2"/>
      <c r="C330" s="2"/>
      <c r="D330" s="2"/>
      <c r="E330" s="2"/>
      <c r="F330" s="2"/>
    </row>
    <row r="331" spans="1:6" ht="15.75" customHeight="1">
      <c r="A331" s="2"/>
      <c r="B331" s="2"/>
      <c r="C331" s="2"/>
      <c r="D331" s="2"/>
      <c r="E331" s="2"/>
      <c r="F331" s="2"/>
    </row>
    <row r="332" spans="1:6" ht="15.75" customHeight="1">
      <c r="A332" s="2"/>
      <c r="B332" s="2"/>
      <c r="C332" s="2"/>
      <c r="D332" s="2"/>
      <c r="E332" s="2"/>
      <c r="F332" s="2"/>
    </row>
    <row r="333" spans="1:6" ht="15.75" customHeight="1">
      <c r="A333" s="2"/>
      <c r="B333" s="2"/>
      <c r="C333" s="2"/>
      <c r="D333" s="2"/>
      <c r="E333" s="2"/>
      <c r="F333" s="2"/>
    </row>
    <row r="334" spans="1:6" ht="15.75" customHeight="1">
      <c r="A334" s="2"/>
      <c r="B334" s="2"/>
      <c r="C334" s="2"/>
      <c r="D334" s="2"/>
      <c r="E334" s="2"/>
      <c r="F334" s="2"/>
    </row>
    <row r="335" spans="1:6" ht="15.75" customHeight="1">
      <c r="A335" s="2"/>
      <c r="B335" s="2"/>
      <c r="C335" s="2"/>
      <c r="D335" s="2"/>
      <c r="E335" s="2"/>
      <c r="F335" s="2"/>
    </row>
    <row r="336" spans="1:6" ht="15.75" customHeight="1">
      <c r="A336" s="2"/>
      <c r="B336" s="2"/>
      <c r="C336" s="2"/>
      <c r="D336" s="2"/>
      <c r="E336" s="2"/>
      <c r="F336" s="2"/>
    </row>
    <row r="337" spans="1:6" ht="15.75" customHeight="1">
      <c r="A337" s="2"/>
      <c r="B337" s="2"/>
      <c r="C337" s="2"/>
      <c r="D337" s="2"/>
      <c r="E337" s="2"/>
      <c r="F337" s="2"/>
    </row>
    <row r="338" spans="1:6" ht="15.75" customHeight="1">
      <c r="A338" s="2"/>
      <c r="B338" s="2"/>
      <c r="C338" s="2"/>
      <c r="D338" s="2"/>
      <c r="E338" s="2"/>
      <c r="F338" s="2"/>
    </row>
    <row r="339" spans="1:6" ht="15.75" customHeight="1">
      <c r="A339" s="2"/>
      <c r="B339" s="2"/>
      <c r="C339" s="2"/>
      <c r="D339" s="2"/>
      <c r="E339" s="2"/>
      <c r="F339" s="2"/>
    </row>
    <row r="340" spans="1:6" ht="15.75" customHeight="1">
      <c r="A340" s="2"/>
      <c r="B340" s="2"/>
      <c r="C340" s="2"/>
      <c r="D340" s="2"/>
      <c r="E340" s="2"/>
      <c r="F340" s="2"/>
    </row>
    <row r="341" spans="1:6" ht="15.75" customHeight="1">
      <c r="A341" s="2"/>
      <c r="B341" s="2"/>
      <c r="C341" s="2"/>
      <c r="D341" s="2"/>
      <c r="E341" s="2"/>
      <c r="F341" s="2"/>
    </row>
    <row r="342" spans="1:6" ht="15.75" customHeight="1">
      <c r="A342" s="2"/>
      <c r="B342" s="2"/>
      <c r="C342" s="2"/>
      <c r="D342" s="2"/>
      <c r="E342" s="2"/>
      <c r="F342" s="2"/>
    </row>
    <row r="343" spans="1:6" ht="15.75" customHeight="1">
      <c r="A343" s="2"/>
      <c r="B343" s="2"/>
      <c r="C343" s="2"/>
      <c r="D343" s="2"/>
      <c r="E343" s="2"/>
      <c r="F343" s="2"/>
    </row>
    <row r="344" spans="1:6" ht="15.75" customHeight="1">
      <c r="A344" s="2"/>
      <c r="B344" s="2"/>
      <c r="C344" s="2"/>
      <c r="D344" s="2"/>
      <c r="E344" s="2"/>
      <c r="F344" s="2"/>
    </row>
    <row r="345" spans="1:6" ht="15.75" customHeight="1">
      <c r="A345" s="2"/>
      <c r="B345" s="2"/>
      <c r="C345" s="2"/>
      <c r="D345" s="2"/>
      <c r="E345" s="2"/>
      <c r="F345" s="2"/>
    </row>
    <row r="346" spans="1:6" ht="15.75" customHeight="1">
      <c r="A346" s="2"/>
      <c r="B346" s="2"/>
      <c r="C346" s="2"/>
      <c r="D346" s="2"/>
      <c r="E346" s="2"/>
      <c r="F346" s="2"/>
    </row>
    <row r="347" spans="1:6" ht="15.75" customHeight="1">
      <c r="A347" s="2"/>
      <c r="B347" s="2"/>
      <c r="C347" s="2"/>
      <c r="D347" s="2"/>
      <c r="E347" s="2"/>
      <c r="F347" s="2"/>
    </row>
    <row r="348" spans="1:6" ht="15.75" customHeight="1">
      <c r="A348" s="2"/>
      <c r="B348" s="2"/>
      <c r="C348" s="2"/>
      <c r="D348" s="2"/>
      <c r="E348" s="2"/>
      <c r="F348" s="2"/>
    </row>
    <row r="349" spans="1:6" ht="15.75" customHeight="1">
      <c r="A349" s="2"/>
      <c r="B349" s="2"/>
      <c r="C349" s="2"/>
      <c r="D349" s="2"/>
      <c r="E349" s="2"/>
      <c r="F349" s="2"/>
    </row>
    <row r="350" spans="1:6" ht="15.75" customHeight="1">
      <c r="A350" s="2"/>
      <c r="B350" s="2"/>
      <c r="C350" s="2"/>
      <c r="D350" s="2"/>
      <c r="E350" s="2"/>
      <c r="F350" s="2"/>
    </row>
    <row r="351" spans="1:6" ht="15.75" customHeight="1">
      <c r="A351" s="2"/>
      <c r="B351" s="2"/>
      <c r="C351" s="2"/>
      <c r="D351" s="2"/>
      <c r="E351" s="2"/>
      <c r="F351" s="2"/>
    </row>
    <row r="352" spans="1:6" ht="15.75" customHeight="1">
      <c r="A352" s="2"/>
      <c r="B352" s="2"/>
      <c r="C352" s="2"/>
      <c r="D352" s="2"/>
      <c r="E352" s="2"/>
      <c r="F352" s="2"/>
    </row>
    <row r="353" spans="1:6" ht="15.75" customHeight="1">
      <c r="A353" s="2"/>
      <c r="B353" s="2"/>
      <c r="C353" s="2"/>
      <c r="D353" s="2"/>
      <c r="E353" s="2"/>
      <c r="F353" s="2"/>
    </row>
    <row r="354" spans="1:6" ht="15.75" customHeight="1">
      <c r="A354" s="2"/>
      <c r="B354" s="2"/>
      <c r="C354" s="2"/>
      <c r="D354" s="2"/>
      <c r="E354" s="2"/>
      <c r="F354" s="2"/>
    </row>
    <row r="355" spans="1:6" ht="15.75" customHeight="1">
      <c r="A355" s="2"/>
      <c r="B355" s="2"/>
      <c r="C355" s="2"/>
      <c r="D355" s="2"/>
      <c r="E355" s="2"/>
      <c r="F355" s="2"/>
    </row>
    <row r="356" spans="1:6" ht="15.75" customHeight="1">
      <c r="A356" s="2"/>
      <c r="B356" s="2"/>
      <c r="C356" s="2"/>
      <c r="D356" s="2"/>
      <c r="E356" s="2"/>
      <c r="F356" s="2"/>
    </row>
    <row r="357" spans="1:6" ht="15.75" customHeight="1">
      <c r="A357" s="2"/>
      <c r="B357" s="2"/>
      <c r="C357" s="2"/>
      <c r="D357" s="2"/>
      <c r="E357" s="2"/>
      <c r="F357" s="2"/>
    </row>
    <row r="358" spans="1:6" ht="15.75" customHeight="1">
      <c r="A358" s="2"/>
      <c r="B358" s="2"/>
      <c r="C358" s="2"/>
      <c r="D358" s="2"/>
      <c r="E358" s="2"/>
      <c r="F358" s="2"/>
    </row>
    <row r="359" spans="1:6" ht="15.75" customHeight="1">
      <c r="A359" s="2"/>
      <c r="B359" s="2"/>
      <c r="C359" s="2"/>
      <c r="D359" s="2"/>
      <c r="E359" s="2"/>
      <c r="F359" s="2"/>
    </row>
    <row r="360" spans="1:6" ht="15.75" customHeight="1">
      <c r="A360" s="2"/>
      <c r="B360" s="2"/>
      <c r="C360" s="2"/>
      <c r="D360" s="2"/>
      <c r="E360" s="2"/>
      <c r="F360" s="2"/>
    </row>
    <row r="361" spans="1:6" ht="15.75" customHeight="1">
      <c r="A361" s="2"/>
      <c r="B361" s="2"/>
      <c r="C361" s="2"/>
      <c r="D361" s="2"/>
      <c r="E361" s="2"/>
      <c r="F361" s="2"/>
    </row>
    <row r="362" spans="1:6" ht="15.75" customHeight="1">
      <c r="A362" s="2"/>
      <c r="B362" s="2"/>
      <c r="C362" s="2"/>
      <c r="D362" s="2"/>
      <c r="E362" s="2"/>
      <c r="F362" s="2"/>
    </row>
    <row r="363" spans="1:6" ht="15.75" customHeight="1">
      <c r="A363" s="2"/>
      <c r="B363" s="2"/>
      <c r="C363" s="2"/>
      <c r="D363" s="2"/>
      <c r="E363" s="2"/>
      <c r="F363" s="2"/>
    </row>
    <row r="364" spans="1:6" ht="15.75" customHeight="1">
      <c r="A364" s="2"/>
      <c r="B364" s="2"/>
      <c r="C364" s="2"/>
      <c r="D364" s="2"/>
      <c r="E364" s="2"/>
      <c r="F364" s="2"/>
    </row>
    <row r="365" spans="1:6" ht="15.75" customHeight="1">
      <c r="A365" s="2"/>
      <c r="B365" s="2"/>
      <c r="C365" s="2"/>
      <c r="D365" s="2"/>
      <c r="E365" s="2"/>
      <c r="F365" s="2"/>
    </row>
    <row r="366" spans="1:6" ht="15.75" customHeight="1">
      <c r="A366" s="2"/>
      <c r="B366" s="2"/>
      <c r="C366" s="2"/>
      <c r="D366" s="2"/>
      <c r="E366" s="2"/>
      <c r="F366" s="2"/>
    </row>
    <row r="367" spans="1:6" ht="15.75" customHeight="1">
      <c r="A367" s="2"/>
      <c r="B367" s="2"/>
      <c r="C367" s="2"/>
      <c r="D367" s="2"/>
      <c r="E367" s="2"/>
      <c r="F367" s="2"/>
    </row>
    <row r="368" spans="1:6" ht="15.75" customHeight="1">
      <c r="A368" s="2"/>
      <c r="B368" s="2"/>
      <c r="C368" s="2"/>
      <c r="D368" s="2"/>
      <c r="E368" s="2"/>
      <c r="F368" s="2"/>
    </row>
    <row r="369" spans="1:6" ht="15.75" customHeight="1">
      <c r="A369" s="2"/>
      <c r="B369" s="2"/>
      <c r="C369" s="2"/>
      <c r="D369" s="2"/>
      <c r="E369" s="2"/>
      <c r="F369" s="2"/>
    </row>
    <row r="370" spans="1:6" ht="15.75" customHeight="1">
      <c r="A370" s="2"/>
      <c r="B370" s="2"/>
      <c r="C370" s="2"/>
      <c r="D370" s="2"/>
      <c r="E370" s="2"/>
      <c r="F370" s="2"/>
    </row>
    <row r="371" spans="1:6" ht="15.75" customHeight="1">
      <c r="A371" s="2"/>
      <c r="B371" s="2"/>
      <c r="C371" s="2"/>
      <c r="D371" s="2"/>
      <c r="E371" s="2"/>
      <c r="F371" s="2"/>
    </row>
    <row r="372" spans="1:6" ht="15.75" customHeight="1">
      <c r="A372" s="2"/>
      <c r="B372" s="2"/>
      <c r="C372" s="2"/>
      <c r="D372" s="2"/>
      <c r="E372" s="2"/>
      <c r="F372" s="2"/>
    </row>
    <row r="373" spans="1:6" ht="15.75" customHeight="1">
      <c r="A373" s="2"/>
      <c r="B373" s="2"/>
      <c r="C373" s="2"/>
      <c r="D373" s="2"/>
      <c r="E373" s="2"/>
      <c r="F373" s="2"/>
    </row>
    <row r="374" spans="1:6" ht="15.75" customHeight="1">
      <c r="A374" s="2"/>
      <c r="B374" s="2"/>
      <c r="C374" s="2"/>
      <c r="D374" s="2"/>
      <c r="E374" s="2"/>
      <c r="F374" s="2"/>
    </row>
    <row r="375" spans="1:6" ht="15.75" customHeight="1">
      <c r="A375" s="2"/>
      <c r="B375" s="2"/>
      <c r="C375" s="2"/>
      <c r="D375" s="2"/>
      <c r="E375" s="2"/>
      <c r="F375" s="2"/>
    </row>
    <row r="376" spans="1:6" ht="15.75" customHeight="1">
      <c r="A376" s="2"/>
      <c r="B376" s="2"/>
      <c r="C376" s="2"/>
      <c r="D376" s="2"/>
      <c r="E376" s="2"/>
      <c r="F376" s="2"/>
    </row>
    <row r="377" spans="1:6" ht="15.75" customHeight="1">
      <c r="A377" s="2"/>
      <c r="B377" s="2"/>
      <c r="C377" s="2"/>
      <c r="D377" s="2"/>
      <c r="E377" s="2"/>
      <c r="F377" s="2"/>
    </row>
    <row r="378" spans="1:6" ht="15.75" customHeight="1">
      <c r="A378" s="2"/>
      <c r="B378" s="2"/>
      <c r="C378" s="2"/>
      <c r="D378" s="2"/>
      <c r="E378" s="2"/>
      <c r="F378" s="2"/>
    </row>
    <row r="379" spans="1:6" ht="15.75" customHeight="1">
      <c r="A379" s="2"/>
      <c r="B379" s="2"/>
      <c r="C379" s="2"/>
      <c r="D379" s="2"/>
      <c r="E379" s="2"/>
      <c r="F379" s="2"/>
    </row>
    <row r="380" spans="1:6" ht="15.75" customHeight="1">
      <c r="A380" s="2"/>
      <c r="B380" s="2"/>
      <c r="C380" s="2"/>
      <c r="D380" s="2"/>
      <c r="E380" s="2"/>
      <c r="F380" s="2"/>
    </row>
    <row r="381" spans="1:6" ht="15.75" customHeight="1">
      <c r="A381" s="2"/>
      <c r="B381" s="2"/>
      <c r="C381" s="2"/>
      <c r="D381" s="2"/>
      <c r="E381" s="2"/>
      <c r="F381" s="2"/>
    </row>
    <row r="382" spans="1:6" ht="15.75" customHeight="1">
      <c r="A382" s="2"/>
      <c r="B382" s="2"/>
      <c r="C382" s="2"/>
      <c r="D382" s="2"/>
      <c r="E382" s="2"/>
      <c r="F382" s="2"/>
    </row>
    <row r="383" spans="1:6" ht="15.75" customHeight="1">
      <c r="A383" s="2"/>
      <c r="B383" s="2"/>
      <c r="C383" s="2"/>
      <c r="D383" s="2"/>
      <c r="E383" s="2"/>
      <c r="F383" s="2"/>
    </row>
    <row r="384" spans="1:6" ht="15.75" customHeight="1">
      <c r="A384" s="2"/>
      <c r="B384" s="2"/>
      <c r="C384" s="2"/>
      <c r="D384" s="2"/>
      <c r="E384" s="2"/>
      <c r="F384" s="2"/>
    </row>
    <row r="385" spans="1:6" ht="15.75" customHeight="1">
      <c r="A385" s="2"/>
      <c r="B385" s="2"/>
      <c r="C385" s="2"/>
      <c r="D385" s="2"/>
      <c r="E385" s="2"/>
      <c r="F385" s="2"/>
    </row>
    <row r="386" spans="1:6" ht="15.75" customHeight="1">
      <c r="A386" s="2"/>
      <c r="B386" s="2"/>
      <c r="C386" s="2"/>
      <c r="D386" s="2"/>
      <c r="E386" s="2"/>
      <c r="F386" s="2"/>
    </row>
    <row r="387" spans="1:6" ht="15.75" customHeight="1">
      <c r="A387" s="2"/>
      <c r="B387" s="2"/>
      <c r="C387" s="2"/>
      <c r="D387" s="2"/>
      <c r="E387" s="2"/>
      <c r="F387" s="2"/>
    </row>
    <row r="388" spans="1:6" ht="15.75" customHeight="1">
      <c r="A388" s="2"/>
      <c r="B388" s="2"/>
      <c r="C388" s="2"/>
      <c r="D388" s="2"/>
      <c r="E388" s="2"/>
      <c r="F388" s="2"/>
    </row>
    <row r="389" spans="1:6" ht="15.75" customHeight="1">
      <c r="A389" s="2"/>
      <c r="B389" s="2"/>
      <c r="C389" s="2"/>
      <c r="D389" s="2"/>
      <c r="E389" s="2"/>
      <c r="F389" s="2"/>
    </row>
    <row r="390" spans="1:6" ht="15.75" customHeight="1">
      <c r="A390" s="2"/>
      <c r="B390" s="2"/>
      <c r="C390" s="2"/>
      <c r="D390" s="2"/>
      <c r="E390" s="2"/>
      <c r="F390" s="2"/>
    </row>
    <row r="391" spans="1:6" ht="15.75" customHeight="1">
      <c r="A391" s="2"/>
      <c r="B391" s="2"/>
      <c r="C391" s="2"/>
      <c r="D391" s="2"/>
      <c r="E391" s="2"/>
      <c r="F391" s="2"/>
    </row>
    <row r="392" spans="1:6" ht="15.75" customHeight="1">
      <c r="A392" s="2"/>
      <c r="B392" s="2"/>
      <c r="C392" s="2"/>
      <c r="D392" s="2"/>
      <c r="E392" s="2"/>
      <c r="F392" s="2"/>
    </row>
    <row r="393" spans="1:6" ht="15.75" customHeight="1">
      <c r="A393" s="2"/>
      <c r="B393" s="2"/>
      <c r="C393" s="2"/>
      <c r="D393" s="2"/>
      <c r="E393" s="2"/>
      <c r="F393" s="2"/>
    </row>
    <row r="394" spans="1:6" ht="15.75" customHeight="1">
      <c r="A394" s="2"/>
      <c r="B394" s="2"/>
      <c r="C394" s="2"/>
      <c r="D394" s="2"/>
      <c r="E394" s="2"/>
      <c r="F394" s="2"/>
    </row>
    <row r="395" spans="1:6" ht="15.75" customHeight="1">
      <c r="A395" s="2"/>
      <c r="B395" s="2"/>
      <c r="C395" s="2"/>
      <c r="D395" s="2"/>
      <c r="E395" s="2"/>
      <c r="F395" s="2"/>
    </row>
    <row r="396" spans="1:6" ht="15.75" customHeight="1">
      <c r="A396" s="2"/>
      <c r="B396" s="2"/>
      <c r="C396" s="2"/>
      <c r="D396" s="2"/>
      <c r="E396" s="2"/>
      <c r="F396" s="2"/>
    </row>
    <row r="397" spans="1:6" ht="15.75" customHeight="1">
      <c r="A397" s="2"/>
      <c r="B397" s="2"/>
      <c r="C397" s="2"/>
      <c r="D397" s="2"/>
      <c r="E397" s="2"/>
      <c r="F397" s="2"/>
    </row>
    <row r="398" spans="1:6" ht="15.75" customHeight="1">
      <c r="A398" s="2"/>
      <c r="B398" s="2"/>
      <c r="C398" s="2"/>
      <c r="D398" s="2"/>
      <c r="E398" s="2"/>
      <c r="F398" s="2"/>
    </row>
    <row r="399" spans="1:6" ht="15.75" customHeight="1">
      <c r="A399" s="2"/>
      <c r="B399" s="2"/>
      <c r="C399" s="2"/>
      <c r="D399" s="2"/>
      <c r="E399" s="2"/>
      <c r="F399" s="2"/>
    </row>
    <row r="400" spans="1:6" ht="15.75" customHeight="1">
      <c r="A400" s="2"/>
      <c r="B400" s="2"/>
      <c r="C400" s="2"/>
      <c r="D400" s="2"/>
      <c r="E400" s="2"/>
      <c r="F400" s="2"/>
    </row>
    <row r="401" spans="1:6" ht="15.75" customHeight="1">
      <c r="A401" s="2"/>
      <c r="B401" s="2"/>
      <c r="C401" s="2"/>
      <c r="D401" s="2"/>
      <c r="E401" s="2"/>
      <c r="F401" s="2"/>
    </row>
    <row r="402" spans="1:6" ht="15.75" customHeight="1">
      <c r="A402" s="2"/>
      <c r="B402" s="2"/>
      <c r="C402" s="2"/>
      <c r="D402" s="2"/>
      <c r="E402" s="2"/>
      <c r="F402" s="2"/>
    </row>
    <row r="403" spans="1:6" ht="15.75" customHeight="1">
      <c r="A403" s="2"/>
      <c r="B403" s="2"/>
      <c r="C403" s="2"/>
      <c r="D403" s="2"/>
      <c r="E403" s="2"/>
      <c r="F403" s="2"/>
    </row>
    <row r="404" spans="1:6" ht="15.75" customHeight="1">
      <c r="A404" s="2"/>
      <c r="B404" s="2"/>
      <c r="C404" s="2"/>
      <c r="D404" s="2"/>
      <c r="E404" s="2"/>
      <c r="F404" s="2"/>
    </row>
    <row r="405" spans="1:6" ht="15.75" customHeight="1">
      <c r="A405" s="2"/>
      <c r="B405" s="2"/>
      <c r="C405" s="2"/>
      <c r="D405" s="2"/>
      <c r="E405" s="2"/>
      <c r="F405" s="2"/>
    </row>
    <row r="406" spans="1:6" ht="15.75" customHeight="1">
      <c r="A406" s="2"/>
      <c r="B406" s="2"/>
      <c r="C406" s="2"/>
      <c r="D406" s="2"/>
      <c r="E406" s="2"/>
      <c r="F406" s="2"/>
    </row>
    <row r="407" spans="1:6" ht="15.75" customHeight="1">
      <c r="A407" s="2"/>
      <c r="B407" s="2"/>
      <c r="C407" s="2"/>
      <c r="D407" s="2"/>
      <c r="E407" s="2"/>
      <c r="F407" s="2"/>
    </row>
    <row r="408" spans="1:6" ht="15.75" customHeight="1">
      <c r="A408" s="2"/>
      <c r="B408" s="2"/>
      <c r="C408" s="2"/>
      <c r="D408" s="2"/>
      <c r="E408" s="2"/>
      <c r="F408" s="2"/>
    </row>
    <row r="409" spans="1:6" ht="15.75" customHeight="1">
      <c r="A409" s="2"/>
      <c r="B409" s="2"/>
      <c r="C409" s="2"/>
      <c r="D409" s="2"/>
      <c r="E409" s="2"/>
      <c r="F409" s="2"/>
    </row>
    <row r="410" spans="1:6" ht="15.75" customHeight="1">
      <c r="A410" s="2"/>
      <c r="B410" s="2"/>
      <c r="C410" s="2"/>
      <c r="D410" s="2"/>
      <c r="E410" s="2"/>
      <c r="F410" s="2"/>
    </row>
    <row r="411" spans="1:6" ht="15.75" customHeight="1">
      <c r="A411" s="2"/>
      <c r="B411" s="2"/>
      <c r="C411" s="2"/>
      <c r="D411" s="2"/>
      <c r="E411" s="2"/>
      <c r="F411" s="2"/>
    </row>
    <row r="412" spans="1:6" ht="15.75" customHeight="1">
      <c r="A412" s="2"/>
      <c r="B412" s="2"/>
      <c r="C412" s="2"/>
      <c r="D412" s="2"/>
      <c r="E412" s="2"/>
      <c r="F412" s="2"/>
    </row>
    <row r="413" spans="1:6" ht="15.75" customHeight="1">
      <c r="A413" s="2"/>
      <c r="B413" s="2"/>
      <c r="C413" s="2"/>
      <c r="D413" s="2"/>
      <c r="E413" s="2"/>
      <c r="F413" s="2"/>
    </row>
    <row r="414" spans="1:6" ht="15.75" customHeight="1">
      <c r="A414" s="2"/>
      <c r="B414" s="2"/>
      <c r="C414" s="2"/>
      <c r="D414" s="2"/>
      <c r="E414" s="2"/>
      <c r="F414" s="2"/>
    </row>
    <row r="415" spans="1:6" ht="15.75" customHeight="1">
      <c r="A415" s="2"/>
      <c r="B415" s="2"/>
      <c r="C415" s="2"/>
      <c r="D415" s="2"/>
      <c r="E415" s="2"/>
      <c r="F415" s="2"/>
    </row>
    <row r="416" spans="1:6" ht="15.75" customHeight="1">
      <c r="A416" s="2"/>
      <c r="B416" s="2"/>
      <c r="C416" s="2"/>
      <c r="D416" s="2"/>
      <c r="E416" s="2"/>
      <c r="F416" s="2"/>
    </row>
    <row r="417" spans="1:6" ht="15.75" customHeight="1">
      <c r="A417" s="2"/>
      <c r="B417" s="2"/>
      <c r="C417" s="2"/>
      <c r="D417" s="2"/>
      <c r="E417" s="2"/>
      <c r="F417" s="2"/>
    </row>
    <row r="418" spans="1:6" ht="15.75" customHeight="1">
      <c r="A418" s="2"/>
      <c r="B418" s="2"/>
      <c r="C418" s="2"/>
      <c r="D418" s="2"/>
      <c r="E418" s="2"/>
      <c r="F418" s="2"/>
    </row>
    <row r="419" spans="1:6" ht="15.75" customHeight="1">
      <c r="A419" s="2"/>
      <c r="B419" s="2"/>
      <c r="C419" s="2"/>
      <c r="D419" s="2"/>
      <c r="E419" s="2"/>
      <c r="F419" s="2"/>
    </row>
    <row r="420" spans="1:6" ht="15.75" customHeight="1">
      <c r="A420" s="2"/>
      <c r="B420" s="2"/>
      <c r="C420" s="2"/>
      <c r="D420" s="2"/>
      <c r="E420" s="2"/>
      <c r="F420" s="2"/>
    </row>
    <row r="421" spans="1:6" ht="15.75" customHeight="1">
      <c r="A421" s="2"/>
      <c r="B421" s="2"/>
      <c r="C421" s="2"/>
      <c r="D421" s="2"/>
      <c r="E421" s="2"/>
      <c r="F421" s="2"/>
    </row>
    <row r="422" spans="1:6" ht="15.75" customHeight="1">
      <c r="A422" s="2"/>
      <c r="B422" s="2"/>
      <c r="C422" s="2"/>
      <c r="D422" s="2"/>
      <c r="E422" s="2"/>
      <c r="F422" s="2"/>
    </row>
    <row r="423" spans="1:6" ht="15.75" customHeight="1">
      <c r="A423" s="2"/>
      <c r="B423" s="2"/>
      <c r="C423" s="2"/>
      <c r="D423" s="2"/>
      <c r="E423" s="2"/>
      <c r="F423" s="2"/>
    </row>
    <row r="424" spans="1:6" ht="15.75" customHeight="1">
      <c r="A424" s="2"/>
      <c r="B424" s="2"/>
      <c r="C424" s="2"/>
      <c r="D424" s="2"/>
      <c r="E424" s="2"/>
      <c r="F424" s="2"/>
    </row>
    <row r="425" spans="1:6" ht="15.75" customHeight="1">
      <c r="A425" s="2"/>
      <c r="B425" s="2"/>
      <c r="C425" s="2"/>
      <c r="D425" s="2"/>
      <c r="E425" s="2"/>
      <c r="F425" s="2"/>
    </row>
    <row r="426" spans="1:6" ht="15.75" customHeight="1">
      <c r="A426" s="2"/>
      <c r="B426" s="2"/>
      <c r="C426" s="2"/>
      <c r="D426" s="2"/>
      <c r="E426" s="2"/>
      <c r="F426" s="2"/>
    </row>
    <row r="427" spans="1:6" ht="15.75" customHeight="1">
      <c r="A427" s="2"/>
      <c r="B427" s="2"/>
      <c r="C427" s="2"/>
      <c r="D427" s="2"/>
      <c r="E427" s="2"/>
      <c r="F427" s="2"/>
    </row>
    <row r="428" spans="1:6" ht="15.75" customHeight="1">
      <c r="A428" s="2"/>
      <c r="B428" s="2"/>
      <c r="C428" s="2"/>
      <c r="D428" s="2"/>
      <c r="E428" s="2"/>
      <c r="F428" s="2"/>
    </row>
    <row r="429" spans="1:6" ht="15.75" customHeight="1">
      <c r="A429" s="2"/>
      <c r="B429" s="2"/>
      <c r="C429" s="2"/>
      <c r="D429" s="2"/>
      <c r="E429" s="2"/>
      <c r="F429" s="2"/>
    </row>
    <row r="430" spans="1:6" ht="15.75" customHeight="1">
      <c r="A430" s="2"/>
      <c r="B430" s="2"/>
      <c r="C430" s="2"/>
      <c r="D430" s="2"/>
      <c r="E430" s="2"/>
      <c r="F430" s="2"/>
    </row>
    <row r="431" spans="1:6" ht="15.75" customHeight="1">
      <c r="A431" s="2"/>
      <c r="B431" s="2"/>
      <c r="C431" s="2"/>
      <c r="D431" s="2"/>
      <c r="E431" s="2"/>
      <c r="F431" s="2"/>
    </row>
    <row r="432" spans="1:6" ht="15.75" customHeight="1">
      <c r="A432" s="2"/>
      <c r="B432" s="2"/>
      <c r="C432" s="2"/>
      <c r="D432" s="2"/>
      <c r="E432" s="2"/>
      <c r="F432" s="2"/>
    </row>
    <row r="433" spans="1:6" ht="15.75" customHeight="1">
      <c r="A433" s="2"/>
      <c r="B433" s="2"/>
      <c r="C433" s="2"/>
      <c r="D433" s="2"/>
      <c r="E433" s="2"/>
      <c r="F433" s="2"/>
    </row>
    <row r="434" spans="1:6" ht="15.75" customHeight="1">
      <c r="A434" s="2"/>
      <c r="B434" s="2"/>
      <c r="C434" s="2"/>
      <c r="D434" s="2"/>
      <c r="E434" s="2"/>
      <c r="F434" s="2"/>
    </row>
    <row r="435" spans="1:6" ht="15.75" customHeight="1">
      <c r="A435" s="2"/>
      <c r="B435" s="2"/>
      <c r="C435" s="2"/>
      <c r="D435" s="2"/>
      <c r="E435" s="2"/>
      <c r="F435" s="2"/>
    </row>
    <row r="436" spans="1:6" ht="15.75" customHeight="1">
      <c r="A436" s="2"/>
      <c r="B436" s="2"/>
      <c r="C436" s="2"/>
      <c r="D436" s="2"/>
      <c r="E436" s="2"/>
      <c r="F436" s="2"/>
    </row>
    <row r="437" spans="1:6" ht="15.75" customHeight="1">
      <c r="A437" s="2"/>
      <c r="B437" s="2"/>
      <c r="C437" s="2"/>
      <c r="D437" s="2"/>
      <c r="E437" s="2"/>
      <c r="F437" s="2"/>
    </row>
    <row r="438" spans="1:6" ht="15.75" customHeight="1">
      <c r="A438" s="2"/>
      <c r="B438" s="2"/>
      <c r="C438" s="2"/>
      <c r="D438" s="2"/>
      <c r="E438" s="2"/>
      <c r="F438" s="2"/>
    </row>
    <row r="439" spans="1:6" ht="15.75" customHeight="1">
      <c r="A439" s="2"/>
      <c r="B439" s="2"/>
      <c r="C439" s="2"/>
      <c r="D439" s="2"/>
      <c r="E439" s="2"/>
      <c r="F439" s="2"/>
    </row>
    <row r="440" spans="1:6" ht="15.75" customHeight="1">
      <c r="A440" s="2"/>
      <c r="B440" s="2"/>
      <c r="C440" s="2"/>
      <c r="D440" s="2"/>
      <c r="E440" s="2"/>
      <c r="F440" s="2"/>
    </row>
    <row r="441" spans="1:6" ht="15.75" customHeight="1">
      <c r="A441" s="2"/>
      <c r="B441" s="2"/>
      <c r="C441" s="2"/>
      <c r="D441" s="2"/>
      <c r="E441" s="2"/>
      <c r="F441" s="2"/>
    </row>
    <row r="442" spans="1:6" ht="15.75" customHeight="1">
      <c r="A442" s="2"/>
      <c r="B442" s="2"/>
      <c r="C442" s="2"/>
      <c r="D442" s="2"/>
      <c r="E442" s="2"/>
      <c r="F442" s="2"/>
    </row>
    <row r="443" spans="1:6" ht="15.75" customHeight="1">
      <c r="A443" s="2"/>
      <c r="B443" s="2"/>
      <c r="C443" s="2"/>
      <c r="D443" s="2"/>
      <c r="E443" s="2"/>
      <c r="F443" s="2"/>
    </row>
    <row r="444" spans="1:6" ht="15.75" customHeight="1">
      <c r="A444" s="2"/>
      <c r="B444" s="2"/>
      <c r="C444" s="2"/>
      <c r="D444" s="2"/>
      <c r="E444" s="2"/>
      <c r="F444" s="2"/>
    </row>
    <row r="445" spans="1:6" ht="15.75" customHeight="1">
      <c r="A445" s="2"/>
      <c r="B445" s="2"/>
      <c r="C445" s="2"/>
      <c r="D445" s="2"/>
      <c r="E445" s="2"/>
      <c r="F445" s="2"/>
    </row>
    <row r="446" spans="1:6" ht="15.75" customHeight="1">
      <c r="A446" s="2"/>
      <c r="B446" s="2"/>
      <c r="C446" s="2"/>
      <c r="D446" s="2"/>
      <c r="E446" s="2"/>
      <c r="F446" s="2"/>
    </row>
    <row r="447" spans="1:6" ht="15.75" customHeight="1">
      <c r="A447" s="2"/>
      <c r="B447" s="2"/>
      <c r="C447" s="2"/>
      <c r="D447" s="2"/>
      <c r="E447" s="2"/>
      <c r="F447" s="2"/>
    </row>
    <row r="448" spans="1:6" ht="15.75" customHeight="1">
      <c r="A448" s="2"/>
      <c r="B448" s="2"/>
      <c r="C448" s="2"/>
      <c r="D448" s="2"/>
      <c r="E448" s="2"/>
      <c r="F448" s="2"/>
    </row>
    <row r="449" spans="1:6" ht="15.75" customHeight="1">
      <c r="A449" s="2"/>
      <c r="B449" s="2"/>
      <c r="C449" s="2"/>
      <c r="D449" s="2"/>
      <c r="E449" s="2"/>
      <c r="F449" s="2"/>
    </row>
    <row r="450" spans="1:6" ht="15.75" customHeight="1">
      <c r="A450" s="2"/>
      <c r="B450" s="2"/>
      <c r="C450" s="2"/>
      <c r="D450" s="2"/>
      <c r="E450" s="2"/>
      <c r="F450" s="2"/>
    </row>
    <row r="451" spans="1:6" ht="15.75" customHeight="1">
      <c r="A451" s="2"/>
      <c r="B451" s="2"/>
      <c r="C451" s="2"/>
      <c r="D451" s="2"/>
      <c r="E451" s="2"/>
      <c r="F451" s="2"/>
    </row>
    <row r="452" spans="1:6" ht="15.75" customHeight="1">
      <c r="A452" s="2"/>
      <c r="B452" s="2"/>
      <c r="C452" s="2"/>
      <c r="D452" s="2"/>
      <c r="E452" s="2"/>
      <c r="F452" s="2"/>
    </row>
    <row r="453" spans="1:6" ht="15.75" customHeight="1">
      <c r="A453" s="2"/>
      <c r="B453" s="2"/>
      <c r="C453" s="2"/>
      <c r="D453" s="2"/>
      <c r="E453" s="2"/>
      <c r="F453" s="2"/>
    </row>
    <row r="454" spans="1:6" ht="15.75" customHeight="1">
      <c r="A454" s="2"/>
      <c r="B454" s="2"/>
      <c r="C454" s="2"/>
      <c r="D454" s="2"/>
      <c r="E454" s="2"/>
      <c r="F454" s="2"/>
    </row>
    <row r="455" spans="1:6" ht="15.75" customHeight="1">
      <c r="A455" s="2"/>
      <c r="B455" s="2"/>
      <c r="C455" s="2"/>
      <c r="D455" s="2"/>
      <c r="E455" s="2"/>
      <c r="F455" s="2"/>
    </row>
    <row r="456" spans="1:6" ht="15.75" customHeight="1">
      <c r="A456" s="2"/>
      <c r="B456" s="2"/>
      <c r="C456" s="2"/>
      <c r="D456" s="2"/>
      <c r="E456" s="2"/>
      <c r="F456" s="2"/>
    </row>
    <row r="457" spans="1:6" ht="15.75" customHeight="1">
      <c r="A457" s="2"/>
      <c r="B457" s="2"/>
      <c r="C457" s="2"/>
      <c r="D457" s="2"/>
      <c r="E457" s="2"/>
      <c r="F457" s="2"/>
    </row>
    <row r="458" spans="1:6" ht="15.75" customHeight="1">
      <c r="A458" s="2"/>
      <c r="B458" s="2"/>
      <c r="C458" s="2"/>
      <c r="D458" s="2"/>
      <c r="E458" s="2"/>
      <c r="F458" s="2"/>
    </row>
    <row r="459" spans="1:6" ht="15.75" customHeight="1">
      <c r="A459" s="2"/>
      <c r="B459" s="2"/>
      <c r="C459" s="2"/>
      <c r="D459" s="2"/>
      <c r="E459" s="2"/>
      <c r="F459" s="2"/>
    </row>
    <row r="460" spans="1:6" ht="15.75" customHeight="1">
      <c r="A460" s="2"/>
      <c r="B460" s="2"/>
      <c r="C460" s="2"/>
      <c r="D460" s="2"/>
      <c r="E460" s="2"/>
      <c r="F460" s="2"/>
    </row>
    <row r="461" spans="1:6" ht="15.75" customHeight="1">
      <c r="A461" s="2"/>
      <c r="B461" s="2"/>
      <c r="C461" s="2"/>
      <c r="D461" s="2"/>
      <c r="E461" s="2"/>
      <c r="F461" s="2"/>
    </row>
    <row r="462" spans="1:6" ht="15.75" customHeight="1">
      <c r="A462" s="2"/>
      <c r="B462" s="2"/>
      <c r="C462" s="2"/>
      <c r="D462" s="2"/>
      <c r="E462" s="2"/>
      <c r="F462" s="2"/>
    </row>
    <row r="463" spans="1:6" ht="15.75" customHeight="1">
      <c r="A463" s="2"/>
      <c r="B463" s="2"/>
      <c r="C463" s="2"/>
      <c r="D463" s="2"/>
      <c r="E463" s="2"/>
      <c r="F463" s="2"/>
    </row>
    <row r="464" spans="1:6" ht="15.75" customHeight="1">
      <c r="A464" s="2"/>
      <c r="B464" s="2"/>
      <c r="C464" s="2"/>
      <c r="D464" s="2"/>
      <c r="E464" s="2"/>
      <c r="F464" s="2"/>
    </row>
    <row r="465" spans="1:6" ht="15.75" customHeight="1">
      <c r="A465" s="2"/>
      <c r="B465" s="2"/>
      <c r="C465" s="2"/>
      <c r="D465" s="2"/>
      <c r="E465" s="2"/>
      <c r="F465" s="2"/>
    </row>
    <row r="466" spans="1:6" ht="15.75" customHeight="1">
      <c r="A466" s="2"/>
      <c r="B466" s="2"/>
      <c r="C466" s="2"/>
      <c r="D466" s="2"/>
      <c r="E466" s="2"/>
      <c r="F466" s="2"/>
    </row>
    <row r="467" spans="1:6" ht="15.75" customHeight="1">
      <c r="A467" s="2"/>
      <c r="B467" s="2"/>
      <c r="C467" s="2"/>
      <c r="D467" s="2"/>
      <c r="E467" s="2"/>
      <c r="F467" s="2"/>
    </row>
    <row r="468" spans="1:6" ht="15.75" customHeight="1">
      <c r="A468" s="2"/>
      <c r="B468" s="2"/>
      <c r="C468" s="2"/>
      <c r="D468" s="2"/>
      <c r="E468" s="2"/>
      <c r="F468" s="2"/>
    </row>
    <row r="469" spans="1:6" ht="15.75" customHeight="1">
      <c r="A469" s="2"/>
      <c r="B469" s="2"/>
      <c r="C469" s="2"/>
      <c r="D469" s="2"/>
      <c r="E469" s="2"/>
      <c r="F469" s="2"/>
    </row>
    <row r="470" spans="1:6" ht="15.75" customHeight="1">
      <c r="A470" s="2"/>
      <c r="B470" s="2"/>
      <c r="C470" s="2"/>
      <c r="D470" s="2"/>
      <c r="E470" s="2"/>
      <c r="F470" s="2"/>
    </row>
    <row r="471" spans="1:6" ht="15.75" customHeight="1">
      <c r="A471" s="2"/>
      <c r="B471" s="2"/>
      <c r="C471" s="2"/>
      <c r="D471" s="2"/>
      <c r="E471" s="2"/>
      <c r="F471" s="2"/>
    </row>
    <row r="472" spans="1:6" ht="15.75" customHeight="1">
      <c r="A472" s="2"/>
      <c r="B472" s="2"/>
      <c r="C472" s="2"/>
      <c r="D472" s="2"/>
      <c r="E472" s="2"/>
      <c r="F472" s="2"/>
    </row>
    <row r="473" spans="1:6" ht="15.75" customHeight="1">
      <c r="A473" s="2"/>
      <c r="B473" s="2"/>
      <c r="C473" s="2"/>
      <c r="D473" s="2"/>
      <c r="E473" s="2"/>
      <c r="F473" s="2"/>
    </row>
    <row r="474" spans="1:6" ht="15.75" customHeight="1">
      <c r="A474" s="2"/>
      <c r="B474" s="2"/>
      <c r="C474" s="2"/>
      <c r="D474" s="2"/>
      <c r="E474" s="2"/>
      <c r="F474" s="2"/>
    </row>
    <row r="475" spans="1:6" ht="15.75" customHeight="1">
      <c r="A475" s="2"/>
      <c r="B475" s="2"/>
      <c r="C475" s="2"/>
      <c r="D475" s="2"/>
      <c r="E475" s="2"/>
      <c r="F475" s="2"/>
    </row>
    <row r="476" spans="1:6" ht="15.75" customHeight="1">
      <c r="A476" s="2"/>
      <c r="B476" s="2"/>
      <c r="C476" s="2"/>
      <c r="D476" s="2"/>
      <c r="E476" s="2"/>
      <c r="F476" s="2"/>
    </row>
    <row r="477" spans="1:6" ht="15.75" customHeight="1">
      <c r="A477" s="2"/>
      <c r="B477" s="2"/>
      <c r="C477" s="2"/>
      <c r="D477" s="2"/>
      <c r="E477" s="2"/>
      <c r="F477" s="2"/>
    </row>
    <row r="478" spans="1:6" ht="15.75" customHeight="1">
      <c r="A478" s="2"/>
      <c r="B478" s="2"/>
      <c r="C478" s="2"/>
      <c r="D478" s="2"/>
      <c r="E478" s="2"/>
      <c r="F478" s="2"/>
    </row>
    <row r="479" spans="1:6" ht="15.75" customHeight="1">
      <c r="A479" s="2"/>
      <c r="B479" s="2"/>
      <c r="C479" s="2"/>
      <c r="D479" s="2"/>
      <c r="E479" s="2"/>
      <c r="F479" s="2"/>
    </row>
    <row r="480" spans="1:6" ht="15.75" customHeight="1">
      <c r="A480" s="2"/>
      <c r="B480" s="2"/>
      <c r="C480" s="2"/>
      <c r="D480" s="2"/>
      <c r="E480" s="2"/>
      <c r="F480" s="2"/>
    </row>
    <row r="481" spans="1:6" ht="15.75" customHeight="1">
      <c r="A481" s="2"/>
      <c r="B481" s="2"/>
      <c r="C481" s="2"/>
      <c r="D481" s="2"/>
      <c r="E481" s="2"/>
      <c r="F481" s="2"/>
    </row>
    <row r="482" spans="1:6" ht="15.75" customHeight="1">
      <c r="A482" s="2"/>
      <c r="B482" s="2"/>
      <c r="C482" s="2"/>
      <c r="D482" s="2"/>
      <c r="E482" s="2"/>
      <c r="F482" s="2"/>
    </row>
    <row r="483" spans="1:6" ht="15.75" customHeight="1">
      <c r="A483" s="2"/>
      <c r="B483" s="2"/>
      <c r="C483" s="2"/>
      <c r="D483" s="2"/>
      <c r="E483" s="2"/>
      <c r="F483" s="2"/>
    </row>
    <row r="484" spans="1:6" ht="15.75" customHeight="1">
      <c r="A484" s="2"/>
      <c r="B484" s="2"/>
      <c r="C484" s="2"/>
      <c r="D484" s="2"/>
      <c r="E484" s="2"/>
      <c r="F484" s="2"/>
    </row>
    <row r="485" spans="1:6" ht="15.75" customHeight="1">
      <c r="A485" s="2"/>
      <c r="B485" s="2"/>
      <c r="C485" s="2"/>
      <c r="D485" s="2"/>
      <c r="E485" s="2"/>
      <c r="F485" s="2"/>
    </row>
    <row r="486" spans="1:6" ht="15.75" customHeight="1">
      <c r="A486" s="2"/>
      <c r="B486" s="2"/>
      <c r="C486" s="2"/>
      <c r="D486" s="2"/>
      <c r="E486" s="2"/>
      <c r="F486" s="2"/>
    </row>
    <row r="487" spans="1:6" ht="15.75" customHeight="1">
      <c r="A487" s="2"/>
      <c r="B487" s="2"/>
      <c r="C487" s="2"/>
      <c r="D487" s="2"/>
      <c r="E487" s="2"/>
      <c r="F487" s="2"/>
    </row>
    <row r="488" spans="1:6" ht="15.75" customHeight="1">
      <c r="A488" s="2"/>
      <c r="B488" s="2"/>
      <c r="C488" s="2"/>
      <c r="D488" s="2"/>
      <c r="E488" s="2"/>
      <c r="F488" s="2"/>
    </row>
    <row r="489" spans="1:6" ht="15.75" customHeight="1">
      <c r="A489" s="2"/>
      <c r="B489" s="2"/>
      <c r="C489" s="2"/>
      <c r="D489" s="2"/>
      <c r="E489" s="2"/>
      <c r="F489" s="2"/>
    </row>
    <row r="490" spans="1:6" ht="15.75" customHeight="1">
      <c r="A490" s="2"/>
      <c r="B490" s="2"/>
      <c r="C490" s="2"/>
      <c r="D490" s="2"/>
      <c r="E490" s="2"/>
      <c r="F490" s="2"/>
    </row>
    <row r="491" spans="1:6" ht="15.75" customHeight="1">
      <c r="A491" s="2"/>
      <c r="B491" s="2"/>
      <c r="C491" s="2"/>
      <c r="D491" s="2"/>
      <c r="E491" s="2"/>
      <c r="F491" s="2"/>
    </row>
    <row r="492" spans="1:6" ht="15.75" customHeight="1">
      <c r="A492" s="2"/>
      <c r="B492" s="2"/>
      <c r="C492" s="2"/>
      <c r="D492" s="2"/>
      <c r="E492" s="2"/>
      <c r="F492" s="2"/>
    </row>
    <row r="493" spans="1:6" ht="15.75" customHeight="1">
      <c r="A493" s="2"/>
      <c r="B493" s="2"/>
      <c r="C493" s="2"/>
      <c r="D493" s="2"/>
      <c r="E493" s="2"/>
      <c r="F493" s="2"/>
    </row>
    <row r="494" spans="1:6" ht="15.75" customHeight="1">
      <c r="A494" s="2"/>
      <c r="B494" s="2"/>
      <c r="C494" s="2"/>
      <c r="D494" s="2"/>
      <c r="E494" s="2"/>
      <c r="F494" s="2"/>
    </row>
    <row r="495" spans="1:6" ht="15.75" customHeight="1">
      <c r="A495" s="2"/>
      <c r="B495" s="2"/>
      <c r="C495" s="2"/>
      <c r="D495" s="2"/>
      <c r="E495" s="2"/>
      <c r="F495" s="2"/>
    </row>
    <row r="496" spans="1:6" ht="15.75" customHeight="1">
      <c r="A496" s="2"/>
      <c r="B496" s="2"/>
      <c r="C496" s="2"/>
      <c r="D496" s="2"/>
      <c r="E496" s="2"/>
      <c r="F496" s="2"/>
    </row>
    <row r="497" spans="1:6" ht="15.75" customHeight="1">
      <c r="A497" s="2"/>
      <c r="B497" s="2"/>
      <c r="C497" s="2"/>
      <c r="D497" s="2"/>
      <c r="E497" s="2"/>
      <c r="F497" s="2"/>
    </row>
    <row r="498" spans="1:6" ht="15.75" customHeight="1">
      <c r="A498" s="2"/>
      <c r="B498" s="2"/>
      <c r="C498" s="2"/>
      <c r="D498" s="2"/>
      <c r="E498" s="2"/>
      <c r="F498" s="2"/>
    </row>
    <row r="499" spans="1:6" ht="15.75" customHeight="1">
      <c r="A499" s="2"/>
      <c r="B499" s="2"/>
      <c r="C499" s="2"/>
      <c r="D499" s="2"/>
      <c r="E499" s="2"/>
      <c r="F499" s="2"/>
    </row>
    <row r="500" spans="1:6" ht="15.75" customHeight="1">
      <c r="A500" s="2"/>
      <c r="B500" s="2"/>
      <c r="C500" s="2"/>
      <c r="D500" s="2"/>
      <c r="E500" s="2"/>
      <c r="F500" s="2"/>
    </row>
    <row r="501" spans="1:6" ht="15.75" customHeight="1">
      <c r="A501" s="2"/>
      <c r="B501" s="2"/>
      <c r="C501" s="2"/>
      <c r="D501" s="2"/>
      <c r="E501" s="2"/>
      <c r="F501" s="2"/>
    </row>
    <row r="502" spans="1:6" ht="15.75" customHeight="1">
      <c r="A502" s="2"/>
      <c r="B502" s="2"/>
      <c r="C502" s="2"/>
      <c r="D502" s="2"/>
      <c r="E502" s="2"/>
      <c r="F502" s="2"/>
    </row>
    <row r="503" spans="1:6" ht="15.75" customHeight="1">
      <c r="A503" s="2"/>
      <c r="B503" s="2"/>
      <c r="C503" s="2"/>
      <c r="D503" s="2"/>
      <c r="E503" s="2"/>
      <c r="F503" s="2"/>
    </row>
    <row r="504" spans="1:6" ht="15.75" customHeight="1">
      <c r="A504" s="2"/>
      <c r="B504" s="2"/>
      <c r="C504" s="2"/>
      <c r="D504" s="2"/>
      <c r="E504" s="2"/>
      <c r="F504" s="2"/>
    </row>
    <row r="505" spans="1:6" ht="15.75" customHeight="1">
      <c r="A505" s="2"/>
      <c r="B505" s="2"/>
      <c r="C505" s="2"/>
      <c r="D505" s="2"/>
      <c r="E505" s="2"/>
      <c r="F505" s="2"/>
    </row>
    <row r="506" spans="1:6" ht="15.75" customHeight="1">
      <c r="A506" s="2"/>
      <c r="B506" s="2"/>
      <c r="C506" s="2"/>
      <c r="D506" s="2"/>
      <c r="E506" s="2"/>
      <c r="F506" s="2"/>
    </row>
    <row r="507" spans="1:6" ht="15.75" customHeight="1">
      <c r="A507" s="2"/>
      <c r="B507" s="2"/>
      <c r="C507" s="2"/>
      <c r="D507" s="2"/>
      <c r="E507" s="2"/>
      <c r="F507" s="2"/>
    </row>
    <row r="508" spans="1:6" ht="15.75" customHeight="1">
      <c r="A508" s="2"/>
      <c r="B508" s="2"/>
      <c r="C508" s="2"/>
      <c r="D508" s="2"/>
      <c r="E508" s="2"/>
      <c r="F508" s="2"/>
    </row>
    <row r="509" spans="1:6" ht="15.75" customHeight="1">
      <c r="A509" s="2"/>
      <c r="B509" s="2"/>
      <c r="C509" s="2"/>
      <c r="D509" s="2"/>
      <c r="E509" s="2"/>
      <c r="F509" s="2"/>
    </row>
    <row r="510" spans="1:6" ht="15.75" customHeight="1">
      <c r="A510" s="2"/>
      <c r="B510" s="2"/>
      <c r="C510" s="2"/>
      <c r="D510" s="2"/>
      <c r="E510" s="2"/>
      <c r="F510" s="2"/>
    </row>
    <row r="511" spans="1:6" ht="15.75" customHeight="1">
      <c r="A511" s="2"/>
      <c r="B511" s="2"/>
      <c r="C511" s="2"/>
      <c r="D511" s="2"/>
      <c r="E511" s="2"/>
      <c r="F511" s="2"/>
    </row>
    <row r="512" spans="1:6" ht="15.75" customHeight="1">
      <c r="A512" s="2"/>
      <c r="B512" s="2"/>
      <c r="C512" s="2"/>
      <c r="D512" s="2"/>
      <c r="E512" s="2"/>
      <c r="F512" s="2"/>
    </row>
    <row r="513" spans="1:6" ht="15.75" customHeight="1">
      <c r="A513" s="2"/>
      <c r="B513" s="2"/>
      <c r="C513" s="2"/>
      <c r="D513" s="2"/>
      <c r="E513" s="2"/>
      <c r="F513" s="2"/>
    </row>
    <row r="514" spans="1:6" ht="15.75" customHeight="1">
      <c r="A514" s="2"/>
      <c r="B514" s="2"/>
      <c r="C514" s="2"/>
      <c r="D514" s="2"/>
      <c r="E514" s="2"/>
      <c r="F514" s="2"/>
    </row>
    <row r="515" spans="1:6" ht="15.75" customHeight="1">
      <c r="A515" s="2"/>
      <c r="B515" s="2"/>
      <c r="C515" s="2"/>
      <c r="D515" s="2"/>
      <c r="E515" s="2"/>
      <c r="F515" s="2"/>
    </row>
    <row r="516" spans="1:6" ht="15.75" customHeight="1">
      <c r="A516" s="2"/>
      <c r="B516" s="2"/>
      <c r="C516" s="2"/>
      <c r="D516" s="2"/>
      <c r="E516" s="2"/>
      <c r="F516" s="2"/>
    </row>
    <row r="517" spans="1:6" ht="15.75" customHeight="1">
      <c r="A517" s="2"/>
      <c r="B517" s="2"/>
      <c r="C517" s="2"/>
      <c r="D517" s="2"/>
      <c r="E517" s="2"/>
      <c r="F517" s="2"/>
    </row>
    <row r="518" spans="1:6" ht="15.75" customHeight="1">
      <c r="A518" s="2"/>
      <c r="B518" s="2"/>
      <c r="C518" s="2"/>
      <c r="D518" s="2"/>
      <c r="E518" s="2"/>
      <c r="F518" s="2"/>
    </row>
    <row r="519" spans="1:6" ht="15.75" customHeight="1">
      <c r="A519" s="2"/>
      <c r="B519" s="2"/>
      <c r="C519" s="2"/>
      <c r="D519" s="2"/>
      <c r="E519" s="2"/>
      <c r="F519" s="2"/>
    </row>
    <row r="520" spans="1:6" ht="15.75" customHeight="1">
      <c r="A520" s="2"/>
      <c r="B520" s="2"/>
      <c r="C520" s="2"/>
      <c r="D520" s="2"/>
      <c r="E520" s="2"/>
      <c r="F520" s="2"/>
    </row>
    <row r="521" spans="1:6" ht="15.75" customHeight="1">
      <c r="A521" s="2"/>
      <c r="B521" s="2"/>
      <c r="C521" s="2"/>
      <c r="D521" s="2"/>
      <c r="E521" s="2"/>
      <c r="F521" s="2"/>
    </row>
    <row r="522" spans="1:6" ht="15.75" customHeight="1">
      <c r="A522" s="2"/>
      <c r="B522" s="2"/>
      <c r="C522" s="2"/>
      <c r="D522" s="2"/>
      <c r="E522" s="2"/>
      <c r="F522" s="2"/>
    </row>
    <row r="523" spans="1:6" ht="15.75" customHeight="1">
      <c r="A523" s="2"/>
      <c r="B523" s="2"/>
      <c r="C523" s="2"/>
      <c r="D523" s="2"/>
      <c r="E523" s="2"/>
      <c r="F523" s="2"/>
    </row>
    <row r="524" spans="1:6" ht="15.75" customHeight="1">
      <c r="A524" s="2"/>
      <c r="B524" s="2"/>
      <c r="C524" s="2"/>
      <c r="D524" s="2"/>
      <c r="E524" s="2"/>
      <c r="F524" s="2"/>
    </row>
    <row r="525" spans="1:6" ht="15.75" customHeight="1">
      <c r="A525" s="2"/>
      <c r="B525" s="2"/>
      <c r="C525" s="2"/>
      <c r="D525" s="2"/>
      <c r="E525" s="2"/>
      <c r="F525" s="2"/>
    </row>
    <row r="526" spans="1:6" ht="15.75" customHeight="1">
      <c r="A526" s="2"/>
      <c r="B526" s="2"/>
      <c r="C526" s="2"/>
      <c r="D526" s="2"/>
      <c r="E526" s="2"/>
      <c r="F526" s="2"/>
    </row>
    <row r="527" spans="1:6" ht="15.75" customHeight="1">
      <c r="A527" s="2"/>
      <c r="B527" s="2"/>
      <c r="C527" s="2"/>
      <c r="D527" s="2"/>
      <c r="E527" s="2"/>
      <c r="F527" s="2"/>
    </row>
    <row r="528" spans="1:6" ht="15.75" customHeight="1">
      <c r="A528" s="2"/>
      <c r="B528" s="2"/>
      <c r="C528" s="2"/>
      <c r="D528" s="2"/>
      <c r="E528" s="2"/>
      <c r="F528" s="2"/>
    </row>
    <row r="529" spans="1:6" ht="15.75" customHeight="1">
      <c r="A529" s="2"/>
      <c r="B529" s="2"/>
      <c r="C529" s="2"/>
      <c r="D529" s="2"/>
      <c r="E529" s="2"/>
      <c r="F529" s="2"/>
    </row>
    <row r="530" spans="1:6" ht="15.75" customHeight="1">
      <c r="A530" s="2"/>
      <c r="B530" s="2"/>
      <c r="C530" s="2"/>
      <c r="D530" s="2"/>
      <c r="E530" s="2"/>
      <c r="F530" s="2"/>
    </row>
    <row r="531" spans="1:6" ht="15.75" customHeight="1">
      <c r="A531" s="2"/>
      <c r="B531" s="2"/>
      <c r="C531" s="2"/>
      <c r="D531" s="2"/>
      <c r="E531" s="2"/>
      <c r="F531" s="2"/>
    </row>
    <row r="532" spans="1:6" ht="15.75" customHeight="1">
      <c r="A532" s="2"/>
      <c r="B532" s="2"/>
      <c r="C532" s="2"/>
      <c r="D532" s="2"/>
      <c r="E532" s="2"/>
      <c r="F532" s="2"/>
    </row>
    <row r="533" spans="1:6" ht="15.75" customHeight="1">
      <c r="A533" s="2"/>
      <c r="B533" s="2"/>
      <c r="C533" s="2"/>
      <c r="D533" s="2"/>
      <c r="E533" s="2"/>
      <c r="F533" s="2"/>
    </row>
    <row r="534" spans="1:6" ht="15.75" customHeight="1">
      <c r="A534" s="2"/>
      <c r="B534" s="2"/>
      <c r="C534" s="2"/>
      <c r="D534" s="2"/>
      <c r="E534" s="2"/>
      <c r="F534" s="2"/>
    </row>
    <row r="535" spans="1:6" ht="15.75" customHeight="1">
      <c r="A535" s="2"/>
      <c r="B535" s="2"/>
      <c r="C535" s="2"/>
      <c r="D535" s="2"/>
      <c r="E535" s="2"/>
      <c r="F535" s="2"/>
    </row>
    <row r="536" spans="1:6" ht="15.75" customHeight="1">
      <c r="A536" s="2"/>
      <c r="B536" s="2"/>
      <c r="C536" s="2"/>
      <c r="D536" s="2"/>
      <c r="E536" s="2"/>
      <c r="F536" s="2"/>
    </row>
    <row r="537" spans="1:6" ht="15.75" customHeight="1">
      <c r="A537" s="2"/>
      <c r="B537" s="2"/>
      <c r="C537" s="2"/>
      <c r="D537" s="2"/>
      <c r="E537" s="2"/>
      <c r="F537" s="2"/>
    </row>
    <row r="538" spans="1:6" ht="15.75" customHeight="1">
      <c r="A538" s="2"/>
      <c r="B538" s="2"/>
      <c r="C538" s="2"/>
      <c r="D538" s="2"/>
      <c r="E538" s="2"/>
      <c r="F538" s="2"/>
    </row>
    <row r="539" spans="1:6" ht="15.75" customHeight="1">
      <c r="A539" s="2"/>
      <c r="B539" s="2"/>
      <c r="C539" s="2"/>
      <c r="D539" s="2"/>
      <c r="E539" s="2"/>
      <c r="F539" s="2"/>
    </row>
    <row r="540" spans="1:6" ht="15.75" customHeight="1">
      <c r="A540" s="2"/>
      <c r="B540" s="2"/>
      <c r="C540" s="2"/>
      <c r="D540" s="2"/>
      <c r="E540" s="2"/>
      <c r="F540" s="2"/>
    </row>
    <row r="541" spans="1:6" ht="15.75" customHeight="1">
      <c r="A541" s="2"/>
      <c r="B541" s="2"/>
      <c r="C541" s="2"/>
      <c r="D541" s="2"/>
      <c r="E541" s="2"/>
      <c r="F541" s="2"/>
    </row>
    <row r="542" spans="1:6" ht="15.75" customHeight="1">
      <c r="A542" s="2"/>
      <c r="B542" s="2"/>
      <c r="C542" s="2"/>
      <c r="D542" s="2"/>
      <c r="E542" s="2"/>
      <c r="F542" s="2"/>
    </row>
    <row r="543" spans="1:6" ht="15.75" customHeight="1">
      <c r="A543" s="2"/>
      <c r="B543" s="2"/>
      <c r="C543" s="2"/>
      <c r="D543" s="2"/>
      <c r="E543" s="2"/>
      <c r="F543" s="2"/>
    </row>
    <row r="544" spans="1:6" ht="15.75" customHeight="1">
      <c r="A544" s="2"/>
      <c r="B544" s="2"/>
      <c r="C544" s="2"/>
      <c r="D544" s="2"/>
      <c r="E544" s="2"/>
      <c r="F544" s="2"/>
    </row>
    <row r="545" spans="1:6" ht="15.75" customHeight="1">
      <c r="A545" s="2"/>
      <c r="B545" s="2"/>
      <c r="C545" s="2"/>
      <c r="D545" s="2"/>
      <c r="E545" s="2"/>
      <c r="F545" s="2"/>
    </row>
    <row r="546" spans="1:6" ht="15.75" customHeight="1">
      <c r="A546" s="2"/>
      <c r="B546" s="2"/>
      <c r="C546" s="2"/>
      <c r="D546" s="2"/>
      <c r="E546" s="2"/>
      <c r="F546" s="2"/>
    </row>
    <row r="547" spans="1:6" ht="15.75" customHeight="1">
      <c r="A547" s="2"/>
      <c r="B547" s="2"/>
      <c r="C547" s="2"/>
      <c r="D547" s="2"/>
      <c r="E547" s="2"/>
      <c r="F547" s="2"/>
    </row>
    <row r="548" spans="1:6" ht="15.75" customHeight="1">
      <c r="A548" s="2"/>
      <c r="B548" s="2"/>
      <c r="C548" s="2"/>
      <c r="D548" s="2"/>
      <c r="E548" s="2"/>
      <c r="F548" s="2"/>
    </row>
    <row r="549" spans="1:6" ht="15.75" customHeight="1">
      <c r="A549" s="2"/>
      <c r="B549" s="2"/>
      <c r="C549" s="2"/>
      <c r="D549" s="2"/>
      <c r="E549" s="2"/>
      <c r="F549" s="2"/>
    </row>
    <row r="550" spans="1:6" ht="15.75" customHeight="1">
      <c r="A550" s="2"/>
      <c r="B550" s="2"/>
      <c r="C550" s="2"/>
      <c r="D550" s="2"/>
      <c r="E550" s="2"/>
      <c r="F550" s="2"/>
    </row>
    <row r="551" spans="1:6" ht="15.75" customHeight="1">
      <c r="A551" s="2"/>
      <c r="B551" s="2"/>
      <c r="C551" s="2"/>
      <c r="D551" s="2"/>
      <c r="E551" s="2"/>
      <c r="F551" s="2"/>
    </row>
    <row r="552" spans="1:6" ht="15.75" customHeight="1">
      <c r="A552" s="2"/>
      <c r="B552" s="2"/>
      <c r="C552" s="2"/>
      <c r="D552" s="2"/>
      <c r="E552" s="2"/>
      <c r="F552" s="2"/>
    </row>
    <row r="553" spans="1:6" ht="15.75" customHeight="1">
      <c r="A553" s="2"/>
      <c r="B553" s="2"/>
      <c r="C553" s="2"/>
      <c r="D553" s="2"/>
      <c r="E553" s="2"/>
      <c r="F553" s="2"/>
    </row>
    <row r="554" spans="1:6" ht="15.75" customHeight="1">
      <c r="A554" s="2"/>
      <c r="B554" s="2"/>
      <c r="C554" s="2"/>
      <c r="D554" s="2"/>
      <c r="E554" s="2"/>
      <c r="F554" s="2"/>
    </row>
    <row r="555" spans="1:6" ht="15.75" customHeight="1">
      <c r="A555" s="2"/>
      <c r="B555" s="2"/>
      <c r="C555" s="2"/>
      <c r="D555" s="2"/>
      <c r="E555" s="2"/>
      <c r="F555" s="2"/>
    </row>
    <row r="556" spans="1:6" ht="15.75" customHeight="1">
      <c r="A556" s="2"/>
      <c r="B556" s="2"/>
      <c r="C556" s="2"/>
      <c r="D556" s="2"/>
      <c r="E556" s="2"/>
      <c r="F556" s="2"/>
    </row>
    <row r="557" spans="1:6" ht="15.75" customHeight="1">
      <c r="A557" s="2"/>
      <c r="B557" s="2"/>
      <c r="C557" s="2"/>
      <c r="D557" s="2"/>
      <c r="E557" s="2"/>
      <c r="F557" s="2"/>
    </row>
    <row r="558" spans="1:6" ht="15.75" customHeight="1">
      <c r="A558" s="2"/>
      <c r="B558" s="2"/>
      <c r="C558" s="2"/>
      <c r="D558" s="2"/>
      <c r="E558" s="2"/>
      <c r="F558" s="2"/>
    </row>
    <row r="559" spans="1:6" ht="15.75" customHeight="1">
      <c r="A559" s="2"/>
      <c r="B559" s="2"/>
      <c r="C559" s="2"/>
      <c r="D559" s="2"/>
      <c r="E559" s="2"/>
      <c r="F559" s="2"/>
    </row>
    <row r="560" spans="1:6" ht="15.75" customHeight="1">
      <c r="A560" s="2"/>
      <c r="B560" s="2"/>
      <c r="C560" s="2"/>
      <c r="D560" s="2"/>
      <c r="E560" s="2"/>
      <c r="F560" s="2"/>
    </row>
    <row r="561" spans="1:6" ht="15.75" customHeight="1">
      <c r="A561" s="2"/>
      <c r="B561" s="2"/>
      <c r="C561" s="2"/>
      <c r="D561" s="2"/>
      <c r="E561" s="2"/>
      <c r="F561" s="2"/>
    </row>
    <row r="562" spans="1:6" ht="15.75" customHeight="1">
      <c r="A562" s="2"/>
      <c r="B562" s="2"/>
      <c r="C562" s="2"/>
      <c r="D562" s="2"/>
      <c r="E562" s="2"/>
      <c r="F562" s="2"/>
    </row>
    <row r="563" spans="1:6" ht="15.75" customHeight="1">
      <c r="A563" s="2"/>
      <c r="B563" s="2"/>
      <c r="C563" s="2"/>
      <c r="D563" s="2"/>
      <c r="E563" s="2"/>
      <c r="F563" s="2"/>
    </row>
    <row r="564" spans="1:6" ht="15.75" customHeight="1">
      <c r="A564" s="2"/>
      <c r="B564" s="2"/>
      <c r="C564" s="2"/>
      <c r="D564" s="2"/>
      <c r="E564" s="2"/>
      <c r="F564" s="2"/>
    </row>
    <row r="565" spans="1:6" ht="15.75" customHeight="1">
      <c r="A565" s="2"/>
      <c r="B565" s="2"/>
      <c r="C565" s="2"/>
      <c r="D565" s="2"/>
      <c r="E565" s="2"/>
      <c r="F565" s="2"/>
    </row>
    <row r="566" spans="1:6" ht="15.75" customHeight="1">
      <c r="A566" s="2"/>
      <c r="B566" s="2"/>
      <c r="C566" s="2"/>
      <c r="D566" s="2"/>
      <c r="E566" s="2"/>
      <c r="F566" s="2"/>
    </row>
    <row r="567" spans="1:6" ht="15.75" customHeight="1">
      <c r="A567" s="2"/>
      <c r="B567" s="2"/>
      <c r="C567" s="2"/>
      <c r="D567" s="2"/>
      <c r="E567" s="2"/>
      <c r="F567" s="2"/>
    </row>
    <row r="568" spans="1:6" ht="15.75" customHeight="1">
      <c r="A568" s="2"/>
      <c r="B568" s="2"/>
      <c r="C568" s="2"/>
      <c r="D568" s="2"/>
      <c r="E568" s="2"/>
      <c r="F568" s="2"/>
    </row>
    <row r="569" spans="1:6" ht="15.75" customHeight="1">
      <c r="A569" s="2"/>
      <c r="B569" s="2"/>
      <c r="C569" s="2"/>
      <c r="D569" s="2"/>
      <c r="E569" s="2"/>
      <c r="F569" s="2"/>
    </row>
    <row r="570" spans="1:6" ht="15.75" customHeight="1">
      <c r="A570" s="2"/>
      <c r="B570" s="2"/>
      <c r="C570" s="2"/>
      <c r="D570" s="2"/>
      <c r="E570" s="2"/>
      <c r="F570" s="2"/>
    </row>
    <row r="571" spans="1:6" ht="15.75" customHeight="1">
      <c r="A571" s="2"/>
      <c r="B571" s="2"/>
      <c r="C571" s="2"/>
      <c r="D571" s="2"/>
      <c r="E571" s="2"/>
      <c r="F571" s="2"/>
    </row>
    <row r="572" spans="1:6" ht="15.75" customHeight="1">
      <c r="A572" s="2"/>
      <c r="B572" s="2"/>
      <c r="C572" s="2"/>
      <c r="D572" s="2"/>
      <c r="E572" s="2"/>
      <c r="F572" s="2"/>
    </row>
    <row r="573" spans="1:6" ht="15.75" customHeight="1">
      <c r="A573" s="2"/>
      <c r="B573" s="2"/>
      <c r="C573" s="2"/>
      <c r="D573" s="2"/>
      <c r="E573" s="2"/>
      <c r="F573" s="2"/>
    </row>
    <row r="574" spans="1:6" ht="15.75" customHeight="1">
      <c r="A574" s="2"/>
      <c r="B574" s="2"/>
      <c r="C574" s="2"/>
      <c r="D574" s="2"/>
      <c r="E574" s="2"/>
      <c r="F574" s="2"/>
    </row>
    <row r="575" spans="1:6" ht="15.75" customHeight="1">
      <c r="A575" s="2"/>
      <c r="B575" s="2"/>
      <c r="C575" s="2"/>
      <c r="D575" s="2"/>
      <c r="E575" s="2"/>
      <c r="F575" s="2"/>
    </row>
    <row r="576" spans="1:6" ht="15.75" customHeight="1">
      <c r="A576" s="2"/>
      <c r="B576" s="2"/>
      <c r="C576" s="2"/>
      <c r="D576" s="2"/>
      <c r="E576" s="2"/>
      <c r="F576" s="2"/>
    </row>
    <row r="577" spans="1:6" ht="15.75" customHeight="1">
      <c r="A577" s="2"/>
      <c r="B577" s="2"/>
      <c r="C577" s="2"/>
      <c r="D577" s="2"/>
      <c r="E577" s="2"/>
      <c r="F577" s="2"/>
    </row>
    <row r="578" spans="1:6" ht="15.75" customHeight="1">
      <c r="A578" s="2"/>
      <c r="B578" s="2"/>
      <c r="C578" s="2"/>
      <c r="D578" s="2"/>
      <c r="E578" s="2"/>
      <c r="F578" s="2"/>
    </row>
    <row r="579" spans="1:6" ht="15.75" customHeight="1">
      <c r="A579" s="2"/>
      <c r="B579" s="2"/>
      <c r="C579" s="2"/>
      <c r="D579" s="2"/>
      <c r="E579" s="2"/>
      <c r="F579" s="2"/>
    </row>
    <row r="580" spans="1:6" ht="15.75" customHeight="1">
      <c r="A580" s="2"/>
      <c r="B580" s="2"/>
      <c r="C580" s="2"/>
      <c r="D580" s="2"/>
      <c r="E580" s="2"/>
      <c r="F580" s="2"/>
    </row>
    <row r="581" spans="1:6" ht="15.75" customHeight="1">
      <c r="A581" s="2"/>
      <c r="B581" s="2"/>
      <c r="C581" s="2"/>
      <c r="D581" s="2"/>
      <c r="E581" s="2"/>
      <c r="F581" s="2"/>
    </row>
    <row r="582" spans="1:6" ht="15.75" customHeight="1">
      <c r="A582" s="2"/>
      <c r="B582" s="2"/>
      <c r="C582" s="2"/>
      <c r="D582" s="2"/>
      <c r="E582" s="2"/>
      <c r="F582" s="2"/>
    </row>
    <row r="583" spans="1:6" ht="15.75" customHeight="1">
      <c r="A583" s="2"/>
      <c r="B583" s="2"/>
      <c r="C583" s="2"/>
      <c r="D583" s="2"/>
      <c r="E583" s="2"/>
      <c r="F583" s="2"/>
    </row>
    <row r="584" spans="1:6" ht="15.75" customHeight="1">
      <c r="A584" s="2"/>
      <c r="B584" s="2"/>
      <c r="C584" s="2"/>
      <c r="D584" s="2"/>
      <c r="E584" s="2"/>
      <c r="F584" s="2"/>
    </row>
    <row r="585" spans="1:6" ht="15.75" customHeight="1">
      <c r="A585" s="2"/>
      <c r="B585" s="2"/>
      <c r="C585" s="2"/>
      <c r="D585" s="2"/>
      <c r="E585" s="2"/>
      <c r="F585" s="2"/>
    </row>
    <row r="586" spans="1:6" ht="15.75" customHeight="1">
      <c r="A586" s="2"/>
      <c r="B586" s="2"/>
      <c r="C586" s="2"/>
      <c r="D586" s="2"/>
      <c r="E586" s="2"/>
      <c r="F586" s="2"/>
    </row>
    <row r="587" spans="1:6" ht="15.75" customHeight="1">
      <c r="A587" s="2"/>
      <c r="B587" s="2"/>
      <c r="C587" s="2"/>
      <c r="D587" s="2"/>
      <c r="E587" s="2"/>
      <c r="F587" s="2"/>
    </row>
    <row r="588" spans="1:6" ht="15.75" customHeight="1">
      <c r="A588" s="2"/>
      <c r="B588" s="2"/>
      <c r="C588" s="2"/>
      <c r="D588" s="2"/>
      <c r="E588" s="2"/>
      <c r="F588" s="2"/>
    </row>
    <row r="589" spans="1:6" ht="15.75" customHeight="1">
      <c r="A589" s="2"/>
      <c r="B589" s="2"/>
      <c r="C589" s="2"/>
      <c r="D589" s="2"/>
      <c r="E589" s="2"/>
      <c r="F589" s="2"/>
    </row>
    <row r="590" spans="1:6" ht="15.75" customHeight="1">
      <c r="A590" s="2"/>
      <c r="B590" s="2"/>
      <c r="C590" s="2"/>
      <c r="D590" s="2"/>
      <c r="E590" s="2"/>
      <c r="F590" s="2"/>
    </row>
    <row r="591" spans="1:6" ht="15.75" customHeight="1">
      <c r="A591" s="2"/>
      <c r="B591" s="2"/>
      <c r="C591" s="2"/>
      <c r="D591" s="2"/>
      <c r="E591" s="2"/>
      <c r="F591" s="2"/>
    </row>
    <row r="592" spans="1:6" ht="15.75" customHeight="1">
      <c r="A592" s="2"/>
      <c r="B592" s="2"/>
      <c r="C592" s="2"/>
      <c r="D592" s="2"/>
      <c r="E592" s="2"/>
      <c r="F592" s="2"/>
    </row>
    <row r="593" spans="1:6" ht="15.75" customHeight="1">
      <c r="A593" s="2"/>
      <c r="B593" s="2"/>
      <c r="C593" s="2"/>
      <c r="D593" s="2"/>
      <c r="E593" s="2"/>
      <c r="F593" s="2"/>
    </row>
    <row r="594" spans="1:6" ht="15.75" customHeight="1">
      <c r="A594" s="2"/>
      <c r="B594" s="2"/>
      <c r="C594" s="2"/>
      <c r="D594" s="2"/>
      <c r="E594" s="2"/>
      <c r="F594" s="2"/>
    </row>
    <row r="595" spans="1:6" ht="15.75" customHeight="1">
      <c r="A595" s="2"/>
      <c r="B595" s="2"/>
      <c r="C595" s="2"/>
      <c r="D595" s="2"/>
      <c r="E595" s="2"/>
      <c r="F595" s="2"/>
    </row>
    <row r="596" spans="1:6" ht="15.75" customHeight="1">
      <c r="A596" s="2"/>
      <c r="B596" s="2"/>
      <c r="C596" s="2"/>
      <c r="D596" s="2"/>
      <c r="E596" s="2"/>
      <c r="F596" s="2"/>
    </row>
    <row r="597" spans="1:6" ht="15.75" customHeight="1">
      <c r="A597" s="2"/>
      <c r="B597" s="2"/>
      <c r="C597" s="2"/>
      <c r="D597" s="2"/>
      <c r="E597" s="2"/>
      <c r="F597" s="2"/>
    </row>
    <row r="598" spans="1:6" ht="15.75" customHeight="1">
      <c r="A598" s="2"/>
      <c r="B598" s="2"/>
      <c r="C598" s="2"/>
      <c r="D598" s="2"/>
      <c r="E598" s="2"/>
      <c r="F598" s="2"/>
    </row>
    <row r="599" spans="1:6" ht="15.75" customHeight="1">
      <c r="A599" s="2"/>
      <c r="B599" s="2"/>
      <c r="C599" s="2"/>
      <c r="D599" s="2"/>
      <c r="E599" s="2"/>
      <c r="F599" s="2"/>
    </row>
    <row r="600" spans="1:6" ht="15.75" customHeight="1">
      <c r="A600" s="2"/>
      <c r="B600" s="2"/>
      <c r="C600" s="2"/>
      <c r="D600" s="2"/>
      <c r="E600" s="2"/>
      <c r="F600" s="2"/>
    </row>
    <row r="601" spans="1:6" ht="15.75" customHeight="1">
      <c r="A601" s="2"/>
      <c r="B601" s="2"/>
      <c r="C601" s="2"/>
      <c r="D601" s="2"/>
      <c r="E601" s="2"/>
      <c r="F601" s="2"/>
    </row>
    <row r="602" spans="1:6" ht="15.75" customHeight="1">
      <c r="A602" s="2"/>
      <c r="B602" s="2"/>
      <c r="C602" s="2"/>
      <c r="D602" s="2"/>
      <c r="E602" s="2"/>
      <c r="F602" s="2"/>
    </row>
    <row r="603" spans="1:6" ht="15.75" customHeight="1">
      <c r="A603" s="2"/>
      <c r="B603" s="2"/>
      <c r="C603" s="2"/>
      <c r="D603" s="2"/>
      <c r="E603" s="2"/>
      <c r="F603" s="2"/>
    </row>
    <row r="604" spans="1:6" ht="15.75" customHeight="1">
      <c r="A604" s="2"/>
      <c r="B604" s="2"/>
      <c r="C604" s="2"/>
      <c r="D604" s="2"/>
      <c r="E604" s="2"/>
      <c r="F604" s="2"/>
    </row>
    <row r="605" spans="1:6" ht="15.75" customHeight="1">
      <c r="A605" s="2"/>
      <c r="B605" s="2"/>
      <c r="C605" s="2"/>
      <c r="D605" s="2"/>
      <c r="E605" s="2"/>
      <c r="F605" s="2"/>
    </row>
    <row r="606" spans="1:6" ht="15.75" customHeight="1">
      <c r="A606" s="2"/>
      <c r="B606" s="2"/>
      <c r="C606" s="2"/>
      <c r="D606" s="2"/>
      <c r="E606" s="2"/>
      <c r="F606" s="2"/>
    </row>
    <row r="607" spans="1:6" ht="15.75" customHeight="1">
      <c r="A607" s="2"/>
      <c r="B607" s="2"/>
      <c r="C607" s="2"/>
      <c r="D607" s="2"/>
      <c r="E607" s="2"/>
      <c r="F607" s="2"/>
    </row>
    <row r="608" spans="1:6" ht="15.75" customHeight="1">
      <c r="A608" s="2"/>
      <c r="B608" s="2"/>
      <c r="C608" s="2"/>
      <c r="D608" s="2"/>
      <c r="E608" s="2"/>
      <c r="F608" s="2"/>
    </row>
    <row r="609" spans="1:6" ht="15.75" customHeight="1">
      <c r="A609" s="2"/>
      <c r="B609" s="2"/>
      <c r="C609" s="2"/>
      <c r="D609" s="2"/>
      <c r="E609" s="2"/>
      <c r="F609" s="2"/>
    </row>
    <row r="610" spans="1:6" ht="15.75" customHeight="1">
      <c r="A610" s="2"/>
      <c r="B610" s="2"/>
      <c r="C610" s="2"/>
      <c r="D610" s="2"/>
      <c r="E610" s="2"/>
      <c r="F610" s="2"/>
    </row>
    <row r="611" spans="1:6" ht="15.75" customHeight="1">
      <c r="A611" s="2"/>
      <c r="B611" s="2"/>
      <c r="C611" s="2"/>
      <c r="D611" s="2"/>
      <c r="E611" s="2"/>
      <c r="F611" s="2"/>
    </row>
    <row r="612" spans="1:6" ht="15.75" customHeight="1">
      <c r="A612" s="2"/>
      <c r="B612" s="2"/>
      <c r="C612" s="2"/>
      <c r="D612" s="2"/>
      <c r="E612" s="2"/>
      <c r="F612" s="2"/>
    </row>
    <row r="613" spans="1:6" ht="15.75" customHeight="1">
      <c r="A613" s="2"/>
      <c r="B613" s="2"/>
      <c r="C613" s="2"/>
      <c r="D613" s="2"/>
      <c r="E613" s="2"/>
      <c r="F613" s="2"/>
    </row>
    <row r="614" spans="1:6" ht="15.75" customHeight="1">
      <c r="A614" s="2"/>
      <c r="B614" s="2"/>
      <c r="C614" s="2"/>
      <c r="D614" s="2"/>
      <c r="E614" s="2"/>
      <c r="F614" s="2"/>
    </row>
    <row r="615" spans="1:6" ht="15.75" customHeight="1">
      <c r="A615" s="2"/>
      <c r="B615" s="2"/>
      <c r="C615" s="2"/>
      <c r="D615" s="2"/>
      <c r="E615" s="2"/>
      <c r="F615" s="2"/>
    </row>
    <row r="616" spans="1:6" ht="15.75" customHeight="1">
      <c r="A616" s="2"/>
      <c r="B616" s="2"/>
      <c r="C616" s="2"/>
      <c r="D616" s="2"/>
      <c r="E616" s="2"/>
      <c r="F616" s="2"/>
    </row>
    <row r="617" spans="1:6" ht="15.75" customHeight="1">
      <c r="A617" s="2"/>
      <c r="B617" s="2"/>
      <c r="C617" s="2"/>
      <c r="D617" s="2"/>
      <c r="E617" s="2"/>
      <c r="F617" s="2"/>
    </row>
    <row r="618" spans="1:6" ht="15.75" customHeight="1">
      <c r="A618" s="2"/>
      <c r="B618" s="2"/>
      <c r="C618" s="2"/>
      <c r="D618" s="2"/>
      <c r="E618" s="2"/>
      <c r="F618" s="2"/>
    </row>
    <row r="619" spans="1:6" ht="15.75" customHeight="1">
      <c r="A619" s="2"/>
      <c r="B619" s="2"/>
      <c r="C619" s="2"/>
      <c r="D619" s="2"/>
      <c r="E619" s="2"/>
      <c r="F619" s="2"/>
    </row>
    <row r="620" spans="1:6" ht="15.75" customHeight="1">
      <c r="A620" s="2"/>
      <c r="B620" s="2"/>
      <c r="C620" s="2"/>
      <c r="D620" s="2"/>
      <c r="E620" s="2"/>
      <c r="F620" s="2"/>
    </row>
    <row r="621" spans="1:6" ht="15.75" customHeight="1">
      <c r="A621" s="2"/>
      <c r="B621" s="2"/>
      <c r="C621" s="2"/>
      <c r="D621" s="2"/>
      <c r="E621" s="2"/>
      <c r="F621" s="2"/>
    </row>
    <row r="622" spans="1:6" ht="15.75" customHeight="1">
      <c r="A622" s="2"/>
      <c r="B622" s="2"/>
      <c r="C622" s="2"/>
      <c r="D622" s="2"/>
      <c r="E622" s="2"/>
      <c r="F622" s="2"/>
    </row>
    <row r="623" spans="1:6" ht="15.75" customHeight="1">
      <c r="A623" s="2"/>
      <c r="B623" s="2"/>
      <c r="C623" s="2"/>
      <c r="D623" s="2"/>
      <c r="E623" s="2"/>
      <c r="F623" s="2"/>
    </row>
    <row r="624" spans="1:6" ht="15.75" customHeight="1">
      <c r="A624" s="2"/>
      <c r="B624" s="2"/>
      <c r="C624" s="2"/>
      <c r="D624" s="2"/>
      <c r="E624" s="2"/>
      <c r="F624" s="2"/>
    </row>
    <row r="625" spans="1:6" ht="15.75" customHeight="1">
      <c r="A625" s="2"/>
      <c r="B625" s="2"/>
      <c r="C625" s="2"/>
      <c r="D625" s="2"/>
      <c r="E625" s="2"/>
      <c r="F625" s="2"/>
    </row>
    <row r="626" spans="1:6" ht="15.75" customHeight="1">
      <c r="A626" s="2"/>
      <c r="B626" s="2"/>
      <c r="C626" s="2"/>
      <c r="D626" s="2"/>
      <c r="E626" s="2"/>
      <c r="F626" s="2"/>
    </row>
    <row r="627" spans="1:6" ht="15.75" customHeight="1">
      <c r="A627" s="2"/>
      <c r="B627" s="2"/>
      <c r="C627" s="2"/>
      <c r="D627" s="2"/>
      <c r="E627" s="2"/>
      <c r="F627" s="2"/>
    </row>
    <row r="628" spans="1:6" ht="15.75" customHeight="1">
      <c r="A628" s="2"/>
      <c r="B628" s="2"/>
      <c r="C628" s="2"/>
      <c r="D628" s="2"/>
      <c r="E628" s="2"/>
      <c r="F628" s="2"/>
    </row>
    <row r="629" spans="1:6" ht="15.75" customHeight="1">
      <c r="A629" s="2"/>
      <c r="B629" s="2"/>
      <c r="C629" s="2"/>
      <c r="D629" s="2"/>
      <c r="E629" s="2"/>
      <c r="F629" s="2"/>
    </row>
    <row r="630" spans="1:6" ht="15.75" customHeight="1">
      <c r="A630" s="2"/>
      <c r="B630" s="2"/>
      <c r="C630" s="2"/>
      <c r="D630" s="2"/>
      <c r="E630" s="2"/>
      <c r="F630" s="2"/>
    </row>
    <row r="631" spans="1:6" ht="15.75" customHeight="1">
      <c r="A631" s="2"/>
      <c r="B631" s="2"/>
      <c r="C631" s="2"/>
      <c r="D631" s="2"/>
      <c r="E631" s="2"/>
      <c r="F631" s="2"/>
    </row>
    <row r="632" spans="1:6" ht="15.75" customHeight="1">
      <c r="A632" s="2"/>
      <c r="B632" s="2"/>
      <c r="C632" s="2"/>
      <c r="D632" s="2"/>
      <c r="E632" s="2"/>
      <c r="F632" s="2"/>
    </row>
    <row r="633" spans="1:6" ht="15.75" customHeight="1">
      <c r="A633" s="2"/>
      <c r="B633" s="2"/>
      <c r="C633" s="2"/>
      <c r="D633" s="2"/>
      <c r="E633" s="2"/>
      <c r="F633" s="2"/>
    </row>
    <row r="634" spans="1:6" ht="15.75" customHeight="1">
      <c r="A634" s="2"/>
      <c r="B634" s="2"/>
      <c r="C634" s="2"/>
      <c r="D634" s="2"/>
      <c r="E634" s="2"/>
      <c r="F634" s="2"/>
    </row>
    <row r="635" spans="1:6" ht="15.75" customHeight="1">
      <c r="A635" s="2"/>
      <c r="B635" s="2"/>
      <c r="C635" s="2"/>
      <c r="D635" s="2"/>
      <c r="E635" s="2"/>
      <c r="F635" s="2"/>
    </row>
    <row r="636" spans="1:6" ht="15.75" customHeight="1">
      <c r="A636" s="2"/>
      <c r="B636" s="2"/>
      <c r="C636" s="2"/>
      <c r="D636" s="2"/>
      <c r="E636" s="2"/>
      <c r="F636" s="2"/>
    </row>
    <row r="637" spans="1:6" ht="15.75" customHeight="1">
      <c r="A637" s="2"/>
      <c r="B637" s="2"/>
      <c r="C637" s="2"/>
      <c r="D637" s="2"/>
      <c r="E637" s="2"/>
      <c r="F637" s="2"/>
    </row>
    <row r="638" spans="1:6" ht="15.75" customHeight="1">
      <c r="A638" s="2"/>
      <c r="B638" s="2"/>
      <c r="C638" s="2"/>
      <c r="D638" s="2"/>
      <c r="E638" s="2"/>
      <c r="F638" s="2"/>
    </row>
    <row r="639" spans="1:6" ht="15.75" customHeight="1">
      <c r="A639" s="2"/>
      <c r="B639" s="2"/>
      <c r="C639" s="2"/>
      <c r="D639" s="2"/>
      <c r="E639" s="2"/>
      <c r="F639" s="2"/>
    </row>
    <row r="640" spans="1:6" ht="15.75" customHeight="1">
      <c r="A640" s="2"/>
      <c r="B640" s="2"/>
      <c r="C640" s="2"/>
      <c r="D640" s="2"/>
      <c r="E640" s="2"/>
      <c r="F640" s="2"/>
    </row>
    <row r="641" spans="1:6" ht="15.75" customHeight="1">
      <c r="A641" s="2"/>
      <c r="B641" s="2"/>
      <c r="C641" s="2"/>
      <c r="D641" s="2"/>
      <c r="E641" s="2"/>
      <c r="F641" s="2"/>
    </row>
    <row r="642" spans="1:6" ht="15.75" customHeight="1">
      <c r="A642" s="2"/>
      <c r="B642" s="2"/>
      <c r="C642" s="2"/>
      <c r="D642" s="2"/>
      <c r="E642" s="2"/>
      <c r="F642" s="2"/>
    </row>
    <row r="643" spans="1:6" ht="15.75" customHeight="1">
      <c r="A643" s="2"/>
      <c r="B643" s="2"/>
      <c r="C643" s="2"/>
      <c r="D643" s="2"/>
      <c r="E643" s="2"/>
      <c r="F643" s="2"/>
    </row>
    <row r="644" spans="1:6" ht="15.75" customHeight="1">
      <c r="A644" s="2"/>
      <c r="B644" s="2"/>
      <c r="C644" s="2"/>
      <c r="D644" s="2"/>
      <c r="E644" s="2"/>
      <c r="F644" s="2"/>
    </row>
    <row r="645" spans="1:6" ht="15.75" customHeight="1">
      <c r="A645" s="2"/>
      <c r="B645" s="2"/>
      <c r="C645" s="2"/>
      <c r="D645" s="2"/>
      <c r="E645" s="2"/>
      <c r="F645" s="2"/>
    </row>
    <row r="646" spans="1:6" ht="15.75" customHeight="1">
      <c r="A646" s="2"/>
      <c r="B646" s="2"/>
      <c r="C646" s="2"/>
      <c r="D646" s="2"/>
      <c r="E646" s="2"/>
      <c r="F646" s="2"/>
    </row>
    <row r="647" spans="1:6" ht="15.75" customHeight="1">
      <c r="A647" s="2"/>
      <c r="B647" s="2"/>
      <c r="C647" s="2"/>
      <c r="D647" s="2"/>
      <c r="E647" s="2"/>
      <c r="F647" s="2"/>
    </row>
    <row r="648" spans="1:6" ht="15.75" customHeight="1">
      <c r="A648" s="2"/>
      <c r="B648" s="2"/>
      <c r="C648" s="2"/>
      <c r="D648" s="2"/>
      <c r="E648" s="2"/>
      <c r="F648" s="2"/>
    </row>
    <row r="649" spans="1:6" ht="15.75" customHeight="1">
      <c r="A649" s="2"/>
      <c r="B649" s="2"/>
      <c r="C649" s="2"/>
      <c r="D649" s="2"/>
      <c r="E649" s="2"/>
      <c r="F649" s="2"/>
    </row>
    <row r="650" spans="1:6" ht="15.75" customHeight="1">
      <c r="A650" s="2"/>
      <c r="B650" s="2"/>
      <c r="C650" s="2"/>
      <c r="D650" s="2"/>
      <c r="E650" s="2"/>
      <c r="F650" s="2"/>
    </row>
    <row r="651" spans="1:6" ht="15.75" customHeight="1">
      <c r="A651" s="2"/>
      <c r="B651" s="2"/>
      <c r="C651" s="2"/>
      <c r="D651" s="2"/>
      <c r="E651" s="2"/>
      <c r="F651" s="2"/>
    </row>
    <row r="652" spans="1:6" ht="15.75" customHeight="1">
      <c r="A652" s="2"/>
      <c r="B652" s="2"/>
      <c r="C652" s="2"/>
      <c r="D652" s="2"/>
      <c r="E652" s="2"/>
      <c r="F652" s="2"/>
    </row>
    <row r="653" spans="1:6" ht="15.75" customHeight="1">
      <c r="A653" s="2"/>
      <c r="B653" s="2"/>
      <c r="C653" s="2"/>
      <c r="D653" s="2"/>
      <c r="E653" s="2"/>
      <c r="F653" s="2"/>
    </row>
    <row r="654" spans="1:6" ht="15.75" customHeight="1">
      <c r="A654" s="2"/>
      <c r="B654" s="2"/>
      <c r="C654" s="2"/>
      <c r="D654" s="2"/>
      <c r="E654" s="2"/>
      <c r="F654" s="2"/>
    </row>
    <row r="655" spans="1:6" ht="15.75" customHeight="1">
      <c r="A655" s="2"/>
      <c r="B655" s="2"/>
      <c r="C655" s="2"/>
      <c r="D655" s="2"/>
      <c r="E655" s="2"/>
      <c r="F655" s="2"/>
    </row>
    <row r="656" spans="1:6" ht="15.75" customHeight="1">
      <c r="A656" s="2"/>
      <c r="B656" s="2"/>
      <c r="C656" s="2"/>
      <c r="D656" s="2"/>
      <c r="E656" s="2"/>
      <c r="F656" s="2"/>
    </row>
    <row r="657" spans="1:6" ht="15.75" customHeight="1">
      <c r="A657" s="2"/>
      <c r="B657" s="2"/>
      <c r="C657" s="2"/>
      <c r="D657" s="2"/>
      <c r="E657" s="2"/>
      <c r="F657" s="2"/>
    </row>
    <row r="658" spans="1:6" ht="15.75" customHeight="1">
      <c r="A658" s="2"/>
      <c r="B658" s="2"/>
      <c r="C658" s="2"/>
      <c r="D658" s="2"/>
      <c r="E658" s="2"/>
      <c r="F658" s="2"/>
    </row>
    <row r="659" spans="1:6" ht="15.75" customHeight="1">
      <c r="A659" s="2"/>
      <c r="B659" s="2"/>
      <c r="C659" s="2"/>
      <c r="D659" s="2"/>
      <c r="E659" s="2"/>
      <c r="F659" s="2"/>
    </row>
    <row r="660" spans="1:6" ht="15.75" customHeight="1">
      <c r="A660" s="2"/>
      <c r="B660" s="2"/>
      <c r="C660" s="2"/>
      <c r="D660" s="2"/>
      <c r="E660" s="2"/>
      <c r="F660" s="2"/>
    </row>
    <row r="661" spans="1:6" ht="15.75" customHeight="1">
      <c r="A661" s="2"/>
      <c r="B661" s="2"/>
      <c r="C661" s="2"/>
      <c r="D661" s="2"/>
      <c r="E661" s="2"/>
      <c r="F661" s="2"/>
    </row>
    <row r="662" spans="1:6" ht="15.75" customHeight="1">
      <c r="A662" s="2"/>
      <c r="B662" s="2"/>
      <c r="C662" s="2"/>
      <c r="D662" s="2"/>
      <c r="E662" s="2"/>
      <c r="F662" s="2"/>
    </row>
    <row r="663" spans="1:6" ht="15.75" customHeight="1">
      <c r="A663" s="2"/>
      <c r="B663" s="2"/>
      <c r="C663" s="2"/>
      <c r="D663" s="2"/>
      <c r="E663" s="2"/>
      <c r="F663" s="2"/>
    </row>
    <row r="664" spans="1:6" ht="15.75" customHeight="1">
      <c r="A664" s="2"/>
      <c r="B664" s="2"/>
      <c r="C664" s="2"/>
      <c r="D664" s="2"/>
      <c r="E664" s="2"/>
      <c r="F664" s="2"/>
    </row>
    <row r="665" spans="1:6" ht="15.75" customHeight="1">
      <c r="A665" s="2"/>
      <c r="B665" s="2"/>
      <c r="C665" s="2"/>
      <c r="D665" s="2"/>
      <c r="E665" s="2"/>
      <c r="F665" s="2"/>
    </row>
    <row r="666" spans="1:6" ht="15.75" customHeight="1">
      <c r="A666" s="2"/>
      <c r="B666" s="2"/>
      <c r="C666" s="2"/>
      <c r="D666" s="2"/>
      <c r="E666" s="2"/>
      <c r="F666" s="2"/>
    </row>
    <row r="667" spans="1:6" ht="15.75" customHeight="1">
      <c r="A667" s="2"/>
      <c r="B667" s="2"/>
      <c r="C667" s="2"/>
      <c r="D667" s="2"/>
      <c r="E667" s="2"/>
      <c r="F667" s="2"/>
    </row>
    <row r="668" spans="1:6" ht="15.75" customHeight="1">
      <c r="A668" s="2"/>
      <c r="B668" s="2"/>
      <c r="C668" s="2"/>
      <c r="D668" s="2"/>
      <c r="E668" s="2"/>
      <c r="F668" s="2"/>
    </row>
    <row r="669" spans="1:6" ht="15.75" customHeight="1">
      <c r="A669" s="2"/>
      <c r="B669" s="2"/>
      <c r="C669" s="2"/>
      <c r="D669" s="2"/>
      <c r="E669" s="2"/>
      <c r="F669" s="2"/>
    </row>
    <row r="670" spans="1:6" ht="15.75" customHeight="1">
      <c r="A670" s="2"/>
      <c r="B670" s="2"/>
      <c r="C670" s="2"/>
      <c r="D670" s="2"/>
      <c r="E670" s="2"/>
      <c r="F670" s="2"/>
    </row>
    <row r="671" spans="1:6" ht="15.75" customHeight="1">
      <c r="A671" s="2"/>
      <c r="B671" s="2"/>
      <c r="C671" s="2"/>
      <c r="D671" s="2"/>
      <c r="E671" s="2"/>
      <c r="F671" s="2"/>
    </row>
    <row r="672" spans="1:6" ht="15.75" customHeight="1">
      <c r="A672" s="2"/>
      <c r="B672" s="2"/>
      <c r="C672" s="2"/>
      <c r="D672" s="2"/>
      <c r="E672" s="2"/>
      <c r="F672" s="2"/>
    </row>
    <row r="673" spans="1:6" ht="15.75" customHeight="1">
      <c r="A673" s="2"/>
      <c r="B673" s="2"/>
      <c r="C673" s="2"/>
      <c r="D673" s="2"/>
      <c r="E673" s="2"/>
      <c r="F673" s="2"/>
    </row>
    <row r="674" spans="1:6" ht="15.75" customHeight="1">
      <c r="A674" s="2"/>
      <c r="B674" s="2"/>
      <c r="C674" s="2"/>
      <c r="D674" s="2"/>
      <c r="E674" s="2"/>
      <c r="F674" s="2"/>
    </row>
    <row r="675" spans="1:6" ht="15.75" customHeight="1">
      <c r="A675" s="2"/>
      <c r="B675" s="2"/>
      <c r="C675" s="2"/>
      <c r="D675" s="2"/>
      <c r="E675" s="2"/>
      <c r="F675" s="2"/>
    </row>
    <row r="676" spans="1:6" ht="15.75" customHeight="1">
      <c r="A676" s="2"/>
      <c r="B676" s="2"/>
      <c r="C676" s="2"/>
      <c r="D676" s="2"/>
      <c r="E676" s="2"/>
      <c r="F676" s="2"/>
    </row>
    <row r="677" spans="1:6" ht="15.75" customHeight="1">
      <c r="A677" s="2"/>
      <c r="B677" s="2"/>
      <c r="C677" s="2"/>
      <c r="D677" s="2"/>
      <c r="E677" s="2"/>
      <c r="F677" s="2"/>
    </row>
    <row r="678" spans="1:6" ht="15.75" customHeight="1">
      <c r="A678" s="2"/>
      <c r="B678" s="2"/>
      <c r="C678" s="2"/>
      <c r="D678" s="2"/>
      <c r="E678" s="2"/>
      <c r="F678" s="2"/>
    </row>
    <row r="679" spans="1:6" ht="15.75" customHeight="1">
      <c r="A679" s="2"/>
      <c r="B679" s="2"/>
      <c r="C679" s="2"/>
      <c r="D679" s="2"/>
      <c r="E679" s="2"/>
      <c r="F679" s="2"/>
    </row>
    <row r="680" spans="1:6" ht="15.75" customHeight="1">
      <c r="A680" s="2"/>
      <c r="B680" s="2"/>
      <c r="C680" s="2"/>
      <c r="D680" s="2"/>
      <c r="E680" s="2"/>
      <c r="F680" s="2"/>
    </row>
    <row r="681" spans="1:6" ht="15.75" customHeight="1">
      <c r="A681" s="2"/>
      <c r="B681" s="2"/>
      <c r="C681" s="2"/>
      <c r="D681" s="2"/>
      <c r="E681" s="2"/>
      <c r="F681" s="2"/>
    </row>
    <row r="682" spans="1:6" ht="15.75" customHeight="1">
      <c r="A682" s="2"/>
      <c r="B682" s="2"/>
      <c r="C682" s="2"/>
      <c r="D682" s="2"/>
      <c r="E682" s="2"/>
      <c r="F682" s="2"/>
    </row>
    <row r="683" spans="1:6" ht="15.75" customHeight="1">
      <c r="A683" s="2"/>
      <c r="B683" s="2"/>
      <c r="C683" s="2"/>
      <c r="D683" s="2"/>
      <c r="E683" s="2"/>
      <c r="F683" s="2"/>
    </row>
    <row r="684" spans="1:6" ht="15.75" customHeight="1">
      <c r="A684" s="2"/>
      <c r="B684" s="2"/>
      <c r="C684" s="2"/>
      <c r="D684" s="2"/>
      <c r="E684" s="2"/>
      <c r="F684" s="2"/>
    </row>
    <row r="685" spans="1:6" ht="15.75" customHeight="1">
      <c r="A685" s="2"/>
      <c r="B685" s="2"/>
      <c r="C685" s="2"/>
      <c r="D685" s="2"/>
      <c r="E685" s="2"/>
      <c r="F685" s="2"/>
    </row>
    <row r="686" spans="1:6" ht="15.75" customHeight="1">
      <c r="A686" s="2"/>
      <c r="B686" s="2"/>
      <c r="C686" s="2"/>
      <c r="D686" s="2"/>
      <c r="E686" s="2"/>
      <c r="F686" s="2"/>
    </row>
    <row r="687" spans="1:6" ht="15.75" customHeight="1">
      <c r="A687" s="2"/>
      <c r="B687" s="2"/>
      <c r="C687" s="2"/>
      <c r="D687" s="2"/>
      <c r="E687" s="2"/>
      <c r="F687" s="2"/>
    </row>
    <row r="688" spans="1:6" ht="15.75" customHeight="1">
      <c r="A688" s="2"/>
      <c r="B688" s="2"/>
      <c r="C688" s="2"/>
      <c r="D688" s="2"/>
      <c r="E688" s="2"/>
      <c r="F688" s="2"/>
    </row>
    <row r="689" spans="1:6" ht="15.75" customHeight="1">
      <c r="A689" s="2"/>
      <c r="B689" s="2"/>
      <c r="C689" s="2"/>
      <c r="D689" s="2"/>
      <c r="E689" s="2"/>
      <c r="F689" s="2"/>
    </row>
    <row r="690" spans="1:6" ht="15.75" customHeight="1">
      <c r="A690" s="2"/>
      <c r="B690" s="2"/>
      <c r="C690" s="2"/>
      <c r="D690" s="2"/>
      <c r="E690" s="2"/>
      <c r="F690" s="2"/>
    </row>
    <row r="691" spans="1:6" ht="15.75" customHeight="1">
      <c r="A691" s="2"/>
      <c r="B691" s="2"/>
      <c r="C691" s="2"/>
      <c r="D691" s="2"/>
      <c r="E691" s="2"/>
      <c r="F691" s="2"/>
    </row>
    <row r="692" spans="1:6" ht="15.75" customHeight="1">
      <c r="A692" s="2"/>
      <c r="B692" s="2"/>
      <c r="C692" s="2"/>
      <c r="D692" s="2"/>
      <c r="E692" s="2"/>
      <c r="F692" s="2"/>
    </row>
    <row r="693" spans="1:6" ht="15.75" customHeight="1">
      <c r="A693" s="2"/>
      <c r="B693" s="2"/>
      <c r="C693" s="2"/>
      <c r="D693" s="2"/>
      <c r="E693" s="2"/>
      <c r="F693" s="2"/>
    </row>
    <row r="694" spans="1:6" ht="15.75" customHeight="1">
      <c r="A694" s="2"/>
      <c r="B694" s="2"/>
      <c r="C694" s="2"/>
      <c r="D694" s="2"/>
      <c r="E694" s="2"/>
      <c r="F694" s="2"/>
    </row>
    <row r="695" spans="1:6" ht="15.75" customHeight="1">
      <c r="A695" s="2"/>
      <c r="B695" s="2"/>
      <c r="C695" s="2"/>
      <c r="D695" s="2"/>
      <c r="E695" s="2"/>
      <c r="F695" s="2"/>
    </row>
    <row r="696" spans="1:6" ht="15.75" customHeight="1">
      <c r="A696" s="2"/>
      <c r="B696" s="2"/>
      <c r="C696" s="2"/>
      <c r="D696" s="2"/>
      <c r="E696" s="2"/>
      <c r="F696" s="2"/>
    </row>
    <row r="697" spans="1:6" ht="15.75" customHeight="1">
      <c r="A697" s="2"/>
      <c r="B697" s="2"/>
      <c r="C697" s="2"/>
      <c r="D697" s="2"/>
      <c r="E697" s="2"/>
      <c r="F697" s="2"/>
    </row>
    <row r="698" spans="1:6" ht="15.75" customHeight="1">
      <c r="A698" s="2"/>
      <c r="B698" s="2"/>
      <c r="C698" s="2"/>
      <c r="D698" s="2"/>
      <c r="E698" s="2"/>
      <c r="F698" s="2"/>
    </row>
    <row r="699" spans="1:6" ht="15.75" customHeight="1">
      <c r="A699" s="2"/>
      <c r="B699" s="2"/>
      <c r="C699" s="2"/>
      <c r="D699" s="2"/>
      <c r="E699" s="2"/>
      <c r="F699" s="2"/>
    </row>
    <row r="700" spans="1:6" ht="15.75" customHeight="1">
      <c r="A700" s="2"/>
      <c r="B700" s="2"/>
      <c r="C700" s="2"/>
      <c r="D700" s="2"/>
      <c r="E700" s="2"/>
      <c r="F700" s="2"/>
    </row>
    <row r="701" spans="1:6" ht="15.75" customHeight="1">
      <c r="A701" s="2"/>
      <c r="B701" s="2"/>
      <c r="C701" s="2"/>
      <c r="D701" s="2"/>
      <c r="E701" s="2"/>
      <c r="F701" s="2"/>
    </row>
    <row r="702" spans="1:6" ht="15.75" customHeight="1">
      <c r="A702" s="2"/>
      <c r="B702" s="2"/>
      <c r="C702" s="2"/>
      <c r="D702" s="2"/>
      <c r="E702" s="2"/>
      <c r="F702" s="2"/>
    </row>
    <row r="703" spans="1:6" ht="15.75" customHeight="1">
      <c r="A703" s="2"/>
      <c r="B703" s="2"/>
      <c r="C703" s="2"/>
      <c r="D703" s="2"/>
      <c r="E703" s="2"/>
      <c r="F703" s="2"/>
    </row>
    <row r="704" spans="1:6" ht="15.75" customHeight="1">
      <c r="A704" s="2"/>
      <c r="B704" s="2"/>
      <c r="C704" s="2"/>
      <c r="D704" s="2"/>
      <c r="E704" s="2"/>
      <c r="F704" s="2"/>
    </row>
    <row r="705" spans="1:6" ht="15.75" customHeight="1">
      <c r="A705" s="2"/>
      <c r="B705" s="2"/>
      <c r="C705" s="2"/>
      <c r="D705" s="2"/>
      <c r="E705" s="2"/>
      <c r="F705" s="2"/>
    </row>
    <row r="706" spans="1:6" ht="15.75" customHeight="1">
      <c r="A706" s="2"/>
      <c r="B706" s="2"/>
      <c r="C706" s="2"/>
      <c r="D706" s="2"/>
      <c r="E706" s="2"/>
      <c r="F706" s="2"/>
    </row>
    <row r="707" spans="1:6" ht="15.75" customHeight="1">
      <c r="A707" s="2"/>
      <c r="B707" s="2"/>
      <c r="C707" s="2"/>
      <c r="D707" s="2"/>
      <c r="E707" s="2"/>
      <c r="F707" s="2"/>
    </row>
    <row r="708" spans="1:6" ht="15.75" customHeight="1">
      <c r="A708" s="2"/>
      <c r="B708" s="2"/>
      <c r="C708" s="2"/>
      <c r="D708" s="2"/>
      <c r="E708" s="2"/>
      <c r="F708" s="2"/>
    </row>
    <row r="709" spans="1:6" ht="15.75" customHeight="1">
      <c r="A709" s="2"/>
      <c r="B709" s="2"/>
      <c r="C709" s="2"/>
      <c r="D709" s="2"/>
      <c r="E709" s="2"/>
      <c r="F709" s="2"/>
    </row>
    <row r="710" spans="1:6" ht="15.75" customHeight="1">
      <c r="A710" s="2"/>
      <c r="B710" s="2"/>
      <c r="C710" s="2"/>
      <c r="D710" s="2"/>
      <c r="E710" s="2"/>
      <c r="F710" s="2"/>
    </row>
    <row r="711" spans="1:6" ht="15.75" customHeight="1">
      <c r="A711" s="2"/>
      <c r="B711" s="2"/>
      <c r="C711" s="2"/>
      <c r="D711" s="2"/>
      <c r="E711" s="2"/>
      <c r="F711" s="2"/>
    </row>
    <row r="712" spans="1:6" ht="15.75" customHeight="1">
      <c r="A712" s="2"/>
      <c r="B712" s="2"/>
      <c r="C712" s="2"/>
      <c r="D712" s="2"/>
      <c r="E712" s="2"/>
      <c r="F712" s="2"/>
    </row>
    <row r="713" spans="1:6" ht="15.75" customHeight="1">
      <c r="A713" s="2"/>
      <c r="B713" s="2"/>
      <c r="C713" s="2"/>
      <c r="D713" s="2"/>
      <c r="E713" s="2"/>
      <c r="F713" s="2"/>
    </row>
    <row r="714" spans="1:6" ht="15.75" customHeight="1">
      <c r="A714" s="2"/>
      <c r="B714" s="2"/>
      <c r="C714" s="2"/>
      <c r="D714" s="2"/>
      <c r="E714" s="2"/>
      <c r="F714" s="2"/>
    </row>
    <row r="715" spans="1:6" ht="15.75" customHeight="1">
      <c r="A715" s="2"/>
      <c r="B715" s="2"/>
      <c r="C715" s="2"/>
      <c r="D715" s="2"/>
      <c r="E715" s="2"/>
      <c r="F715" s="2"/>
    </row>
    <row r="716" spans="1:6" ht="15.75" customHeight="1">
      <c r="A716" s="2"/>
      <c r="B716" s="2"/>
      <c r="C716" s="2"/>
      <c r="D716" s="2"/>
      <c r="E716" s="2"/>
      <c r="F716" s="2"/>
    </row>
    <row r="717" spans="1:6" ht="15.75" customHeight="1">
      <c r="A717" s="2"/>
      <c r="B717" s="2"/>
      <c r="C717" s="2"/>
      <c r="D717" s="2"/>
      <c r="E717" s="2"/>
      <c r="F717" s="2"/>
    </row>
    <row r="718" spans="1:6" ht="15.75" customHeight="1">
      <c r="A718" s="2"/>
      <c r="B718" s="2"/>
      <c r="C718" s="2"/>
      <c r="D718" s="2"/>
      <c r="E718" s="2"/>
      <c r="F718" s="2"/>
    </row>
    <row r="719" spans="1:6" ht="15.75" customHeight="1">
      <c r="A719" s="2"/>
      <c r="B719" s="2"/>
      <c r="C719" s="2"/>
      <c r="D719" s="2"/>
      <c r="E719" s="2"/>
      <c r="F719" s="2"/>
    </row>
    <row r="720" spans="1:6" ht="15.75" customHeight="1">
      <c r="A720" s="2"/>
      <c r="B720" s="2"/>
      <c r="C720" s="2"/>
      <c r="D720" s="2"/>
      <c r="E720" s="2"/>
      <c r="F720" s="2"/>
    </row>
    <row r="721" spans="1:6" ht="15.75" customHeight="1">
      <c r="A721" s="2"/>
      <c r="B721" s="2"/>
      <c r="C721" s="2"/>
      <c r="D721" s="2"/>
      <c r="E721" s="2"/>
      <c r="F721" s="2"/>
    </row>
    <row r="722" spans="1:6" ht="15.75" customHeight="1">
      <c r="A722" s="2"/>
      <c r="B722" s="2"/>
      <c r="C722" s="2"/>
      <c r="D722" s="2"/>
      <c r="E722" s="2"/>
      <c r="F722" s="2"/>
    </row>
    <row r="723" spans="1:6" ht="15.75" customHeight="1">
      <c r="A723" s="2"/>
      <c r="B723" s="2"/>
      <c r="C723" s="2"/>
      <c r="D723" s="2"/>
      <c r="E723" s="2"/>
      <c r="F723" s="2"/>
    </row>
    <row r="724" spans="1:6" ht="15.75" customHeight="1">
      <c r="A724" s="2"/>
      <c r="B724" s="2"/>
      <c r="C724" s="2"/>
      <c r="D724" s="2"/>
      <c r="E724" s="2"/>
      <c r="F724" s="2"/>
    </row>
    <row r="725" spans="1:6" ht="15.75" customHeight="1">
      <c r="A725" s="2"/>
      <c r="B725" s="2"/>
      <c r="C725" s="2"/>
      <c r="D725" s="2"/>
      <c r="E725" s="2"/>
      <c r="F725" s="2"/>
    </row>
    <row r="726" spans="1:6" ht="15.75" customHeight="1">
      <c r="A726" s="2"/>
      <c r="B726" s="2"/>
      <c r="C726" s="2"/>
      <c r="D726" s="2"/>
      <c r="E726" s="2"/>
      <c r="F726" s="2"/>
    </row>
    <row r="727" spans="1:6" ht="15.75" customHeight="1">
      <c r="A727" s="2"/>
      <c r="B727" s="2"/>
      <c r="C727" s="2"/>
      <c r="D727" s="2"/>
      <c r="E727" s="2"/>
      <c r="F727" s="2"/>
    </row>
    <row r="728" spans="1:6" ht="15.75" customHeight="1">
      <c r="A728" s="2"/>
      <c r="B728" s="2"/>
      <c r="C728" s="2"/>
      <c r="D728" s="2"/>
      <c r="E728" s="2"/>
      <c r="F728" s="2"/>
    </row>
    <row r="729" spans="1:6" ht="15.75" customHeight="1">
      <c r="A729" s="2"/>
      <c r="B729" s="2"/>
      <c r="C729" s="2"/>
      <c r="D729" s="2"/>
      <c r="E729" s="2"/>
      <c r="F729" s="2"/>
    </row>
    <row r="730" spans="1:6" ht="15.75" customHeight="1">
      <c r="A730" s="2"/>
      <c r="B730" s="2"/>
      <c r="C730" s="2"/>
      <c r="D730" s="2"/>
      <c r="E730" s="2"/>
      <c r="F730" s="2"/>
    </row>
    <row r="731" spans="1:6" ht="15.75" customHeight="1">
      <c r="A731" s="2"/>
      <c r="B731" s="2"/>
      <c r="C731" s="2"/>
      <c r="D731" s="2"/>
      <c r="E731" s="2"/>
      <c r="F731" s="2"/>
    </row>
    <row r="732" spans="1:6" ht="15.75" customHeight="1">
      <c r="A732" s="2"/>
      <c r="B732" s="2"/>
      <c r="C732" s="2"/>
      <c r="D732" s="2"/>
      <c r="E732" s="2"/>
      <c r="F732" s="2"/>
    </row>
    <row r="733" spans="1:6" ht="15.75" customHeight="1">
      <c r="A733" s="2"/>
      <c r="B733" s="2"/>
      <c r="C733" s="2"/>
      <c r="D733" s="2"/>
      <c r="E733" s="2"/>
      <c r="F733" s="2"/>
    </row>
    <row r="734" spans="1:6" ht="15.75" customHeight="1">
      <c r="A734" s="2"/>
      <c r="B734" s="2"/>
      <c r="C734" s="2"/>
      <c r="D734" s="2"/>
      <c r="E734" s="2"/>
      <c r="F734" s="2"/>
    </row>
    <row r="735" spans="1:6" ht="15.75" customHeight="1">
      <c r="A735" s="2"/>
      <c r="B735" s="2"/>
      <c r="C735" s="2"/>
      <c r="D735" s="2"/>
      <c r="E735" s="2"/>
      <c r="F735" s="2"/>
    </row>
    <row r="736" spans="1:6" ht="15.75" customHeight="1">
      <c r="A736" s="2"/>
      <c r="B736" s="2"/>
      <c r="C736" s="2"/>
      <c r="D736" s="2"/>
      <c r="E736" s="2"/>
      <c r="F736" s="2"/>
    </row>
    <row r="737" spans="1:6" ht="15.75" customHeight="1">
      <c r="A737" s="2"/>
      <c r="B737" s="2"/>
      <c r="C737" s="2"/>
      <c r="D737" s="2"/>
      <c r="E737" s="2"/>
      <c r="F737" s="2"/>
    </row>
    <row r="738" spans="1:6" ht="15.75" customHeight="1">
      <c r="A738" s="2"/>
      <c r="B738" s="2"/>
      <c r="C738" s="2"/>
      <c r="D738" s="2"/>
      <c r="E738" s="2"/>
      <c r="F738" s="2"/>
    </row>
    <row r="739" spans="1:6" ht="15.75" customHeight="1">
      <c r="A739" s="2"/>
      <c r="B739" s="2"/>
      <c r="C739" s="2"/>
      <c r="D739" s="2"/>
      <c r="E739" s="2"/>
      <c r="F739" s="2"/>
    </row>
    <row r="740" spans="1:6" ht="15.75" customHeight="1">
      <c r="A740" s="2"/>
      <c r="B740" s="2"/>
      <c r="C740" s="2"/>
      <c r="D740" s="2"/>
      <c r="E740" s="2"/>
      <c r="F740" s="2"/>
    </row>
    <row r="741" spans="1:6" ht="15.75" customHeight="1">
      <c r="A741" s="2"/>
      <c r="B741" s="2"/>
      <c r="C741" s="2"/>
      <c r="D741" s="2"/>
      <c r="E741" s="2"/>
      <c r="F741" s="2"/>
    </row>
    <row r="742" spans="1:6" ht="15.75" customHeight="1">
      <c r="A742" s="2"/>
      <c r="B742" s="2"/>
      <c r="C742" s="2"/>
      <c r="D742" s="2"/>
      <c r="E742" s="2"/>
      <c r="F742" s="2"/>
    </row>
    <row r="743" spans="1:6" ht="15.75" customHeight="1">
      <c r="A743" s="2"/>
      <c r="B743" s="2"/>
      <c r="C743" s="2"/>
      <c r="D743" s="2"/>
      <c r="E743" s="2"/>
      <c r="F743" s="2"/>
    </row>
    <row r="744" spans="1:6" ht="15.75" customHeight="1">
      <c r="A744" s="2"/>
      <c r="B744" s="2"/>
      <c r="C744" s="2"/>
      <c r="D744" s="2"/>
      <c r="E744" s="2"/>
      <c r="F744" s="2"/>
    </row>
    <row r="745" spans="1:6" ht="15.75" customHeight="1">
      <c r="A745" s="2"/>
      <c r="B745" s="2"/>
      <c r="C745" s="2"/>
      <c r="D745" s="2"/>
      <c r="E745" s="2"/>
      <c r="F745" s="2"/>
    </row>
    <row r="746" spans="1:6" ht="15.75" customHeight="1">
      <c r="A746" s="2"/>
      <c r="B746" s="2"/>
      <c r="C746" s="2"/>
      <c r="D746" s="2"/>
      <c r="E746" s="2"/>
      <c r="F746" s="2"/>
    </row>
    <row r="747" spans="1:6" ht="15.75" customHeight="1">
      <c r="A747" s="2"/>
      <c r="B747" s="2"/>
      <c r="C747" s="2"/>
      <c r="D747" s="2"/>
      <c r="E747" s="2"/>
      <c r="F747" s="2"/>
    </row>
    <row r="748" spans="1:6" ht="15.75" customHeight="1">
      <c r="A748" s="2"/>
      <c r="B748" s="2"/>
      <c r="C748" s="2"/>
      <c r="D748" s="2"/>
      <c r="E748" s="2"/>
      <c r="F748" s="2"/>
    </row>
    <row r="749" spans="1:6" ht="15.75" customHeight="1">
      <c r="A749" s="2"/>
      <c r="B749" s="2"/>
      <c r="C749" s="2"/>
      <c r="D749" s="2"/>
      <c r="E749" s="2"/>
      <c r="F749" s="2"/>
    </row>
    <row r="750" spans="1:6" ht="15.75" customHeight="1">
      <c r="A750" s="2"/>
      <c r="B750" s="2"/>
      <c r="C750" s="2"/>
      <c r="D750" s="2"/>
      <c r="E750" s="2"/>
      <c r="F750" s="2"/>
    </row>
    <row r="751" spans="1:6" ht="15.75" customHeight="1">
      <c r="A751" s="2"/>
      <c r="B751" s="2"/>
      <c r="C751" s="2"/>
      <c r="D751" s="2"/>
      <c r="E751" s="2"/>
      <c r="F751" s="2"/>
    </row>
    <row r="752" spans="1:6" ht="15.75" customHeight="1">
      <c r="A752" s="2"/>
      <c r="B752" s="2"/>
      <c r="C752" s="2"/>
      <c r="D752" s="2"/>
      <c r="E752" s="2"/>
      <c r="F752" s="2"/>
    </row>
    <row r="753" spans="1:6" ht="15.75" customHeight="1">
      <c r="A753" s="2"/>
      <c r="B753" s="2"/>
      <c r="C753" s="2"/>
      <c r="D753" s="2"/>
      <c r="E753" s="2"/>
      <c r="F753" s="2"/>
    </row>
    <row r="754" spans="1:6" ht="15.75" customHeight="1">
      <c r="A754" s="2"/>
      <c r="B754" s="2"/>
      <c r="C754" s="2"/>
      <c r="D754" s="2"/>
      <c r="E754" s="2"/>
      <c r="F754" s="2"/>
    </row>
    <row r="755" spans="1:6" ht="15.75" customHeight="1">
      <c r="A755" s="2"/>
      <c r="B755" s="2"/>
      <c r="C755" s="2"/>
      <c r="D755" s="2"/>
      <c r="E755" s="2"/>
      <c r="F755" s="2"/>
    </row>
    <row r="756" spans="1:6" ht="15.75" customHeight="1">
      <c r="A756" s="2"/>
      <c r="B756" s="2"/>
      <c r="C756" s="2"/>
      <c r="D756" s="2"/>
      <c r="E756" s="2"/>
      <c r="F756" s="2"/>
    </row>
    <row r="757" spans="1:6" ht="15.75" customHeight="1">
      <c r="A757" s="2"/>
      <c r="B757" s="2"/>
      <c r="C757" s="2"/>
      <c r="D757" s="2"/>
      <c r="E757" s="2"/>
      <c r="F757" s="2"/>
    </row>
    <row r="758" spans="1:6" ht="15.75" customHeight="1">
      <c r="A758" s="2"/>
      <c r="B758" s="2"/>
      <c r="C758" s="2"/>
      <c r="D758" s="2"/>
      <c r="E758" s="2"/>
      <c r="F758" s="2"/>
    </row>
    <row r="759" spans="1:6" ht="15.75" customHeight="1">
      <c r="A759" s="2"/>
      <c r="B759" s="2"/>
      <c r="C759" s="2"/>
      <c r="D759" s="2"/>
      <c r="E759" s="2"/>
      <c r="F759" s="2"/>
    </row>
    <row r="760" spans="1:6" ht="15.75" customHeight="1">
      <c r="A760" s="2"/>
      <c r="B760" s="2"/>
      <c r="C760" s="2"/>
      <c r="D760" s="2"/>
      <c r="E760" s="2"/>
      <c r="F760" s="2"/>
    </row>
    <row r="761" spans="1:6" ht="15.75" customHeight="1">
      <c r="A761" s="2"/>
      <c r="B761" s="2"/>
      <c r="C761" s="2"/>
      <c r="D761" s="2"/>
      <c r="E761" s="2"/>
      <c r="F761" s="2"/>
    </row>
    <row r="762" spans="1:6" ht="15.75" customHeight="1">
      <c r="A762" s="2"/>
      <c r="B762" s="2"/>
      <c r="C762" s="2"/>
      <c r="D762" s="2"/>
      <c r="E762" s="2"/>
      <c r="F762" s="2"/>
    </row>
    <row r="763" spans="1:6" ht="15.75" customHeight="1">
      <c r="A763" s="2"/>
      <c r="B763" s="2"/>
      <c r="C763" s="2"/>
      <c r="D763" s="2"/>
      <c r="E763" s="2"/>
      <c r="F763" s="2"/>
    </row>
    <row r="764" spans="1:6" ht="15.75" customHeight="1">
      <c r="A764" s="2"/>
      <c r="B764" s="2"/>
      <c r="C764" s="2"/>
      <c r="D764" s="2"/>
      <c r="E764" s="2"/>
      <c r="F764" s="2"/>
    </row>
    <row r="765" spans="1:6" ht="15.75" customHeight="1">
      <c r="A765" s="2"/>
      <c r="B765" s="2"/>
      <c r="C765" s="2"/>
      <c r="D765" s="2"/>
      <c r="E765" s="2"/>
      <c r="F765" s="2"/>
    </row>
    <row r="766" spans="1:6" ht="15.75" customHeight="1">
      <c r="A766" s="2"/>
      <c r="B766" s="2"/>
      <c r="C766" s="2"/>
      <c r="D766" s="2"/>
      <c r="E766" s="2"/>
      <c r="F766" s="2"/>
    </row>
    <row r="767" spans="1:6" ht="15.75" customHeight="1">
      <c r="A767" s="2"/>
      <c r="B767" s="2"/>
      <c r="C767" s="2"/>
      <c r="D767" s="2"/>
      <c r="E767" s="2"/>
      <c r="F767" s="2"/>
    </row>
    <row r="768" spans="1:6" ht="15.75" customHeight="1">
      <c r="A768" s="2"/>
      <c r="B768" s="2"/>
      <c r="C768" s="2"/>
      <c r="D768" s="2"/>
      <c r="E768" s="2"/>
      <c r="F768" s="2"/>
    </row>
    <row r="769" spans="1:6" ht="15.75" customHeight="1">
      <c r="A769" s="2"/>
      <c r="B769" s="2"/>
      <c r="C769" s="2"/>
      <c r="D769" s="2"/>
      <c r="E769" s="2"/>
      <c r="F769" s="2"/>
    </row>
    <row r="770" spans="1:6" ht="15.75" customHeight="1">
      <c r="A770" s="2"/>
      <c r="B770" s="2"/>
      <c r="C770" s="2"/>
      <c r="D770" s="2"/>
      <c r="E770" s="2"/>
      <c r="F770" s="2"/>
    </row>
    <row r="771" spans="1:6" ht="15.75" customHeight="1">
      <c r="A771" s="2"/>
      <c r="B771" s="2"/>
      <c r="C771" s="2"/>
      <c r="D771" s="2"/>
      <c r="E771" s="2"/>
      <c r="F771" s="2"/>
    </row>
    <row r="772" spans="1:6" ht="15.75" customHeight="1">
      <c r="A772" s="2"/>
      <c r="B772" s="2"/>
      <c r="C772" s="2"/>
      <c r="D772" s="2"/>
      <c r="E772" s="2"/>
      <c r="F772" s="2"/>
    </row>
    <row r="773" spans="1:6" ht="15.75" customHeight="1">
      <c r="A773" s="2"/>
      <c r="B773" s="2"/>
      <c r="C773" s="2"/>
      <c r="D773" s="2"/>
      <c r="E773" s="2"/>
      <c r="F773" s="2"/>
    </row>
    <row r="774" spans="1:6" ht="15.75" customHeight="1">
      <c r="A774" s="2"/>
      <c r="B774" s="2"/>
      <c r="C774" s="2"/>
      <c r="D774" s="2"/>
      <c r="E774" s="2"/>
      <c r="F774" s="2"/>
    </row>
    <row r="775" spans="1:6" ht="15.75" customHeight="1">
      <c r="A775" s="2"/>
      <c r="B775" s="2"/>
      <c r="C775" s="2"/>
      <c r="D775" s="2"/>
      <c r="E775" s="2"/>
      <c r="F775" s="2"/>
    </row>
    <row r="776" spans="1:6" ht="15.75" customHeight="1">
      <c r="A776" s="2"/>
      <c r="B776" s="2"/>
      <c r="C776" s="2"/>
      <c r="D776" s="2"/>
      <c r="E776" s="2"/>
      <c r="F776" s="2"/>
    </row>
    <row r="777" spans="1:6" ht="15.75" customHeight="1">
      <c r="A777" s="2"/>
      <c r="B777" s="2"/>
      <c r="C777" s="2"/>
      <c r="D777" s="2"/>
      <c r="E777" s="2"/>
      <c r="F777" s="2"/>
    </row>
    <row r="778" spans="1:6" ht="15.75" customHeight="1">
      <c r="A778" s="2"/>
      <c r="B778" s="2"/>
      <c r="C778" s="2"/>
      <c r="D778" s="2"/>
      <c r="E778" s="2"/>
      <c r="F778" s="2"/>
    </row>
    <row r="779" spans="1:6" ht="15.75" customHeight="1">
      <c r="A779" s="2"/>
      <c r="B779" s="2"/>
      <c r="C779" s="2"/>
      <c r="D779" s="2"/>
      <c r="E779" s="2"/>
      <c r="F779" s="2"/>
    </row>
    <row r="780" spans="1:6" ht="15.75" customHeight="1">
      <c r="A780" s="2"/>
      <c r="B780" s="2"/>
      <c r="C780" s="2"/>
      <c r="D780" s="2"/>
      <c r="E780" s="2"/>
      <c r="F780" s="2"/>
    </row>
    <row r="781" spans="1:6" ht="15.75" customHeight="1">
      <c r="A781" s="2"/>
      <c r="B781" s="2"/>
      <c r="C781" s="2"/>
      <c r="D781" s="2"/>
      <c r="E781" s="2"/>
      <c r="F781" s="2"/>
    </row>
    <row r="782" spans="1:6" ht="15.75" customHeight="1">
      <c r="A782" s="2"/>
      <c r="B782" s="2"/>
      <c r="C782" s="2"/>
      <c r="D782" s="2"/>
      <c r="E782" s="2"/>
      <c r="F782" s="2"/>
    </row>
    <row r="783" spans="1:6" ht="15.75" customHeight="1">
      <c r="A783" s="2"/>
      <c r="B783" s="2"/>
      <c r="C783" s="2"/>
      <c r="D783" s="2"/>
      <c r="E783" s="2"/>
      <c r="F783" s="2"/>
    </row>
    <row r="784" spans="1:6" ht="15.75" customHeight="1">
      <c r="A784" s="2"/>
      <c r="B784" s="2"/>
      <c r="C784" s="2"/>
      <c r="D784" s="2"/>
      <c r="E784" s="2"/>
      <c r="F784" s="2"/>
    </row>
    <row r="785" spans="1:6" ht="15.75" customHeight="1">
      <c r="A785" s="2"/>
      <c r="B785" s="2"/>
      <c r="C785" s="2"/>
      <c r="D785" s="2"/>
      <c r="E785" s="2"/>
      <c r="F785" s="2"/>
    </row>
    <row r="786" spans="1:6" ht="15.75" customHeight="1">
      <c r="A786" s="2"/>
      <c r="B786" s="2"/>
      <c r="C786" s="2"/>
      <c r="D786" s="2"/>
      <c r="E786" s="2"/>
      <c r="F786" s="2"/>
    </row>
    <row r="787" spans="1:6" ht="15.75" customHeight="1">
      <c r="A787" s="2"/>
      <c r="B787" s="2"/>
      <c r="C787" s="2"/>
      <c r="D787" s="2"/>
      <c r="E787" s="2"/>
      <c r="F787" s="2"/>
    </row>
    <row r="788" spans="1:6" ht="15.75" customHeight="1">
      <c r="A788" s="2"/>
      <c r="B788" s="2"/>
      <c r="C788" s="2"/>
      <c r="D788" s="2"/>
      <c r="E788" s="2"/>
      <c r="F788" s="2"/>
    </row>
    <row r="789" spans="1:6" ht="15.75" customHeight="1">
      <c r="A789" s="2"/>
      <c r="B789" s="2"/>
      <c r="C789" s="2"/>
      <c r="D789" s="2"/>
      <c r="E789" s="2"/>
      <c r="F789" s="2"/>
    </row>
    <row r="790" spans="1:6" ht="15.75" customHeight="1">
      <c r="A790" s="2"/>
      <c r="B790" s="2"/>
      <c r="C790" s="2"/>
      <c r="D790" s="2"/>
      <c r="E790" s="2"/>
      <c r="F790" s="2"/>
    </row>
    <row r="791" spans="1:6" ht="15.75" customHeight="1">
      <c r="A791" s="2"/>
      <c r="B791" s="2"/>
      <c r="C791" s="2"/>
      <c r="D791" s="2"/>
      <c r="E791" s="2"/>
      <c r="F791" s="2"/>
    </row>
    <row r="792" spans="1:6" ht="15.75" customHeight="1">
      <c r="A792" s="2"/>
      <c r="B792" s="2"/>
      <c r="C792" s="2"/>
      <c r="D792" s="2"/>
      <c r="E792" s="2"/>
      <c r="F792" s="2"/>
    </row>
    <row r="793" spans="1:6" ht="15.75" customHeight="1">
      <c r="A793" s="2"/>
      <c r="B793" s="2"/>
      <c r="C793" s="2"/>
      <c r="D793" s="2"/>
      <c r="E793" s="2"/>
      <c r="F793" s="2"/>
    </row>
    <row r="794" spans="1:6" ht="15.75" customHeight="1">
      <c r="A794" s="2"/>
      <c r="B794" s="2"/>
      <c r="C794" s="2"/>
      <c r="D794" s="2"/>
      <c r="E794" s="2"/>
      <c r="F794" s="2"/>
    </row>
    <row r="795" spans="1:6" ht="15.75" customHeight="1">
      <c r="A795" s="2"/>
      <c r="B795" s="2"/>
      <c r="C795" s="2"/>
      <c r="D795" s="2"/>
      <c r="E795" s="2"/>
      <c r="F795" s="2"/>
    </row>
    <row r="796" spans="1:6" ht="15.75" customHeight="1">
      <c r="A796" s="2"/>
      <c r="B796" s="2"/>
      <c r="C796" s="2"/>
      <c r="D796" s="2"/>
      <c r="E796" s="2"/>
      <c r="F796" s="2"/>
    </row>
    <row r="797" spans="1:6" ht="15.75" customHeight="1">
      <c r="A797" s="2"/>
      <c r="B797" s="2"/>
      <c r="C797" s="2"/>
      <c r="D797" s="2"/>
      <c r="E797" s="2"/>
      <c r="F797" s="2"/>
    </row>
    <row r="798" spans="1:6" ht="15.75" customHeight="1">
      <c r="A798" s="2"/>
      <c r="B798" s="2"/>
      <c r="C798" s="2"/>
      <c r="D798" s="2"/>
      <c r="E798" s="2"/>
      <c r="F798" s="2"/>
    </row>
    <row r="799" spans="1:6" ht="15.75" customHeight="1">
      <c r="A799" s="2"/>
      <c r="B799" s="2"/>
      <c r="C799" s="2"/>
      <c r="D799" s="2"/>
      <c r="E799" s="2"/>
      <c r="F799" s="2"/>
    </row>
    <row r="800" spans="1:6" ht="15.75" customHeight="1">
      <c r="A800" s="2"/>
      <c r="B800" s="2"/>
      <c r="C800" s="2"/>
      <c r="D800" s="2"/>
      <c r="E800" s="2"/>
      <c r="F800" s="2"/>
    </row>
    <row r="801" spans="1:6" ht="15.75" customHeight="1">
      <c r="A801" s="2"/>
      <c r="B801" s="2"/>
      <c r="C801" s="2"/>
      <c r="D801" s="2"/>
      <c r="E801" s="2"/>
      <c r="F801" s="2"/>
    </row>
    <row r="802" spans="1:6" ht="15.75" customHeight="1">
      <c r="A802" s="2"/>
      <c r="B802" s="2"/>
      <c r="C802" s="2"/>
      <c r="D802" s="2"/>
      <c r="E802" s="2"/>
      <c r="F802" s="2"/>
    </row>
    <row r="803" spans="1:6" ht="15.75" customHeight="1">
      <c r="A803" s="2"/>
      <c r="B803" s="2"/>
      <c r="C803" s="2"/>
      <c r="D803" s="2"/>
      <c r="E803" s="2"/>
      <c r="F803" s="2"/>
    </row>
    <row r="804" spans="1:6" ht="15.75" customHeight="1">
      <c r="A804" s="2"/>
      <c r="B804" s="2"/>
      <c r="C804" s="2"/>
      <c r="D804" s="2"/>
      <c r="E804" s="2"/>
      <c r="F804" s="2"/>
    </row>
    <row r="805" spans="1:6" ht="15.75" customHeight="1">
      <c r="A805" s="2"/>
      <c r="B805" s="2"/>
      <c r="C805" s="2"/>
      <c r="D805" s="2"/>
      <c r="E805" s="2"/>
      <c r="F805" s="2"/>
    </row>
    <row r="806" spans="1:6" ht="15.75" customHeight="1">
      <c r="A806" s="2"/>
      <c r="B806" s="2"/>
      <c r="C806" s="2"/>
      <c r="D806" s="2"/>
      <c r="E806" s="2"/>
      <c r="F806" s="2"/>
    </row>
    <row r="807" spans="1:6" ht="15.75" customHeight="1">
      <c r="A807" s="2"/>
      <c r="B807" s="2"/>
      <c r="C807" s="2"/>
      <c r="D807" s="2"/>
      <c r="E807" s="2"/>
      <c r="F807" s="2"/>
    </row>
    <row r="808" spans="1:6" ht="15.75" customHeight="1">
      <c r="A808" s="2"/>
      <c r="B808" s="2"/>
      <c r="C808" s="2"/>
      <c r="D808" s="2"/>
      <c r="E808" s="2"/>
      <c r="F808" s="2"/>
    </row>
    <row r="809" spans="1:6" ht="15.75" customHeight="1">
      <c r="A809" s="2"/>
      <c r="B809" s="2"/>
      <c r="C809" s="2"/>
      <c r="D809" s="2"/>
      <c r="E809" s="2"/>
      <c r="F809" s="2"/>
    </row>
    <row r="810" spans="1:6" ht="15.75" customHeight="1">
      <c r="A810" s="2"/>
      <c r="B810" s="2"/>
      <c r="C810" s="2"/>
      <c r="D810" s="2"/>
      <c r="E810" s="2"/>
      <c r="F810" s="2"/>
    </row>
    <row r="811" spans="1:6" ht="15.75" customHeight="1">
      <c r="A811" s="2"/>
      <c r="B811" s="2"/>
      <c r="C811" s="2"/>
      <c r="D811" s="2"/>
      <c r="E811" s="2"/>
      <c r="F811" s="2"/>
    </row>
    <row r="812" spans="1:6" ht="15.75" customHeight="1">
      <c r="A812" s="2"/>
      <c r="B812" s="2"/>
      <c r="C812" s="2"/>
      <c r="D812" s="2"/>
      <c r="E812" s="2"/>
      <c r="F812" s="2"/>
    </row>
    <row r="813" spans="1:6" ht="15.75" customHeight="1">
      <c r="A813" s="2"/>
      <c r="B813" s="2"/>
      <c r="C813" s="2"/>
      <c r="D813" s="2"/>
      <c r="E813" s="2"/>
      <c r="F813" s="2"/>
    </row>
    <row r="814" spans="1:6" ht="15.75" customHeight="1">
      <c r="A814" s="2"/>
      <c r="B814" s="2"/>
      <c r="C814" s="2"/>
      <c r="D814" s="2"/>
      <c r="E814" s="2"/>
      <c r="F814" s="2"/>
    </row>
    <row r="815" spans="1:6" ht="15.75" customHeight="1">
      <c r="A815" s="2"/>
      <c r="B815" s="2"/>
      <c r="C815" s="2"/>
      <c r="D815" s="2"/>
      <c r="E815" s="2"/>
      <c r="F815" s="2"/>
    </row>
    <row r="816" spans="1:6" ht="15.75" customHeight="1">
      <c r="A816" s="2"/>
      <c r="B816" s="2"/>
      <c r="C816" s="2"/>
      <c r="D816" s="2"/>
      <c r="E816" s="2"/>
      <c r="F816" s="2"/>
    </row>
    <row r="817" spans="1:6" ht="15.75" customHeight="1">
      <c r="A817" s="2"/>
      <c r="B817" s="2"/>
      <c r="C817" s="2"/>
      <c r="D817" s="2"/>
      <c r="E817" s="2"/>
      <c r="F817" s="2"/>
    </row>
    <row r="818" spans="1:6" ht="15.75" customHeight="1">
      <c r="A818" s="2"/>
      <c r="B818" s="2"/>
      <c r="C818" s="2"/>
      <c r="D818" s="2"/>
      <c r="E818" s="2"/>
      <c r="F818" s="2"/>
    </row>
    <row r="819" spans="1:6" ht="15.75" customHeight="1">
      <c r="A819" s="2"/>
      <c r="B819" s="2"/>
      <c r="C819" s="2"/>
      <c r="D819" s="2"/>
      <c r="E819" s="2"/>
      <c r="F819" s="2"/>
    </row>
    <row r="820" spans="1:6" ht="15.75" customHeight="1">
      <c r="A820" s="2"/>
      <c r="B820" s="2"/>
      <c r="C820" s="2"/>
      <c r="D820" s="2"/>
      <c r="E820" s="2"/>
      <c r="F820" s="2"/>
    </row>
    <row r="821" spans="1:6" ht="15.75" customHeight="1">
      <c r="A821" s="2"/>
      <c r="B821" s="2"/>
      <c r="C821" s="2"/>
      <c r="D821" s="2"/>
      <c r="E821" s="2"/>
      <c r="F821" s="2"/>
    </row>
    <row r="822" spans="1:6" ht="15.75" customHeight="1">
      <c r="A822" s="2"/>
      <c r="B822" s="2"/>
      <c r="C822" s="2"/>
      <c r="D822" s="2"/>
      <c r="E822" s="2"/>
      <c r="F822" s="2"/>
    </row>
    <row r="823" spans="1:6" ht="15.75" customHeight="1">
      <c r="A823" s="2"/>
      <c r="B823" s="2"/>
      <c r="C823" s="2"/>
      <c r="D823" s="2"/>
      <c r="E823" s="2"/>
      <c r="F823" s="2"/>
    </row>
    <row r="824" spans="1:6" ht="15.75" customHeight="1">
      <c r="A824" s="2"/>
      <c r="B824" s="2"/>
      <c r="C824" s="2"/>
      <c r="D824" s="2"/>
      <c r="E824" s="2"/>
      <c r="F824" s="2"/>
    </row>
    <row r="825" spans="1:6" ht="15.75" customHeight="1">
      <c r="A825" s="2"/>
      <c r="B825" s="2"/>
      <c r="C825" s="2"/>
      <c r="D825" s="2"/>
      <c r="E825" s="2"/>
      <c r="F825" s="2"/>
    </row>
    <row r="826" spans="1:6" ht="15.75" customHeight="1">
      <c r="A826" s="2"/>
      <c r="B826" s="2"/>
      <c r="C826" s="2"/>
      <c r="D826" s="2"/>
      <c r="E826" s="2"/>
      <c r="F826" s="2"/>
    </row>
    <row r="827" spans="1:6" ht="15.75" customHeight="1">
      <c r="A827" s="2"/>
      <c r="B827" s="2"/>
      <c r="C827" s="2"/>
      <c r="D827" s="2"/>
      <c r="E827" s="2"/>
      <c r="F827" s="2"/>
    </row>
    <row r="828" spans="1:6" ht="15.75" customHeight="1">
      <c r="A828" s="2"/>
      <c r="B828" s="2"/>
      <c r="C828" s="2"/>
      <c r="D828" s="2"/>
      <c r="E828" s="2"/>
      <c r="F828" s="2"/>
    </row>
    <row r="829" spans="1:6" ht="15.75" customHeight="1">
      <c r="A829" s="2"/>
      <c r="B829" s="2"/>
      <c r="C829" s="2"/>
      <c r="D829" s="2"/>
      <c r="E829" s="2"/>
      <c r="F829" s="2"/>
    </row>
    <row r="830" spans="1:6" ht="15.75" customHeight="1">
      <c r="A830" s="2"/>
      <c r="B830" s="2"/>
      <c r="C830" s="2"/>
      <c r="D830" s="2"/>
      <c r="E830" s="2"/>
      <c r="F830" s="2"/>
    </row>
    <row r="831" spans="1:6" ht="15.75" customHeight="1">
      <c r="A831" s="2"/>
      <c r="B831" s="2"/>
      <c r="C831" s="2"/>
      <c r="D831" s="2"/>
      <c r="E831" s="2"/>
      <c r="F831" s="2"/>
    </row>
    <row r="832" spans="1:6" ht="15.75" customHeight="1">
      <c r="A832" s="2"/>
      <c r="B832" s="2"/>
      <c r="C832" s="2"/>
      <c r="D832" s="2"/>
      <c r="E832" s="2"/>
      <c r="F832" s="2"/>
    </row>
    <row r="833" spans="1:6" ht="15.75" customHeight="1">
      <c r="A833" s="2"/>
      <c r="B833" s="2"/>
      <c r="C833" s="2"/>
      <c r="D833" s="2"/>
      <c r="E833" s="2"/>
      <c r="F833" s="2"/>
    </row>
    <row r="834" spans="1:6" ht="15.75" customHeight="1">
      <c r="A834" s="2"/>
      <c r="B834" s="2"/>
      <c r="C834" s="2"/>
      <c r="D834" s="2"/>
      <c r="E834" s="2"/>
      <c r="F834" s="2"/>
    </row>
    <row r="835" spans="1:6" ht="15.75" customHeight="1">
      <c r="A835" s="2"/>
      <c r="B835" s="2"/>
      <c r="C835" s="2"/>
      <c r="D835" s="2"/>
      <c r="E835" s="2"/>
      <c r="F835" s="2"/>
    </row>
    <row r="836" spans="1:6" ht="15.75" customHeight="1">
      <c r="A836" s="2"/>
      <c r="B836" s="2"/>
      <c r="C836" s="2"/>
      <c r="D836" s="2"/>
      <c r="E836" s="2"/>
      <c r="F836" s="2"/>
    </row>
    <row r="837" spans="1:6" ht="15.75" customHeight="1">
      <c r="A837" s="2"/>
      <c r="B837" s="2"/>
      <c r="C837" s="2"/>
      <c r="D837" s="2"/>
      <c r="E837" s="2"/>
      <c r="F837" s="2"/>
    </row>
    <row r="838" spans="1:6" ht="15.75" customHeight="1">
      <c r="A838" s="2"/>
      <c r="B838" s="2"/>
      <c r="C838" s="2"/>
      <c r="D838" s="2"/>
      <c r="E838" s="2"/>
      <c r="F838" s="2"/>
    </row>
    <row r="839" spans="1:6" ht="15.75" customHeight="1">
      <c r="A839" s="2"/>
      <c r="B839" s="2"/>
      <c r="C839" s="2"/>
      <c r="D839" s="2"/>
      <c r="E839" s="2"/>
      <c r="F839" s="2"/>
    </row>
    <row r="840" spans="1:6" ht="15.75" customHeight="1">
      <c r="A840" s="2"/>
      <c r="B840" s="2"/>
      <c r="C840" s="2"/>
      <c r="D840" s="2"/>
      <c r="E840" s="2"/>
      <c r="F840" s="2"/>
    </row>
    <row r="841" spans="1:6" ht="15.75" customHeight="1">
      <c r="A841" s="2"/>
      <c r="B841" s="2"/>
      <c r="C841" s="2"/>
      <c r="D841" s="2"/>
      <c r="E841" s="2"/>
      <c r="F841" s="2"/>
    </row>
    <row r="842" spans="1:6" ht="15.75" customHeight="1">
      <c r="A842" s="2"/>
      <c r="B842" s="2"/>
      <c r="C842" s="2"/>
      <c r="D842" s="2"/>
      <c r="E842" s="2"/>
      <c r="F842" s="2"/>
    </row>
    <row r="843" spans="1:6" ht="15.75" customHeight="1">
      <c r="A843" s="2"/>
      <c r="B843" s="2"/>
      <c r="C843" s="2"/>
      <c r="D843" s="2"/>
      <c r="E843" s="2"/>
      <c r="F843" s="2"/>
    </row>
    <row r="844" spans="1:6" ht="15.75" customHeight="1">
      <c r="A844" s="2"/>
      <c r="B844" s="2"/>
      <c r="C844" s="2"/>
      <c r="D844" s="2"/>
      <c r="E844" s="2"/>
      <c r="F844" s="2"/>
    </row>
    <row r="845" spans="1:6" ht="15.75" customHeight="1">
      <c r="A845" s="2"/>
      <c r="B845" s="2"/>
      <c r="C845" s="2"/>
      <c r="D845" s="2"/>
      <c r="E845" s="2"/>
      <c r="F845" s="2"/>
    </row>
    <row r="846" spans="1:6" ht="15.75" customHeight="1">
      <c r="A846" s="2"/>
      <c r="B846" s="2"/>
      <c r="C846" s="2"/>
      <c r="D846" s="2"/>
      <c r="E846" s="2"/>
      <c r="F846" s="2"/>
    </row>
    <row r="847" spans="1:6" ht="15.75" customHeight="1">
      <c r="A847" s="2"/>
      <c r="B847" s="2"/>
      <c r="C847" s="2"/>
      <c r="D847" s="2"/>
      <c r="E847" s="2"/>
      <c r="F847" s="2"/>
    </row>
    <row r="848" spans="1:6" ht="15.75" customHeight="1">
      <c r="A848" s="2"/>
      <c r="B848" s="2"/>
      <c r="C848" s="2"/>
      <c r="D848" s="2"/>
      <c r="E848" s="2"/>
      <c r="F848" s="2"/>
    </row>
    <row r="849" spans="1:6" ht="15.75" customHeight="1">
      <c r="A849" s="2"/>
      <c r="B849" s="2"/>
      <c r="C849" s="2"/>
      <c r="D849" s="2"/>
      <c r="E849" s="2"/>
      <c r="F849" s="2"/>
    </row>
    <row r="850" spans="1:6" ht="15.75" customHeight="1">
      <c r="A850" s="2"/>
      <c r="B850" s="2"/>
      <c r="C850" s="2"/>
      <c r="D850" s="2"/>
      <c r="E850" s="2"/>
      <c r="F850" s="2"/>
    </row>
    <row r="851" spans="1:6" ht="15.75" customHeight="1">
      <c r="A851" s="2"/>
      <c r="B851" s="2"/>
      <c r="C851" s="2"/>
      <c r="D851" s="2"/>
      <c r="E851" s="2"/>
      <c r="F851" s="2"/>
    </row>
    <row r="852" spans="1:6" ht="15.75" customHeight="1">
      <c r="A852" s="2"/>
      <c r="B852" s="2"/>
      <c r="C852" s="2"/>
      <c r="D852" s="2"/>
      <c r="E852" s="2"/>
      <c r="F852" s="2"/>
    </row>
    <row r="853" spans="1:6" ht="15.75" customHeight="1">
      <c r="A853" s="2"/>
      <c r="B853" s="2"/>
      <c r="C853" s="2"/>
      <c r="D853" s="2"/>
      <c r="E853" s="2"/>
      <c r="F853" s="2"/>
    </row>
    <row r="854" spans="1:6" ht="15.75" customHeight="1">
      <c r="A854" s="2"/>
      <c r="B854" s="2"/>
      <c r="C854" s="2"/>
      <c r="D854" s="2"/>
      <c r="E854" s="2"/>
      <c r="F854" s="2"/>
    </row>
    <row r="855" spans="1:6" ht="15.75" customHeight="1">
      <c r="A855" s="2"/>
      <c r="B855" s="2"/>
      <c r="C855" s="2"/>
      <c r="D855" s="2"/>
      <c r="E855" s="2"/>
      <c r="F855" s="2"/>
    </row>
    <row r="856" spans="1:6" ht="15.75" customHeight="1">
      <c r="A856" s="2"/>
      <c r="B856" s="2"/>
      <c r="C856" s="2"/>
      <c r="D856" s="2"/>
      <c r="E856" s="2"/>
      <c r="F856" s="2"/>
    </row>
    <row r="857" spans="1:6" ht="15.75" customHeight="1">
      <c r="A857" s="2"/>
      <c r="B857" s="2"/>
      <c r="C857" s="2"/>
      <c r="D857" s="2"/>
      <c r="E857" s="2"/>
      <c r="F857" s="2"/>
    </row>
    <row r="858" spans="1:6" ht="15.75" customHeight="1">
      <c r="A858" s="2"/>
      <c r="B858" s="2"/>
      <c r="C858" s="2"/>
      <c r="D858" s="2"/>
      <c r="E858" s="2"/>
      <c r="F858" s="2"/>
    </row>
    <row r="859" spans="1:6" ht="15.75" customHeight="1">
      <c r="A859" s="2"/>
      <c r="B859" s="2"/>
      <c r="C859" s="2"/>
      <c r="D859" s="2"/>
      <c r="E859" s="2"/>
      <c r="F859" s="2"/>
    </row>
    <row r="860" spans="1:6" ht="15.75" customHeight="1">
      <c r="A860" s="2"/>
      <c r="B860" s="2"/>
      <c r="C860" s="2"/>
      <c r="D860" s="2"/>
      <c r="E860" s="2"/>
      <c r="F860" s="2"/>
    </row>
    <row r="861" spans="1:6" ht="15.75" customHeight="1">
      <c r="A861" s="2"/>
      <c r="B861" s="2"/>
      <c r="C861" s="2"/>
      <c r="D861" s="2"/>
      <c r="E861" s="2"/>
      <c r="F861" s="2"/>
    </row>
    <row r="862" spans="1:6" ht="15.75" customHeight="1">
      <c r="A862" s="2"/>
      <c r="B862" s="2"/>
      <c r="C862" s="2"/>
      <c r="D862" s="2"/>
      <c r="E862" s="2"/>
      <c r="F862" s="2"/>
    </row>
    <row r="863" spans="1:6" ht="15.75" customHeight="1">
      <c r="A863" s="2"/>
      <c r="B863" s="2"/>
      <c r="C863" s="2"/>
      <c r="D863" s="2"/>
      <c r="E863" s="2"/>
      <c r="F863" s="2"/>
    </row>
    <row r="864" spans="1:6" ht="15.75" customHeight="1">
      <c r="A864" s="2"/>
      <c r="B864" s="2"/>
      <c r="C864" s="2"/>
      <c r="D864" s="2"/>
      <c r="E864" s="2"/>
      <c r="F864" s="2"/>
    </row>
    <row r="865" spans="1:6" ht="15.75" customHeight="1">
      <c r="A865" s="2"/>
      <c r="B865" s="2"/>
      <c r="C865" s="2"/>
      <c r="D865" s="2"/>
      <c r="E865" s="2"/>
      <c r="F865" s="2"/>
    </row>
    <row r="866" spans="1:6" ht="15.75" customHeight="1">
      <c r="A866" s="2"/>
      <c r="B866" s="2"/>
      <c r="C866" s="2"/>
      <c r="D866" s="2"/>
      <c r="E866" s="2"/>
      <c r="F866" s="2"/>
    </row>
    <row r="867" spans="1:6" ht="15.75" customHeight="1">
      <c r="A867" s="2"/>
      <c r="B867" s="2"/>
      <c r="C867" s="2"/>
      <c r="D867" s="2"/>
      <c r="E867" s="2"/>
      <c r="F867" s="2"/>
    </row>
    <row r="868" spans="1:6" ht="15.75" customHeight="1">
      <c r="A868" s="2"/>
      <c r="B868" s="2"/>
      <c r="C868" s="2"/>
      <c r="D868" s="2"/>
      <c r="E868" s="2"/>
      <c r="F868" s="2"/>
    </row>
    <row r="869" spans="1:6" ht="15.75" customHeight="1">
      <c r="A869" s="2"/>
      <c r="B869" s="2"/>
      <c r="C869" s="2"/>
      <c r="D869" s="2"/>
      <c r="E869" s="2"/>
      <c r="F869" s="2"/>
    </row>
    <row r="870" spans="1:6" ht="15.75" customHeight="1">
      <c r="A870" s="2"/>
      <c r="B870" s="2"/>
      <c r="C870" s="2"/>
      <c r="D870" s="2"/>
      <c r="E870" s="2"/>
      <c r="F870" s="2"/>
    </row>
    <row r="871" spans="1:6" ht="15.75" customHeight="1">
      <c r="A871" s="2"/>
      <c r="B871" s="2"/>
      <c r="C871" s="2"/>
      <c r="D871" s="2"/>
      <c r="E871" s="2"/>
      <c r="F871" s="2"/>
    </row>
    <row r="872" spans="1:6" ht="15.75" customHeight="1">
      <c r="A872" s="2"/>
      <c r="B872" s="2"/>
      <c r="C872" s="2"/>
      <c r="D872" s="2"/>
      <c r="E872" s="2"/>
      <c r="F872" s="2"/>
    </row>
    <row r="873" spans="1:6" ht="15.75" customHeight="1">
      <c r="A873" s="2"/>
      <c r="B873" s="2"/>
      <c r="C873" s="2"/>
      <c r="D873" s="2"/>
      <c r="E873" s="2"/>
      <c r="F873" s="2"/>
    </row>
    <row r="874" spans="1:6" ht="15.75" customHeight="1">
      <c r="A874" s="2"/>
      <c r="B874" s="2"/>
      <c r="C874" s="2"/>
      <c r="D874" s="2"/>
      <c r="E874" s="2"/>
      <c r="F874" s="2"/>
    </row>
    <row r="875" spans="1:6" ht="15.75" customHeight="1">
      <c r="A875" s="2"/>
      <c r="B875" s="2"/>
      <c r="C875" s="2"/>
      <c r="D875" s="2"/>
      <c r="E875" s="2"/>
      <c r="F875" s="2"/>
    </row>
    <row r="876" spans="1:6" ht="15.75" customHeight="1">
      <c r="A876" s="2"/>
      <c r="B876" s="2"/>
      <c r="C876" s="2"/>
      <c r="D876" s="2"/>
      <c r="E876" s="2"/>
      <c r="F876" s="2"/>
    </row>
    <row r="877" spans="1:6" ht="15.75" customHeight="1">
      <c r="A877" s="2"/>
      <c r="B877" s="2"/>
      <c r="C877" s="2"/>
      <c r="D877" s="2"/>
      <c r="E877" s="2"/>
      <c r="F877" s="2"/>
    </row>
    <row r="878" spans="1:6" ht="15.75" customHeight="1">
      <c r="A878" s="2"/>
      <c r="B878" s="2"/>
      <c r="C878" s="2"/>
      <c r="D878" s="2"/>
      <c r="E878" s="2"/>
      <c r="F878" s="2"/>
    </row>
    <row r="879" spans="1:6" ht="15.75" customHeight="1">
      <c r="A879" s="2"/>
      <c r="B879" s="2"/>
      <c r="C879" s="2"/>
      <c r="D879" s="2"/>
      <c r="E879" s="2"/>
      <c r="F879" s="2"/>
    </row>
    <row r="880" spans="1:6" ht="15.75" customHeight="1">
      <c r="A880" s="2"/>
      <c r="B880" s="2"/>
      <c r="C880" s="2"/>
      <c r="D880" s="2"/>
      <c r="E880" s="2"/>
      <c r="F880" s="2"/>
    </row>
    <row r="881" spans="1:6" ht="15.75" customHeight="1">
      <c r="A881" s="2"/>
      <c r="B881" s="2"/>
      <c r="C881" s="2"/>
      <c r="D881" s="2"/>
      <c r="E881" s="2"/>
      <c r="F881" s="2"/>
    </row>
    <row r="882" spans="1:6" ht="15.75" customHeight="1">
      <c r="A882" s="2"/>
      <c r="B882" s="2"/>
      <c r="C882" s="2"/>
      <c r="D882" s="2"/>
      <c r="E882" s="2"/>
      <c r="F882" s="2"/>
    </row>
    <row r="883" spans="1:6" ht="15.75" customHeight="1">
      <c r="A883" s="2"/>
      <c r="B883" s="2"/>
      <c r="C883" s="2"/>
      <c r="D883" s="2"/>
      <c r="E883" s="2"/>
      <c r="F883" s="2"/>
    </row>
    <row r="884" spans="1:6" ht="15.75" customHeight="1">
      <c r="A884" s="2"/>
      <c r="B884" s="2"/>
      <c r="C884" s="2"/>
      <c r="D884" s="2"/>
      <c r="E884" s="2"/>
      <c r="F884" s="2"/>
    </row>
    <row r="885" spans="1:6" ht="15.75" customHeight="1">
      <c r="A885" s="2"/>
      <c r="B885" s="2"/>
      <c r="C885" s="2"/>
      <c r="D885" s="2"/>
      <c r="E885" s="2"/>
      <c r="F885" s="2"/>
    </row>
    <row r="886" spans="1:6" ht="15.75" customHeight="1">
      <c r="A886" s="2"/>
      <c r="B886" s="2"/>
      <c r="C886" s="2"/>
      <c r="D886" s="2"/>
      <c r="E886" s="2"/>
      <c r="F886" s="2"/>
    </row>
    <row r="887" spans="1:6" ht="15.75" customHeight="1">
      <c r="A887" s="2"/>
      <c r="B887" s="2"/>
      <c r="C887" s="2"/>
      <c r="D887" s="2"/>
      <c r="E887" s="2"/>
      <c r="F887" s="2"/>
    </row>
    <row r="888" spans="1:6" ht="15.75" customHeight="1">
      <c r="A888" s="2"/>
      <c r="B888" s="2"/>
      <c r="C888" s="2"/>
      <c r="D888" s="2"/>
      <c r="E888" s="2"/>
      <c r="F888" s="2"/>
    </row>
    <row r="889" spans="1:6" ht="15.75" customHeight="1">
      <c r="A889" s="2"/>
      <c r="B889" s="2"/>
      <c r="C889" s="2"/>
      <c r="D889" s="2"/>
      <c r="E889" s="2"/>
      <c r="F889" s="2"/>
    </row>
    <row r="890" spans="1:6" ht="15.75" customHeight="1">
      <c r="A890" s="2"/>
      <c r="B890" s="2"/>
      <c r="C890" s="2"/>
      <c r="D890" s="2"/>
      <c r="E890" s="2"/>
      <c r="F890" s="2"/>
    </row>
    <row r="891" spans="1:6" ht="15.75" customHeight="1">
      <c r="A891" s="2"/>
      <c r="B891" s="2"/>
      <c r="C891" s="2"/>
      <c r="D891" s="2"/>
      <c r="E891" s="2"/>
      <c r="F891" s="2"/>
    </row>
    <row r="892" spans="1:6" ht="15.75" customHeight="1">
      <c r="A892" s="2"/>
      <c r="B892" s="2"/>
      <c r="C892" s="2"/>
      <c r="D892" s="2"/>
      <c r="E892" s="2"/>
      <c r="F892" s="2"/>
    </row>
    <row r="893" spans="1:6" ht="15.75" customHeight="1">
      <c r="A893" s="2"/>
      <c r="B893" s="2"/>
      <c r="C893" s="2"/>
      <c r="D893" s="2"/>
      <c r="E893" s="2"/>
      <c r="F893" s="2"/>
    </row>
    <row r="894" spans="1:6" ht="15.75" customHeight="1">
      <c r="A894" s="2"/>
      <c r="B894" s="2"/>
      <c r="C894" s="2"/>
      <c r="D894" s="2"/>
      <c r="E894" s="2"/>
      <c r="F894" s="2"/>
    </row>
    <row r="895" spans="1:6" ht="15.75" customHeight="1">
      <c r="A895" s="2"/>
      <c r="B895" s="2"/>
      <c r="C895" s="2"/>
      <c r="D895" s="2"/>
      <c r="E895" s="2"/>
      <c r="F895" s="2"/>
    </row>
    <row r="896" spans="1:6" ht="15.75" customHeight="1">
      <c r="A896" s="2"/>
      <c r="B896" s="2"/>
      <c r="C896" s="2"/>
      <c r="D896" s="2"/>
      <c r="E896" s="2"/>
      <c r="F896" s="2"/>
    </row>
    <row r="897" spans="1:6" ht="15.75" customHeight="1">
      <c r="A897" s="2"/>
      <c r="B897" s="2"/>
      <c r="C897" s="2"/>
      <c r="D897" s="2"/>
      <c r="E897" s="2"/>
      <c r="F897" s="2"/>
    </row>
    <row r="898" spans="1:6" ht="15.75" customHeight="1">
      <c r="A898" s="2"/>
      <c r="B898" s="2"/>
      <c r="C898" s="2"/>
      <c r="D898" s="2"/>
      <c r="E898" s="2"/>
      <c r="F898" s="2"/>
    </row>
    <row r="899" spans="1:6" ht="15.75" customHeight="1">
      <c r="A899" s="2"/>
      <c r="B899" s="2"/>
      <c r="C899" s="2"/>
      <c r="D899" s="2"/>
      <c r="E899" s="2"/>
      <c r="F899" s="2"/>
    </row>
    <row r="900" spans="1:6" ht="15.75" customHeight="1">
      <c r="A900" s="2"/>
      <c r="B900" s="2"/>
      <c r="C900" s="2"/>
      <c r="D900" s="2"/>
      <c r="E900" s="2"/>
      <c r="F900" s="2"/>
    </row>
    <row r="901" spans="1:6" ht="15.75" customHeight="1">
      <c r="A901" s="2"/>
      <c r="B901" s="2"/>
      <c r="C901" s="2"/>
      <c r="D901" s="2"/>
      <c r="E901" s="2"/>
      <c r="F901" s="2"/>
    </row>
    <row r="902" spans="1:6" ht="15.75" customHeight="1">
      <c r="A902" s="2"/>
      <c r="B902" s="2"/>
      <c r="C902" s="2"/>
      <c r="D902" s="2"/>
      <c r="E902" s="2"/>
      <c r="F902" s="2"/>
    </row>
    <row r="903" spans="1:6" ht="15.75" customHeight="1">
      <c r="A903" s="2"/>
      <c r="B903" s="2"/>
      <c r="C903" s="2"/>
      <c r="D903" s="2"/>
      <c r="E903" s="2"/>
      <c r="F903" s="2"/>
    </row>
    <row r="904" spans="1:6" ht="15.75" customHeight="1">
      <c r="A904" s="2"/>
      <c r="B904" s="2"/>
      <c r="C904" s="2"/>
      <c r="D904" s="2"/>
      <c r="E904" s="2"/>
      <c r="F904" s="2"/>
    </row>
    <row r="905" spans="1:6" ht="15.75" customHeight="1">
      <c r="A905" s="2"/>
      <c r="B905" s="2"/>
      <c r="C905" s="2"/>
      <c r="D905" s="2"/>
      <c r="E905" s="2"/>
      <c r="F905" s="2"/>
    </row>
    <row r="906" spans="1:6" ht="15.75" customHeight="1">
      <c r="A906" s="2"/>
      <c r="B906" s="2"/>
      <c r="C906" s="2"/>
      <c r="D906" s="2"/>
      <c r="E906" s="2"/>
      <c r="F906" s="2"/>
    </row>
    <row r="907" spans="1:6" ht="15.75" customHeight="1">
      <c r="A907" s="2"/>
      <c r="B907" s="2"/>
      <c r="C907" s="2"/>
      <c r="D907" s="2"/>
      <c r="E907" s="2"/>
      <c r="F907" s="2"/>
    </row>
    <row r="908" spans="1:6" ht="15.75" customHeight="1">
      <c r="A908" s="2"/>
      <c r="B908" s="2"/>
      <c r="C908" s="2"/>
      <c r="D908" s="2"/>
      <c r="E908" s="2"/>
      <c r="F908" s="2"/>
    </row>
    <row r="909" spans="1:6" ht="15.75" customHeight="1">
      <c r="A909" s="2"/>
      <c r="B909" s="2"/>
      <c r="C909" s="2"/>
      <c r="D909" s="2"/>
      <c r="E909" s="2"/>
      <c r="F909" s="2"/>
    </row>
    <row r="910" spans="1:6" ht="15.75" customHeight="1">
      <c r="A910" s="2"/>
      <c r="B910" s="2"/>
      <c r="C910" s="2"/>
      <c r="D910" s="2"/>
      <c r="E910" s="2"/>
      <c r="F910" s="2"/>
    </row>
    <row r="911" spans="1:6" ht="15.75" customHeight="1">
      <c r="A911" s="2"/>
      <c r="B911" s="2"/>
      <c r="C911" s="2"/>
      <c r="D911" s="2"/>
      <c r="E911" s="2"/>
      <c r="F911" s="2"/>
    </row>
    <row r="912" spans="1:6" ht="15.75" customHeight="1">
      <c r="A912" s="2"/>
      <c r="B912" s="2"/>
      <c r="C912" s="2"/>
      <c r="D912" s="2"/>
      <c r="E912" s="2"/>
      <c r="F912" s="2"/>
    </row>
    <row r="913" spans="1:6" ht="15.75" customHeight="1">
      <c r="A913" s="2"/>
      <c r="B913" s="2"/>
      <c r="C913" s="2"/>
      <c r="D913" s="2"/>
      <c r="E913" s="2"/>
      <c r="F913" s="2"/>
    </row>
    <row r="914" spans="1:6" ht="15.75" customHeight="1">
      <c r="A914" s="2"/>
      <c r="B914" s="2"/>
      <c r="C914" s="2"/>
      <c r="D914" s="2"/>
      <c r="E914" s="2"/>
      <c r="F914" s="2"/>
    </row>
    <row r="915" spans="1:6" ht="15.75" customHeight="1">
      <c r="A915" s="2"/>
      <c r="B915" s="2"/>
      <c r="C915" s="2"/>
      <c r="D915" s="2"/>
      <c r="E915" s="2"/>
      <c r="F915" s="2"/>
    </row>
    <row r="916" spans="1:6" ht="15.75" customHeight="1">
      <c r="A916" s="2"/>
      <c r="B916" s="2"/>
      <c r="C916" s="2"/>
      <c r="D916" s="2"/>
      <c r="E916" s="2"/>
      <c r="F916" s="2"/>
    </row>
    <row r="917" spans="1:6" ht="15.75" customHeight="1">
      <c r="A917" s="2"/>
      <c r="B917" s="2"/>
      <c r="C917" s="2"/>
      <c r="D917" s="2"/>
      <c r="E917" s="2"/>
      <c r="F917" s="2"/>
    </row>
    <row r="918" spans="1:6" ht="15.75" customHeight="1">
      <c r="A918" s="2"/>
      <c r="B918" s="2"/>
      <c r="C918" s="2"/>
      <c r="D918" s="2"/>
      <c r="E918" s="2"/>
      <c r="F918" s="2"/>
    </row>
    <row r="919" spans="1:6" ht="15.75" customHeight="1">
      <c r="A919" s="2"/>
      <c r="B919" s="2"/>
      <c r="C919" s="2"/>
      <c r="D919" s="2"/>
      <c r="E919" s="2"/>
      <c r="F919" s="2"/>
    </row>
    <row r="920" spans="1:6" ht="15.75" customHeight="1">
      <c r="A920" s="2"/>
      <c r="B920" s="2"/>
      <c r="C920" s="2"/>
      <c r="D920" s="2"/>
      <c r="E920" s="2"/>
      <c r="F920" s="2"/>
    </row>
    <row r="921" spans="1:6" ht="15.75" customHeight="1">
      <c r="A921" s="2"/>
      <c r="B921" s="2"/>
      <c r="C921" s="2"/>
      <c r="D921" s="2"/>
      <c r="E921" s="2"/>
      <c r="F921" s="2"/>
    </row>
    <row r="922" spans="1:6" ht="15.75" customHeight="1">
      <c r="A922" s="2"/>
      <c r="B922" s="2"/>
      <c r="C922" s="2"/>
      <c r="D922" s="2"/>
      <c r="E922" s="2"/>
      <c r="F922" s="2"/>
    </row>
    <row r="923" spans="1:6" ht="15.75" customHeight="1">
      <c r="A923" s="2"/>
      <c r="B923" s="2"/>
      <c r="C923" s="2"/>
      <c r="D923" s="2"/>
      <c r="E923" s="2"/>
      <c r="F923" s="2"/>
    </row>
    <row r="924" spans="1:6" ht="15.75" customHeight="1">
      <c r="A924" s="2"/>
      <c r="B924" s="2"/>
      <c r="C924" s="2"/>
      <c r="D924" s="2"/>
      <c r="E924" s="2"/>
      <c r="F924" s="2"/>
    </row>
    <row r="925" spans="1:6" ht="15.75" customHeight="1">
      <c r="A925" s="2"/>
      <c r="B925" s="2"/>
      <c r="C925" s="2"/>
      <c r="D925" s="2"/>
      <c r="E925" s="2"/>
      <c r="F925" s="2"/>
    </row>
    <row r="926" spans="1:6" ht="15.75" customHeight="1">
      <c r="A926" s="2"/>
      <c r="B926" s="2"/>
      <c r="C926" s="2"/>
      <c r="D926" s="2"/>
      <c r="E926" s="2"/>
      <c r="F926" s="2"/>
    </row>
    <row r="927" spans="1:6" ht="15.75" customHeight="1">
      <c r="A927" s="2"/>
      <c r="B927" s="2"/>
      <c r="C927" s="2"/>
      <c r="D927" s="2"/>
      <c r="E927" s="2"/>
      <c r="F927" s="2"/>
    </row>
    <row r="928" spans="1:6" ht="15.75" customHeight="1">
      <c r="A928" s="2"/>
      <c r="B928" s="2"/>
      <c r="C928" s="2"/>
      <c r="D928" s="2"/>
      <c r="E928" s="2"/>
      <c r="F928" s="2"/>
    </row>
    <row r="929" spans="1:6" ht="15.75" customHeight="1">
      <c r="A929" s="2"/>
      <c r="B929" s="2"/>
      <c r="C929" s="2"/>
      <c r="D929" s="2"/>
      <c r="E929" s="2"/>
      <c r="F929" s="2"/>
    </row>
    <row r="930" spans="1:6" ht="15.75" customHeight="1">
      <c r="A930" s="2"/>
      <c r="B930" s="2"/>
      <c r="C930" s="2"/>
      <c r="D930" s="2"/>
      <c r="E930" s="2"/>
      <c r="F930" s="2"/>
    </row>
    <row r="931" spans="1:6" ht="15.75" customHeight="1">
      <c r="A931" s="2"/>
      <c r="B931" s="2"/>
      <c r="C931" s="2"/>
      <c r="D931" s="2"/>
      <c r="E931" s="2"/>
      <c r="F931" s="2"/>
    </row>
    <row r="932" spans="1:6" ht="15.75" customHeight="1">
      <c r="A932" s="2"/>
      <c r="B932" s="2"/>
      <c r="C932" s="2"/>
      <c r="D932" s="2"/>
      <c r="E932" s="2"/>
      <c r="F932" s="2"/>
    </row>
    <row r="933" spans="1:6" ht="15.75" customHeight="1">
      <c r="A933" s="2"/>
      <c r="B933" s="2"/>
      <c r="C933" s="2"/>
      <c r="D933" s="2"/>
      <c r="E933" s="2"/>
      <c r="F933" s="2"/>
    </row>
    <row r="934" spans="1:6" ht="15.75" customHeight="1">
      <c r="A934" s="2"/>
      <c r="B934" s="2"/>
      <c r="C934" s="2"/>
      <c r="D934" s="2"/>
      <c r="E934" s="2"/>
      <c r="F934" s="2"/>
    </row>
    <row r="935" spans="1:6" ht="15.75" customHeight="1">
      <c r="A935" s="2"/>
      <c r="B935" s="2"/>
      <c r="C935" s="2"/>
      <c r="D935" s="2"/>
      <c r="E935" s="2"/>
      <c r="F935" s="2"/>
    </row>
    <row r="936" spans="1:6" ht="15.75" customHeight="1">
      <c r="A936" s="2"/>
      <c r="B936" s="2"/>
      <c r="C936" s="2"/>
      <c r="D936" s="2"/>
      <c r="E936" s="2"/>
      <c r="F936" s="2"/>
    </row>
    <row r="937" spans="1:6" ht="15.75" customHeight="1">
      <c r="A937" s="2"/>
      <c r="B937" s="2"/>
      <c r="C937" s="2"/>
      <c r="D937" s="2"/>
      <c r="E937" s="2"/>
      <c r="F937" s="2"/>
    </row>
    <row r="938" spans="1:6" ht="15.75" customHeight="1">
      <c r="A938" s="2"/>
      <c r="B938" s="2"/>
      <c r="C938" s="2"/>
      <c r="D938" s="2"/>
      <c r="E938" s="2"/>
      <c r="F938" s="2"/>
    </row>
    <row r="939" spans="1:6" ht="15.75" customHeight="1">
      <c r="A939" s="2"/>
      <c r="B939" s="2"/>
      <c r="C939" s="2"/>
      <c r="D939" s="2"/>
      <c r="E939" s="2"/>
      <c r="F939" s="2"/>
    </row>
    <row r="940" spans="1:6" ht="15.75" customHeight="1">
      <c r="A940" s="2"/>
      <c r="B940" s="2"/>
      <c r="C940" s="2"/>
      <c r="D940" s="2"/>
      <c r="E940" s="2"/>
      <c r="F940" s="2"/>
    </row>
    <row r="941" spans="1:6" ht="15.75" customHeight="1">
      <c r="A941" s="2"/>
      <c r="B941" s="2"/>
      <c r="C941" s="2"/>
      <c r="D941" s="2"/>
      <c r="E941" s="2"/>
      <c r="F941" s="2"/>
    </row>
    <row r="942" spans="1:6" ht="15.75" customHeight="1">
      <c r="A942" s="2"/>
      <c r="B942" s="2"/>
      <c r="C942" s="2"/>
      <c r="D942" s="2"/>
      <c r="E942" s="2"/>
      <c r="F942" s="2"/>
    </row>
    <row r="943" spans="1:6" ht="15.75" customHeight="1">
      <c r="A943" s="2"/>
      <c r="B943" s="2"/>
      <c r="C943" s="2"/>
      <c r="D943" s="2"/>
      <c r="E943" s="2"/>
      <c r="F943" s="2"/>
    </row>
    <row r="944" spans="1:6" ht="15.75" customHeight="1">
      <c r="A944" s="2"/>
      <c r="B944" s="2"/>
      <c r="C944" s="2"/>
      <c r="D944" s="2"/>
      <c r="E944" s="2"/>
      <c r="F944" s="2"/>
    </row>
    <row r="945" spans="1:6" ht="15.75" customHeight="1">
      <c r="A945" s="2"/>
      <c r="B945" s="2"/>
      <c r="C945" s="2"/>
      <c r="D945" s="2"/>
      <c r="E945" s="2"/>
      <c r="F945" s="2"/>
    </row>
    <row r="946" spans="1:6" ht="15.75" customHeight="1">
      <c r="A946" s="2"/>
      <c r="B946" s="2"/>
      <c r="C946" s="2"/>
      <c r="D946" s="2"/>
      <c r="E946" s="2"/>
      <c r="F946" s="2"/>
    </row>
    <row r="947" spans="1:6" ht="15.75" customHeight="1">
      <c r="A947" s="2"/>
      <c r="B947" s="2"/>
      <c r="C947" s="2"/>
      <c r="D947" s="2"/>
      <c r="E947" s="2"/>
      <c r="F947" s="2"/>
    </row>
    <row r="948" spans="1:6" ht="15.75" customHeight="1">
      <c r="A948" s="2"/>
      <c r="B948" s="2"/>
      <c r="C948" s="2"/>
      <c r="D948" s="2"/>
      <c r="E948" s="2"/>
      <c r="F948" s="2"/>
    </row>
    <row r="949" spans="1:6" ht="15.75" customHeight="1">
      <c r="A949" s="2"/>
      <c r="B949" s="2"/>
      <c r="C949" s="2"/>
      <c r="D949" s="2"/>
      <c r="E949" s="2"/>
      <c r="F949" s="2"/>
    </row>
    <row r="950" spans="1:6" ht="15.75" customHeight="1">
      <c r="A950" s="2"/>
      <c r="B950" s="2"/>
      <c r="C950" s="2"/>
      <c r="D950" s="2"/>
      <c r="E950" s="2"/>
      <c r="F950" s="2"/>
    </row>
    <row r="951" spans="1:6" ht="15.75" customHeight="1">
      <c r="A951" s="2"/>
      <c r="B951" s="2"/>
      <c r="C951" s="2"/>
      <c r="D951" s="2"/>
      <c r="E951" s="2"/>
      <c r="F951" s="2"/>
    </row>
    <row r="952" spans="1:6" ht="15.75" customHeight="1">
      <c r="A952" s="2"/>
      <c r="B952" s="2"/>
      <c r="C952" s="2"/>
      <c r="D952" s="2"/>
      <c r="E952" s="2"/>
      <c r="F952" s="2"/>
    </row>
    <row r="953" spans="1:6" ht="15.75" customHeight="1">
      <c r="A953" s="2"/>
      <c r="B953" s="2"/>
      <c r="C953" s="2"/>
      <c r="D953" s="2"/>
      <c r="E953" s="2"/>
      <c r="F953" s="2"/>
    </row>
    <row r="954" spans="1:6" ht="15.75" customHeight="1">
      <c r="A954" s="2"/>
      <c r="B954" s="2"/>
      <c r="C954" s="2"/>
      <c r="D954" s="2"/>
      <c r="E954" s="2"/>
      <c r="F954" s="2"/>
    </row>
    <row r="955" spans="1:6" ht="15.75" customHeight="1">
      <c r="A955" s="2"/>
      <c r="B955" s="2"/>
      <c r="C955" s="2"/>
      <c r="D955" s="2"/>
      <c r="E955" s="2"/>
      <c r="F955" s="2"/>
    </row>
    <row r="956" spans="1:6" ht="15.75" customHeight="1">
      <c r="A956" s="2"/>
      <c r="B956" s="2"/>
      <c r="C956" s="2"/>
      <c r="D956" s="2"/>
      <c r="E956" s="2"/>
      <c r="F956" s="2"/>
    </row>
    <row r="957" spans="1:6" ht="15.75" customHeight="1">
      <c r="A957" s="2"/>
      <c r="B957" s="2"/>
      <c r="C957" s="2"/>
      <c r="D957" s="2"/>
      <c r="E957" s="2"/>
      <c r="F957" s="2"/>
    </row>
    <row r="958" spans="1:6" ht="15.75" customHeight="1">
      <c r="A958" s="2"/>
      <c r="B958" s="2"/>
      <c r="C958" s="2"/>
      <c r="D958" s="2"/>
      <c r="E958" s="2"/>
      <c r="F958" s="2"/>
    </row>
    <row r="959" spans="1:6" ht="15.75" customHeight="1">
      <c r="A959" s="2"/>
      <c r="B959" s="2"/>
      <c r="C959" s="2"/>
      <c r="D959" s="2"/>
      <c r="E959" s="2"/>
      <c r="F959" s="2"/>
    </row>
    <row r="960" spans="1:6" ht="15.75" customHeight="1">
      <c r="A960" s="2"/>
      <c r="B960" s="2"/>
      <c r="C960" s="2"/>
      <c r="D960" s="2"/>
      <c r="E960" s="2"/>
      <c r="F960" s="2"/>
    </row>
    <row r="961" spans="1:6" ht="15.75" customHeight="1">
      <c r="A961" s="2"/>
      <c r="B961" s="2"/>
      <c r="C961" s="2"/>
      <c r="D961" s="2"/>
      <c r="E961" s="2"/>
      <c r="F961" s="2"/>
    </row>
    <row r="962" spans="1:6" ht="15.75" customHeight="1">
      <c r="A962" s="2"/>
      <c r="B962" s="2"/>
      <c r="C962" s="2"/>
      <c r="D962" s="2"/>
      <c r="E962" s="2"/>
      <c r="F962" s="2"/>
    </row>
    <row r="963" spans="1:6" ht="15.75" customHeight="1">
      <c r="A963" s="2"/>
      <c r="B963" s="2"/>
      <c r="C963" s="2"/>
      <c r="D963" s="2"/>
      <c r="E963" s="2"/>
      <c r="F963" s="2"/>
    </row>
    <row r="964" spans="1:6" ht="15.75" customHeight="1">
      <c r="A964" s="2"/>
      <c r="B964" s="2"/>
      <c r="C964" s="2"/>
      <c r="D964" s="2"/>
      <c r="E964" s="2"/>
      <c r="F964" s="2"/>
    </row>
    <row r="965" spans="1:6" ht="15.75" customHeight="1">
      <c r="A965" s="2"/>
      <c r="B965" s="2"/>
      <c r="C965" s="2"/>
      <c r="D965" s="2"/>
      <c r="E965" s="2"/>
      <c r="F965" s="2"/>
    </row>
    <row r="966" spans="1:6" ht="15.75" customHeight="1">
      <c r="A966" s="2"/>
      <c r="B966" s="2"/>
      <c r="C966" s="2"/>
      <c r="D966" s="2"/>
      <c r="E966" s="2"/>
      <c r="F966" s="2"/>
    </row>
    <row r="967" spans="1:6" ht="15.75" customHeight="1">
      <c r="A967" s="2"/>
      <c r="B967" s="2"/>
      <c r="C967" s="2"/>
      <c r="D967" s="2"/>
      <c r="E967" s="2"/>
      <c r="F967" s="2"/>
    </row>
    <row r="968" spans="1:6" ht="15.75" customHeight="1">
      <c r="A968" s="2"/>
      <c r="B968" s="2"/>
      <c r="C968" s="2"/>
      <c r="D968" s="2"/>
      <c r="E968" s="2"/>
      <c r="F968" s="2"/>
    </row>
    <row r="969" spans="1:6" ht="15.75" customHeight="1">
      <c r="A969" s="2"/>
      <c r="B969" s="2"/>
      <c r="C969" s="2"/>
      <c r="D969" s="2"/>
      <c r="E969" s="2"/>
      <c r="F969" s="2"/>
    </row>
    <row r="970" spans="1:6" ht="15.75" customHeight="1">
      <c r="A970" s="2"/>
      <c r="B970" s="2"/>
      <c r="C970" s="2"/>
      <c r="D970" s="2"/>
      <c r="E970" s="2"/>
      <c r="F970" s="2"/>
    </row>
    <row r="971" spans="1:6" ht="15.75" customHeight="1">
      <c r="A971" s="2"/>
      <c r="B971" s="2"/>
      <c r="C971" s="2"/>
      <c r="D971" s="2"/>
      <c r="E971" s="2"/>
      <c r="F971" s="2"/>
    </row>
    <row r="972" spans="1:6" ht="15.75" customHeight="1">
      <c r="A972" s="2"/>
      <c r="B972" s="2"/>
      <c r="C972" s="2"/>
      <c r="D972" s="2"/>
      <c r="E972" s="2"/>
      <c r="F972" s="2"/>
    </row>
    <row r="973" spans="1:6" ht="15.75" customHeight="1">
      <c r="A973" s="2"/>
      <c r="B973" s="2"/>
      <c r="C973" s="2"/>
      <c r="D973" s="2"/>
      <c r="E973" s="2"/>
      <c r="F973" s="2"/>
    </row>
    <row r="974" spans="1:6" ht="15.75" customHeight="1">
      <c r="A974" s="2"/>
      <c r="B974" s="2"/>
      <c r="C974" s="2"/>
      <c r="D974" s="2"/>
      <c r="E974" s="2"/>
      <c r="F974" s="2"/>
    </row>
    <row r="975" spans="1:6" ht="15.75" customHeight="1">
      <c r="A975" s="2"/>
      <c r="B975" s="2"/>
      <c r="C975" s="2"/>
      <c r="D975" s="2"/>
      <c r="E975" s="2"/>
      <c r="F975" s="2"/>
    </row>
    <row r="976" spans="1:6" ht="15.75" customHeight="1">
      <c r="A976" s="2"/>
      <c r="B976" s="2"/>
      <c r="C976" s="2"/>
      <c r="D976" s="2"/>
      <c r="E976" s="2"/>
      <c r="F976" s="2"/>
    </row>
    <row r="977" spans="1:6" ht="15.75" customHeight="1">
      <c r="A977" s="2"/>
      <c r="B977" s="2"/>
      <c r="C977" s="2"/>
      <c r="D977" s="2"/>
      <c r="E977" s="2"/>
      <c r="F977" s="2"/>
    </row>
    <row r="978" spans="1:6" ht="15.75" customHeight="1">
      <c r="A978" s="2"/>
      <c r="B978" s="2"/>
      <c r="C978" s="2"/>
      <c r="D978" s="2"/>
      <c r="E978" s="2"/>
      <c r="F978" s="2"/>
    </row>
    <row r="979" spans="1:6" ht="15.75" customHeight="1">
      <c r="A979" s="2"/>
      <c r="B979" s="2"/>
      <c r="C979" s="2"/>
      <c r="D979" s="2"/>
      <c r="E979" s="2"/>
      <c r="F979" s="2"/>
    </row>
    <row r="980" spans="1:6" ht="15.75" customHeight="1">
      <c r="A980" s="2"/>
      <c r="B980" s="2"/>
      <c r="C980" s="2"/>
      <c r="D980" s="2"/>
      <c r="E980" s="2"/>
      <c r="F980" s="2"/>
    </row>
    <row r="981" spans="1:6" ht="15.75" customHeight="1">
      <c r="A981" s="2"/>
      <c r="B981" s="2"/>
      <c r="C981" s="2"/>
      <c r="D981" s="2"/>
      <c r="E981" s="2"/>
      <c r="F981" s="2"/>
    </row>
    <row r="982" spans="1:6" ht="15.75" customHeight="1">
      <c r="A982" s="2"/>
      <c r="B982" s="2"/>
      <c r="C982" s="2"/>
      <c r="D982" s="2"/>
      <c r="E982" s="2"/>
      <c r="F982" s="2"/>
    </row>
    <row r="983" spans="1:6" ht="15.75" customHeight="1">
      <c r="A983" s="2"/>
      <c r="B983" s="2"/>
      <c r="C983" s="2"/>
      <c r="D983" s="2"/>
      <c r="E983" s="2"/>
      <c r="F983" s="2"/>
    </row>
    <row r="984" spans="1:6" ht="15.75" customHeight="1">
      <c r="A984" s="2"/>
      <c r="B984" s="2"/>
      <c r="C984" s="2"/>
      <c r="D984" s="2"/>
      <c r="E984" s="2"/>
      <c r="F984" s="2"/>
    </row>
    <row r="985" spans="1:6" ht="15.75" customHeight="1">
      <c r="A985" s="2"/>
      <c r="B985" s="2"/>
      <c r="C985" s="2"/>
      <c r="D985" s="2"/>
      <c r="E985" s="2"/>
      <c r="F985" s="2"/>
    </row>
    <row r="986" spans="1:6" ht="15.75" customHeight="1">
      <c r="A986" s="2"/>
      <c r="B986" s="2"/>
      <c r="C986" s="2"/>
      <c r="D986" s="2"/>
      <c r="E986" s="2"/>
      <c r="F986" s="2"/>
    </row>
    <row r="987" spans="1:6" ht="15.75" customHeight="1">
      <c r="A987" s="2"/>
      <c r="B987" s="2"/>
      <c r="C987" s="2"/>
      <c r="D987" s="2"/>
      <c r="E987" s="2"/>
      <c r="F987" s="2"/>
    </row>
    <row r="988" spans="1:6" ht="15.75" customHeight="1">
      <c r="A988" s="2"/>
      <c r="B988" s="2"/>
      <c r="C988" s="2"/>
      <c r="D988" s="2"/>
      <c r="E988" s="2"/>
      <c r="F988" s="2"/>
    </row>
    <row r="989" spans="1:6" ht="15.75" customHeight="1">
      <c r="A989" s="2"/>
      <c r="B989" s="2"/>
      <c r="C989" s="2"/>
      <c r="D989" s="2"/>
      <c r="E989" s="2"/>
      <c r="F989" s="2"/>
    </row>
    <row r="990" spans="1:6" ht="15.75" customHeight="1">
      <c r="A990" s="2"/>
      <c r="B990" s="2"/>
      <c r="C990" s="2"/>
      <c r="D990" s="2"/>
      <c r="E990" s="2"/>
      <c r="F990" s="2"/>
    </row>
    <row r="991" spans="1:6" ht="15.75" customHeight="1">
      <c r="A991" s="2"/>
      <c r="B991" s="2"/>
      <c r="C991" s="2"/>
      <c r="D991" s="2"/>
      <c r="E991" s="2"/>
      <c r="F991" s="2"/>
    </row>
    <row r="992" spans="1:6" ht="15.75" customHeight="1">
      <c r="A992" s="2"/>
      <c r="B992" s="2"/>
      <c r="C992" s="2"/>
      <c r="D992" s="2"/>
      <c r="E992" s="2"/>
      <c r="F992" s="2"/>
    </row>
    <row r="993" spans="1:6" ht="15.75" customHeight="1">
      <c r="A993" s="2"/>
      <c r="B993" s="2"/>
      <c r="C993" s="2"/>
      <c r="D993" s="2"/>
      <c r="E993" s="2"/>
      <c r="F993" s="2"/>
    </row>
    <row r="994" spans="1:6" ht="15.75" customHeight="1">
      <c r="A994" s="2"/>
      <c r="B994" s="2"/>
      <c r="C994" s="2"/>
      <c r="D994" s="2"/>
      <c r="E994" s="2"/>
      <c r="F994" s="2"/>
    </row>
    <row r="995" spans="1:6" ht="15.75" customHeight="1">
      <c r="A995" s="2"/>
      <c r="B995" s="2"/>
      <c r="C995" s="2"/>
      <c r="D995" s="2"/>
      <c r="E995" s="2"/>
      <c r="F995" s="2"/>
    </row>
    <row r="996" spans="1:6" ht="15.75" customHeight="1">
      <c r="A996" s="2"/>
      <c r="B996" s="2"/>
      <c r="C996" s="2"/>
      <c r="D996" s="2"/>
      <c r="E996" s="2"/>
      <c r="F996" s="2"/>
    </row>
    <row r="997" spans="1:6" ht="15.75" customHeight="1">
      <c r="A997" s="2"/>
      <c r="B997" s="2"/>
      <c r="C997" s="2"/>
      <c r="D997" s="2"/>
      <c r="E997" s="2"/>
      <c r="F997" s="2"/>
    </row>
    <row r="998" spans="1:6" ht="15.75" customHeight="1">
      <c r="A998" s="2"/>
      <c r="B998" s="2"/>
      <c r="C998" s="2"/>
      <c r="D998" s="2"/>
      <c r="E998" s="2"/>
      <c r="F998" s="2"/>
    </row>
    <row r="999" spans="1:6" ht="15.75" customHeight="1">
      <c r="A999" s="2"/>
      <c r="B999" s="2"/>
      <c r="C999" s="2"/>
      <c r="D999" s="2"/>
      <c r="E999" s="2"/>
      <c r="F999" s="2"/>
    </row>
    <row r="1000" spans="1:6" ht="15.75" customHeight="1">
      <c r="A1000" s="2"/>
      <c r="B1000" s="2"/>
      <c r="C1000" s="2"/>
      <c r="D1000" s="2"/>
      <c r="E1000" s="2"/>
      <c r="F1000" s="2"/>
    </row>
    <row r="1001" spans="1:6" ht="15.75" customHeight="1">
      <c r="A1001" s="2"/>
      <c r="B1001" s="2"/>
      <c r="C1001" s="2"/>
      <c r="D1001" s="2"/>
      <c r="E1001" s="2"/>
      <c r="F1001" s="2"/>
    </row>
    <row r="1002" spans="1:6" ht="15.75" customHeight="1">
      <c r="A1002" s="2"/>
      <c r="B1002" s="2"/>
      <c r="C1002" s="2"/>
      <c r="D1002" s="2"/>
      <c r="E1002" s="2"/>
      <c r="F1002" s="2"/>
    </row>
    <row r="1003" spans="1:6" ht="15.75" customHeight="1">
      <c r="A1003" s="2"/>
      <c r="B1003" s="2"/>
      <c r="C1003" s="2"/>
      <c r="D1003" s="2"/>
      <c r="E1003" s="2"/>
      <c r="F1003" s="2"/>
    </row>
  </sheetData>
  <mergeCells count="2">
    <mergeCell ref="A1:F1"/>
    <mergeCell ref="A11:F11"/>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heetViews>
  <sheetFormatPr baseColWidth="10" defaultColWidth="14.5" defaultRowHeight="15.75" customHeight="1" x14ac:dyDescent="0"/>
  <cols>
    <col min="1" max="5" width="15.5" customWidth="1"/>
  </cols>
  <sheetData>
    <row r="1" spans="1:5" ht="15.75" customHeight="1">
      <c r="A1" s="33" t="s">
        <v>22</v>
      </c>
      <c r="B1" s="32"/>
      <c r="C1" s="32"/>
      <c r="D1" s="32"/>
      <c r="E1" s="32"/>
    </row>
    <row r="2" spans="1:5" ht="15.75" customHeight="1">
      <c r="A2" s="33" t="s">
        <v>23</v>
      </c>
      <c r="B2" s="32"/>
      <c r="C2" s="32"/>
      <c r="D2" s="32"/>
      <c r="E2" s="32"/>
    </row>
    <row r="3" spans="1:5" ht="15.75" customHeight="1">
      <c r="A3" s="33" t="s">
        <v>24</v>
      </c>
      <c r="B3" s="32"/>
      <c r="C3" s="32"/>
      <c r="D3" s="32"/>
      <c r="E3" s="32"/>
    </row>
    <row r="4" spans="1:5" ht="15.75" customHeight="1">
      <c r="A4" s="9" t="s">
        <v>1</v>
      </c>
      <c r="B4" s="9" t="s">
        <v>25</v>
      </c>
      <c r="C4" s="9" t="s">
        <v>26</v>
      </c>
      <c r="D4" s="9" t="s">
        <v>27</v>
      </c>
      <c r="E4" s="9" t="s">
        <v>19</v>
      </c>
    </row>
    <row r="5" spans="1:5" ht="15.75" customHeight="1">
      <c r="A5" s="9" t="s">
        <v>5</v>
      </c>
      <c r="B5" s="9" t="s">
        <v>6</v>
      </c>
      <c r="C5" s="7">
        <v>3172</v>
      </c>
      <c r="D5" s="9">
        <v>739</v>
      </c>
      <c r="E5" s="7">
        <v>3911</v>
      </c>
    </row>
    <row r="6" spans="1:5" ht="15.75" customHeight="1">
      <c r="A6" s="9" t="s">
        <v>7</v>
      </c>
      <c r="B6" s="9" t="s">
        <v>6</v>
      </c>
      <c r="C6" s="7">
        <v>7607</v>
      </c>
      <c r="D6" s="7">
        <v>1532</v>
      </c>
      <c r="E6" s="7">
        <v>9139</v>
      </c>
    </row>
    <row r="7" spans="1:5" ht="15.75" customHeight="1">
      <c r="A7" s="9" t="s">
        <v>8</v>
      </c>
      <c r="B7" s="7">
        <v>1285</v>
      </c>
      <c r="C7" s="7">
        <v>15512</v>
      </c>
      <c r="D7" s="7">
        <v>3012</v>
      </c>
      <c r="E7" s="7">
        <v>19809</v>
      </c>
    </row>
    <row r="8" spans="1:5" ht="15.75" customHeight="1">
      <c r="A8" s="9" t="s">
        <v>9</v>
      </c>
      <c r="B8" s="7">
        <v>1809</v>
      </c>
      <c r="C8" s="7">
        <v>21658</v>
      </c>
      <c r="D8" s="7">
        <v>5681</v>
      </c>
      <c r="E8" s="7">
        <v>29148</v>
      </c>
    </row>
    <row r="9" spans="1:5" ht="15.75" customHeight="1">
      <c r="A9" s="9" t="s">
        <v>10</v>
      </c>
      <c r="B9" s="7">
        <v>1775</v>
      </c>
      <c r="C9" s="7">
        <v>23912</v>
      </c>
      <c r="D9" s="7">
        <v>6999</v>
      </c>
      <c r="E9" s="7">
        <v>32686</v>
      </c>
    </row>
    <row r="10" spans="1:5" ht="15.75" customHeight="1">
      <c r="A10" s="9" t="s">
        <v>11</v>
      </c>
      <c r="B10" s="7">
        <v>1835</v>
      </c>
      <c r="C10" s="7">
        <v>24954</v>
      </c>
      <c r="D10" s="7">
        <v>7510</v>
      </c>
      <c r="E10" s="7">
        <v>34299</v>
      </c>
    </row>
    <row r="12" spans="1:5" ht="15.75" customHeight="1">
      <c r="A12" s="33" t="s">
        <v>28</v>
      </c>
      <c r="B12" s="32"/>
      <c r="C12" s="32"/>
      <c r="D12" s="32"/>
      <c r="E12" s="32"/>
    </row>
    <row r="13" spans="1:5" ht="15.75" customHeight="1">
      <c r="A13" s="9" t="s">
        <v>1</v>
      </c>
      <c r="B13" s="9" t="s">
        <v>25</v>
      </c>
      <c r="C13" s="9" t="s">
        <v>26</v>
      </c>
      <c r="D13" s="9" t="s">
        <v>27</v>
      </c>
      <c r="E13" s="9" t="s">
        <v>19</v>
      </c>
    </row>
    <row r="14" spans="1:5" ht="15.75" customHeight="1">
      <c r="A14" s="9" t="s">
        <v>5</v>
      </c>
      <c r="B14" s="8">
        <v>0</v>
      </c>
      <c r="C14" s="8">
        <v>0.81100000000000005</v>
      </c>
      <c r="D14" s="8">
        <v>0.189</v>
      </c>
      <c r="E14" s="8">
        <v>1</v>
      </c>
    </row>
    <row r="15" spans="1:5" ht="15.75" customHeight="1">
      <c r="A15" s="9" t="s">
        <v>7</v>
      </c>
      <c r="B15" s="8">
        <v>0</v>
      </c>
      <c r="C15" s="8">
        <v>0.83199999999999996</v>
      </c>
      <c r="D15" s="8">
        <v>0.16800000000000001</v>
      </c>
      <c r="E15" s="8">
        <v>1</v>
      </c>
    </row>
    <row r="16" spans="1:5" ht="15.75" customHeight="1">
      <c r="A16" s="9" t="s">
        <v>8</v>
      </c>
      <c r="B16" s="8">
        <v>6.5000000000000002E-2</v>
      </c>
      <c r="C16" s="8">
        <v>0.78300000000000003</v>
      </c>
      <c r="D16" s="8">
        <v>0.152</v>
      </c>
      <c r="E16" s="8">
        <v>1</v>
      </c>
    </row>
    <row r="17" spans="1:5" ht="15.75" customHeight="1">
      <c r="A17" s="9" t="s">
        <v>9</v>
      </c>
      <c r="B17" s="8">
        <v>6.2E-2</v>
      </c>
      <c r="C17" s="8">
        <v>0.74299999999999999</v>
      </c>
      <c r="D17" s="8">
        <v>0.19500000000000001</v>
      </c>
      <c r="E17" s="8">
        <v>1</v>
      </c>
    </row>
    <row r="18" spans="1:5" ht="15.75" customHeight="1">
      <c r="A18" s="9" t="s">
        <v>10</v>
      </c>
      <c r="B18" s="8">
        <v>5.4300000000000001E-2</v>
      </c>
      <c r="C18" s="8">
        <v>0.73160000000000003</v>
      </c>
      <c r="D18" s="8">
        <v>0.21410000000000001</v>
      </c>
      <c r="E18" s="8">
        <v>1</v>
      </c>
    </row>
    <row r="19" spans="1:5" ht="15.75" customHeight="1">
      <c r="A19" s="9" t="s">
        <v>11</v>
      </c>
      <c r="B19" s="8">
        <v>5.3499999999999999E-2</v>
      </c>
      <c r="C19" s="8">
        <v>0.72750000000000004</v>
      </c>
      <c r="D19" s="8">
        <v>0.219</v>
      </c>
      <c r="E19" s="8">
        <v>1</v>
      </c>
    </row>
  </sheetData>
  <mergeCells count="4">
    <mergeCell ref="A1:E1"/>
    <mergeCell ref="A2:E2"/>
    <mergeCell ref="A3:E3"/>
    <mergeCell ref="A12:E12"/>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heetViews>
  <sheetFormatPr baseColWidth="10" defaultColWidth="14.5" defaultRowHeight="15.75" customHeight="1" x14ac:dyDescent="0"/>
  <cols>
    <col min="1" max="1" width="6.83203125" customWidth="1"/>
  </cols>
  <sheetData>
    <row r="1" spans="1:11" ht="15.75" customHeight="1">
      <c r="A1" s="9" t="s">
        <v>29</v>
      </c>
    </row>
    <row r="2" spans="1:11" ht="15.75" customHeight="1">
      <c r="A2" s="9" t="s">
        <v>30</v>
      </c>
      <c r="B2" s="9" t="s">
        <v>5</v>
      </c>
      <c r="C2" s="9" t="s">
        <v>7</v>
      </c>
      <c r="D2" s="9" t="s">
        <v>8</v>
      </c>
      <c r="E2" s="9" t="s">
        <v>9</v>
      </c>
      <c r="F2" s="9" t="s">
        <v>10</v>
      </c>
      <c r="G2" s="9" t="s">
        <v>11</v>
      </c>
      <c r="K2" s="9"/>
    </row>
    <row r="3" spans="1:11" ht="15.75" customHeight="1">
      <c r="A3" s="9" t="s">
        <v>31</v>
      </c>
      <c r="B3" s="9" t="s">
        <v>6</v>
      </c>
      <c r="C3" s="9" t="s">
        <v>6</v>
      </c>
      <c r="D3" s="7">
        <v>1285</v>
      </c>
      <c r="E3" s="7">
        <v>1809</v>
      </c>
      <c r="F3" s="7">
        <v>1775</v>
      </c>
      <c r="G3" s="7">
        <v>1835</v>
      </c>
      <c r="K3" s="8"/>
    </row>
    <row r="4" spans="1:11" ht="15.75" customHeight="1">
      <c r="A4" s="9">
        <v>1</v>
      </c>
      <c r="B4" s="9">
        <v>168</v>
      </c>
      <c r="C4" s="7">
        <v>1488</v>
      </c>
      <c r="D4" s="7">
        <v>2766</v>
      </c>
      <c r="E4" s="7">
        <v>3118</v>
      </c>
      <c r="F4" s="7">
        <v>3219</v>
      </c>
      <c r="G4" s="7">
        <v>3107</v>
      </c>
      <c r="K4" s="8"/>
    </row>
    <row r="5" spans="1:11" ht="15.75" customHeight="1">
      <c r="A5" s="9">
        <v>2</v>
      </c>
      <c r="B5" s="9">
        <v>516</v>
      </c>
      <c r="C5" s="7">
        <v>1044</v>
      </c>
      <c r="D5" s="7">
        <v>2418</v>
      </c>
      <c r="E5" s="7">
        <v>3223</v>
      </c>
      <c r="F5" s="7">
        <v>3390</v>
      </c>
      <c r="G5" s="7">
        <v>3368</v>
      </c>
      <c r="K5" s="8"/>
    </row>
    <row r="6" spans="1:11" ht="15.75" customHeight="1">
      <c r="A6" s="9">
        <v>3</v>
      </c>
      <c r="B6" s="9">
        <v>519</v>
      </c>
      <c r="C6" s="7">
        <v>1007</v>
      </c>
      <c r="D6" s="7">
        <v>1987</v>
      </c>
      <c r="E6" s="7">
        <v>3005</v>
      </c>
      <c r="F6" s="7">
        <v>3416</v>
      </c>
      <c r="G6" s="7">
        <v>3540</v>
      </c>
      <c r="K6" s="8"/>
    </row>
    <row r="7" spans="1:11" ht="15.75" customHeight="1">
      <c r="A7" s="9">
        <v>4</v>
      </c>
      <c r="B7" s="9">
        <v>441</v>
      </c>
      <c r="C7" s="9">
        <v>951</v>
      </c>
      <c r="D7" s="7">
        <v>2008</v>
      </c>
      <c r="E7" s="7">
        <v>2755</v>
      </c>
      <c r="F7" s="7">
        <v>3166</v>
      </c>
      <c r="G7" s="7">
        <v>3426</v>
      </c>
      <c r="K7" s="8"/>
    </row>
    <row r="8" spans="1:11" ht="15.75" customHeight="1">
      <c r="A8" s="9">
        <v>5</v>
      </c>
      <c r="B8" s="9">
        <v>459</v>
      </c>
      <c r="C8" s="9">
        <v>833</v>
      </c>
      <c r="D8" s="7">
        <v>1789</v>
      </c>
      <c r="E8" s="7">
        <v>2704</v>
      </c>
      <c r="F8" s="7">
        <v>2988</v>
      </c>
      <c r="G8" s="7">
        <v>3221</v>
      </c>
      <c r="K8" s="8"/>
    </row>
    <row r="9" spans="1:11" ht="15.75" customHeight="1">
      <c r="A9" s="9">
        <v>6</v>
      </c>
      <c r="B9" s="9">
        <v>435</v>
      </c>
      <c r="C9" s="9">
        <v>980</v>
      </c>
      <c r="D9" s="7">
        <v>1657</v>
      </c>
      <c r="E9" s="7">
        <v>2463</v>
      </c>
      <c r="F9" s="7">
        <v>2911</v>
      </c>
      <c r="G9" s="7">
        <v>2967</v>
      </c>
      <c r="K9" s="8"/>
    </row>
    <row r="10" spans="1:11" ht="15.75" customHeight="1">
      <c r="A10" s="9">
        <v>7</v>
      </c>
      <c r="B10" s="9">
        <v>359</v>
      </c>
      <c r="C10" s="9">
        <v>746</v>
      </c>
      <c r="D10" s="7">
        <v>1621</v>
      </c>
      <c r="E10" s="7">
        <v>2209</v>
      </c>
      <c r="F10" s="7">
        <v>2513</v>
      </c>
      <c r="G10" s="7">
        <v>2845</v>
      </c>
      <c r="K10" s="8"/>
    </row>
    <row r="11" spans="1:11" ht="15.75" customHeight="1">
      <c r="A11" s="9">
        <v>8</v>
      </c>
      <c r="B11" s="9">
        <v>275</v>
      </c>
      <c r="C11" s="9">
        <v>558</v>
      </c>
      <c r="D11" s="7">
        <v>1266</v>
      </c>
      <c r="E11" s="7">
        <v>2181</v>
      </c>
      <c r="F11" s="7">
        <v>2309</v>
      </c>
      <c r="G11" s="7">
        <v>2480</v>
      </c>
      <c r="K11" s="8"/>
    </row>
    <row r="12" spans="1:11" ht="15.75" customHeight="1">
      <c r="A12" s="9">
        <v>9</v>
      </c>
      <c r="B12" s="9">
        <v>360</v>
      </c>
      <c r="C12" s="9">
        <v>686</v>
      </c>
      <c r="D12" s="7">
        <v>1158</v>
      </c>
      <c r="E12" s="7">
        <v>1800</v>
      </c>
      <c r="F12" s="7">
        <v>2113</v>
      </c>
      <c r="G12" s="7">
        <v>2079</v>
      </c>
      <c r="K12" s="8"/>
    </row>
    <row r="13" spans="1:11" ht="15.75" customHeight="1">
      <c r="A13" s="9">
        <v>10</v>
      </c>
      <c r="B13" s="9">
        <v>214</v>
      </c>
      <c r="C13" s="9">
        <v>442</v>
      </c>
      <c r="D13" s="9">
        <v>857</v>
      </c>
      <c r="E13" s="7">
        <v>1551</v>
      </c>
      <c r="F13" s="7">
        <v>1923</v>
      </c>
      <c r="G13" s="7">
        <v>2087</v>
      </c>
      <c r="K13" s="8"/>
    </row>
    <row r="14" spans="1:11" ht="15.75" customHeight="1">
      <c r="A14" s="9">
        <v>11</v>
      </c>
      <c r="B14" s="9">
        <v>124</v>
      </c>
      <c r="C14" s="9">
        <v>272</v>
      </c>
      <c r="D14" s="9">
        <v>575</v>
      </c>
      <c r="E14" s="7">
        <v>1297</v>
      </c>
      <c r="F14" s="7">
        <v>1578</v>
      </c>
      <c r="G14" s="7">
        <v>1812</v>
      </c>
      <c r="K14" s="8"/>
    </row>
    <row r="15" spans="1:11" ht="15.75" customHeight="1">
      <c r="A15" s="9">
        <v>12</v>
      </c>
      <c r="B15" s="9">
        <v>41</v>
      </c>
      <c r="C15" s="9">
        <v>132</v>
      </c>
      <c r="D15" s="9">
        <v>422</v>
      </c>
      <c r="E15" s="7">
        <v>1033</v>
      </c>
      <c r="F15" s="7">
        <v>1385</v>
      </c>
      <c r="G15" s="7">
        <v>1532</v>
      </c>
      <c r="K15" s="8"/>
    </row>
    <row r="16" spans="1:11" ht="15.75" customHeight="1">
      <c r="A16" s="9" t="s">
        <v>19</v>
      </c>
      <c r="B16" s="7">
        <v>3911</v>
      </c>
      <c r="C16" s="7">
        <v>9139</v>
      </c>
      <c r="D16" s="7">
        <v>19809</v>
      </c>
      <c r="E16" s="7">
        <v>29148</v>
      </c>
      <c r="F16" s="7">
        <v>32686</v>
      </c>
      <c r="G16" s="7">
        <v>34299</v>
      </c>
      <c r="K16" s="8"/>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baseColWidth="10" defaultColWidth="14.5" defaultRowHeight="15.75" customHeight="1" x14ac:dyDescent="0"/>
  <sheetData>
    <row r="1" spans="1:4" ht="15.75" customHeight="1">
      <c r="A1" s="9" t="s">
        <v>32</v>
      </c>
    </row>
    <row r="2" spans="1:4" ht="15.75" customHeight="1">
      <c r="A2" s="9" t="s">
        <v>1</v>
      </c>
      <c r="B2" s="9" t="s">
        <v>33</v>
      </c>
      <c r="C2" s="9" t="s">
        <v>34</v>
      </c>
      <c r="D2" s="9" t="s">
        <v>19</v>
      </c>
    </row>
    <row r="3" spans="1:4" ht="15.75" customHeight="1">
      <c r="A3" s="9" t="s">
        <v>5</v>
      </c>
      <c r="B3" s="7">
        <v>1988</v>
      </c>
      <c r="C3" s="7">
        <v>1923</v>
      </c>
      <c r="D3" s="7">
        <v>3911</v>
      </c>
    </row>
    <row r="4" spans="1:4" ht="15.75" customHeight="1">
      <c r="A4" s="9" t="s">
        <v>7</v>
      </c>
      <c r="B4" s="7">
        <v>4639</v>
      </c>
      <c r="C4" s="7">
        <v>4500</v>
      </c>
      <c r="D4" s="7">
        <v>9139</v>
      </c>
    </row>
    <row r="5" spans="1:4" ht="15.75" customHeight="1">
      <c r="A5" s="9" t="s">
        <v>8</v>
      </c>
      <c r="B5" s="7">
        <v>9954</v>
      </c>
      <c r="C5" s="7">
        <v>9855</v>
      </c>
      <c r="D5" s="7">
        <v>19809</v>
      </c>
    </row>
    <row r="6" spans="1:4" ht="15.75" customHeight="1">
      <c r="A6" s="9" t="s">
        <v>9</v>
      </c>
      <c r="B6" s="7">
        <v>14669</v>
      </c>
      <c r="C6" s="7">
        <v>14479</v>
      </c>
      <c r="D6" s="7">
        <v>29148</v>
      </c>
    </row>
    <row r="7" spans="1:4" ht="15.75" customHeight="1">
      <c r="A7" s="9" t="s">
        <v>10</v>
      </c>
      <c r="B7" s="7">
        <v>16514</v>
      </c>
      <c r="C7" s="7">
        <v>16172</v>
      </c>
      <c r="D7" s="7">
        <v>32686</v>
      </c>
    </row>
    <row r="8" spans="1:4" ht="15.75" customHeight="1">
      <c r="A8" s="9" t="s">
        <v>11</v>
      </c>
      <c r="B8" s="7">
        <v>17495</v>
      </c>
      <c r="C8" s="7">
        <v>16804</v>
      </c>
      <c r="D8" s="7">
        <v>34299</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heetViews>
  <sheetFormatPr baseColWidth="10" defaultColWidth="14.5" defaultRowHeight="15.75" customHeight="1" x14ac:dyDescent="0"/>
  <sheetData>
    <row r="1" spans="1:9" ht="15.75" customHeight="1">
      <c r="A1" s="9" t="s">
        <v>35</v>
      </c>
    </row>
    <row r="2" spans="1:9" ht="15.75" customHeight="1">
      <c r="A2" s="9" t="s">
        <v>36</v>
      </c>
    </row>
    <row r="3" spans="1:9" ht="15.75" customHeight="1">
      <c r="A3" s="9" t="s">
        <v>37</v>
      </c>
    </row>
    <row r="4" spans="1:9" ht="15.75" customHeight="1">
      <c r="A4" s="9" t="s">
        <v>1</v>
      </c>
      <c r="B4" s="9" t="s">
        <v>38</v>
      </c>
      <c r="C4" s="9" t="s">
        <v>39</v>
      </c>
      <c r="D4" s="9" t="s">
        <v>40</v>
      </c>
      <c r="E4" s="9" t="s">
        <v>41</v>
      </c>
      <c r="F4" s="9" t="s">
        <v>42</v>
      </c>
      <c r="G4" s="9" t="s">
        <v>43</v>
      </c>
      <c r="H4" s="9" t="s">
        <v>44</v>
      </c>
      <c r="I4" s="9" t="s">
        <v>19</v>
      </c>
    </row>
    <row r="5" spans="1:9" ht="15.75" customHeight="1">
      <c r="A5" s="9" t="s">
        <v>5</v>
      </c>
      <c r="B5" s="9" t="s">
        <v>45</v>
      </c>
      <c r="C5" s="9">
        <v>943</v>
      </c>
      <c r="D5" s="9">
        <v>57</v>
      </c>
      <c r="E5" s="9">
        <v>794</v>
      </c>
      <c r="F5" s="7">
        <v>1814</v>
      </c>
      <c r="G5" s="9">
        <v>287</v>
      </c>
      <c r="H5" s="9" t="s">
        <v>45</v>
      </c>
      <c r="I5" s="7">
        <v>3911</v>
      </c>
    </row>
    <row r="6" spans="1:9" ht="15.75" customHeight="1">
      <c r="A6" s="9" t="s">
        <v>7</v>
      </c>
      <c r="B6" s="9">
        <v>26</v>
      </c>
      <c r="C6" s="7">
        <v>1855</v>
      </c>
      <c r="D6" s="9">
        <v>148</v>
      </c>
      <c r="E6" s="7">
        <v>1736</v>
      </c>
      <c r="F6" s="7">
        <v>4704</v>
      </c>
      <c r="G6" s="9">
        <v>656</v>
      </c>
      <c r="H6" s="9">
        <v>14</v>
      </c>
      <c r="I6" s="7">
        <v>9139</v>
      </c>
    </row>
    <row r="7" spans="1:9" ht="15.75" customHeight="1">
      <c r="A7" s="9" t="s">
        <v>8</v>
      </c>
      <c r="B7" s="9">
        <v>48</v>
      </c>
      <c r="C7" s="7">
        <v>3373</v>
      </c>
      <c r="D7" s="9">
        <v>275</v>
      </c>
      <c r="E7" s="7">
        <v>3648</v>
      </c>
      <c r="F7" s="7">
        <v>11173</v>
      </c>
      <c r="G7" s="7">
        <v>1277</v>
      </c>
      <c r="H7" s="9">
        <v>15</v>
      </c>
      <c r="I7" s="7">
        <v>19809</v>
      </c>
    </row>
    <row r="8" spans="1:9" ht="15.75" customHeight="1">
      <c r="A8" s="9" t="s">
        <v>9</v>
      </c>
      <c r="B8" s="9">
        <v>54</v>
      </c>
      <c r="C8" s="7">
        <v>4184</v>
      </c>
      <c r="D8" s="9">
        <v>429</v>
      </c>
      <c r="E8" s="7">
        <v>4864</v>
      </c>
      <c r="F8" s="7">
        <v>17794</v>
      </c>
      <c r="G8" s="7">
        <v>1797</v>
      </c>
      <c r="H8" s="9">
        <v>26</v>
      </c>
      <c r="I8" s="7">
        <v>29148</v>
      </c>
    </row>
    <row r="9" spans="1:9" ht="15.75" customHeight="1">
      <c r="A9" s="9" t="s">
        <v>10</v>
      </c>
      <c r="B9" s="9">
        <v>44</v>
      </c>
      <c r="C9" s="7">
        <v>4317</v>
      </c>
      <c r="D9" s="9">
        <v>478</v>
      </c>
      <c r="E9" s="7">
        <v>5954</v>
      </c>
      <c r="F9" s="7">
        <v>19888</v>
      </c>
      <c r="G9" s="7">
        <v>1981</v>
      </c>
      <c r="H9" s="9">
        <v>24</v>
      </c>
      <c r="I9" s="7">
        <v>32686</v>
      </c>
    </row>
    <row r="10" spans="1:9" ht="15.75" customHeight="1">
      <c r="A10" s="9" t="s">
        <v>11</v>
      </c>
      <c r="B10" s="7">
        <v>55</v>
      </c>
      <c r="C10" s="7">
        <v>4252</v>
      </c>
      <c r="D10" s="9">
        <v>565</v>
      </c>
      <c r="E10" s="7">
        <v>6644</v>
      </c>
      <c r="F10" s="7">
        <v>20676</v>
      </c>
      <c r="G10" s="7">
        <v>2081</v>
      </c>
      <c r="H10" s="9">
        <v>26</v>
      </c>
      <c r="I10" s="7">
        <v>34299</v>
      </c>
    </row>
    <row r="11" spans="1:9" ht="15.75" customHeight="1">
      <c r="A11" s="9" t="s">
        <v>46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income_limits</vt:lpstr>
      <vt:lpstr>Sheet1</vt:lpstr>
      <vt:lpstr>student_participation_num</vt:lpstr>
      <vt:lpstr>school_participation</vt:lpstr>
      <vt:lpstr>enrollment</vt:lpstr>
      <vt:lpstr>student_by_grade_cluster</vt:lpstr>
      <vt:lpstr>student_by_grade</vt:lpstr>
      <vt:lpstr>student_by_gender</vt:lpstr>
      <vt:lpstr>student_by_ethnicity</vt:lpstr>
      <vt:lpstr>student_by_geography</vt:lpstr>
      <vt:lpstr>student_by_pathway</vt:lpstr>
      <vt:lpstr>previous_public_school</vt:lpstr>
      <vt:lpstr>special_edu</vt:lpstr>
      <vt:lpstr>retention</vt:lpstr>
      <vt:lpstr>num_of_awards</vt:lpstr>
      <vt:lpstr>payments</vt:lpstr>
      <vt:lpstr>awards_by_school_15</vt:lpstr>
      <vt:lpstr>awards_by_school_16</vt:lpstr>
      <vt:lpstr>amount_by_school_14</vt:lpstr>
      <vt:lpstr>amount_by_school_15</vt:lpstr>
      <vt:lpstr>amount_by_school_16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Brittany Mayes</cp:lastModifiedBy>
  <dcterms:created xsi:type="dcterms:W3CDTF">2017-03-23T21:51:02Z</dcterms:created>
  <dcterms:modified xsi:type="dcterms:W3CDTF">2017-03-23T21:51:17Z</dcterms:modified>
</cp:coreProperties>
</file>