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360" yWindow="120" windowWidth="23600" windowHeight="13160" activeTab="3"/>
  </bookViews>
  <sheets>
    <sheet name="table_correlations" sheetId="1" r:id="rId1"/>
    <sheet name="table_delta_correlations" sheetId="2" r:id="rId2"/>
    <sheet name="table_fwhm_correlations" sheetId="3" r:id="rId3"/>
    <sheet name="pvalue v r" sheetId="4" r:id="rId4"/>
    <sheet name="VSTR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4" l="1"/>
  <c r="W3" i="4"/>
  <c r="V4" i="4"/>
  <c r="W4" i="4"/>
  <c r="V5" i="4"/>
  <c r="W5" i="4"/>
  <c r="V2" i="4"/>
  <c r="W2" i="4"/>
  <c r="U5" i="4"/>
  <c r="U4" i="4"/>
  <c r="U3" i="4"/>
  <c r="U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C100" i="4"/>
  <c r="H100" i="4"/>
  <c r="C99" i="4"/>
  <c r="H99" i="4"/>
  <c r="C98" i="4"/>
  <c r="H98" i="4"/>
  <c r="C97" i="4"/>
  <c r="H97" i="4"/>
  <c r="C92" i="4"/>
  <c r="H92" i="4"/>
  <c r="C91" i="4"/>
  <c r="H91" i="4"/>
  <c r="C90" i="4"/>
  <c r="H90" i="4"/>
  <c r="C89" i="4"/>
  <c r="H89" i="4"/>
  <c r="C84" i="4"/>
  <c r="H84" i="4"/>
  <c r="C83" i="4"/>
  <c r="H83" i="4"/>
  <c r="C82" i="4"/>
  <c r="H82" i="4"/>
  <c r="C81" i="4"/>
  <c r="H81" i="4"/>
  <c r="C76" i="4"/>
  <c r="H76" i="4"/>
  <c r="C75" i="4"/>
  <c r="H75" i="4"/>
  <c r="C74" i="4"/>
  <c r="H74" i="4"/>
  <c r="C73" i="4"/>
  <c r="H73" i="4"/>
  <c r="C68" i="4"/>
  <c r="H68" i="4"/>
  <c r="C67" i="4"/>
  <c r="H67" i="4"/>
  <c r="C66" i="4"/>
  <c r="H66" i="4"/>
  <c r="C65" i="4"/>
  <c r="H65" i="4"/>
  <c r="C60" i="4"/>
  <c r="H60" i="4"/>
  <c r="C59" i="4"/>
  <c r="H59" i="4"/>
  <c r="C58" i="4"/>
  <c r="H58" i="4"/>
  <c r="C57" i="4"/>
  <c r="H57" i="4"/>
  <c r="C52" i="4"/>
  <c r="H52" i="4"/>
  <c r="C51" i="4"/>
  <c r="H51" i="4"/>
  <c r="C50" i="4"/>
  <c r="H50" i="4"/>
  <c r="C49" i="4"/>
  <c r="H49" i="4"/>
  <c r="C44" i="4"/>
  <c r="H44" i="4"/>
  <c r="C43" i="4"/>
  <c r="H43" i="4"/>
  <c r="C42" i="4"/>
  <c r="H42" i="4"/>
  <c r="C41" i="4"/>
  <c r="H41" i="4"/>
  <c r="C36" i="4"/>
  <c r="H36" i="4"/>
  <c r="C35" i="4"/>
  <c r="H35" i="4"/>
  <c r="C34" i="4"/>
  <c r="H34" i="4"/>
  <c r="C33" i="4"/>
  <c r="H33" i="4"/>
  <c r="C28" i="4"/>
  <c r="H28" i="4"/>
  <c r="C27" i="4"/>
  <c r="H27" i="4"/>
  <c r="C26" i="4"/>
  <c r="H26" i="4"/>
  <c r="C25" i="4"/>
  <c r="H25" i="4"/>
  <c r="C20" i="4"/>
  <c r="H20" i="4"/>
  <c r="C19" i="4"/>
  <c r="H19" i="4"/>
  <c r="C18" i="4"/>
  <c r="H18" i="4"/>
  <c r="C17" i="4"/>
  <c r="H17" i="4"/>
  <c r="C12" i="4"/>
  <c r="H12" i="4"/>
  <c r="C11" i="4"/>
  <c r="H11" i="4"/>
  <c r="C10" i="4"/>
  <c r="H10" i="4"/>
  <c r="C9" i="4"/>
  <c r="H9" i="4"/>
  <c r="C4" i="4"/>
  <c r="H4" i="4"/>
  <c r="C3" i="4"/>
  <c r="H3" i="4"/>
  <c r="C2" i="4"/>
  <c r="H2" i="4"/>
  <c r="C96" i="4"/>
  <c r="H96" i="4"/>
  <c r="C95" i="4"/>
  <c r="H95" i="4"/>
  <c r="C94" i="4"/>
  <c r="H94" i="4"/>
  <c r="C93" i="4"/>
  <c r="H93" i="4"/>
  <c r="C88" i="4"/>
  <c r="H88" i="4"/>
  <c r="C87" i="4"/>
  <c r="H87" i="4"/>
  <c r="C86" i="4"/>
  <c r="H86" i="4"/>
  <c r="C85" i="4"/>
  <c r="H85" i="4"/>
  <c r="C80" i="4"/>
  <c r="H80" i="4"/>
  <c r="C79" i="4"/>
  <c r="H79" i="4"/>
  <c r="C78" i="4"/>
  <c r="H78" i="4"/>
  <c r="C77" i="4"/>
  <c r="H77" i="4"/>
  <c r="C72" i="4"/>
  <c r="H72" i="4"/>
  <c r="C71" i="4"/>
  <c r="H71" i="4"/>
  <c r="C70" i="4"/>
  <c r="H70" i="4"/>
  <c r="C69" i="4"/>
  <c r="H69" i="4"/>
  <c r="C64" i="4"/>
  <c r="H64" i="4"/>
  <c r="C63" i="4"/>
  <c r="H63" i="4"/>
  <c r="C62" i="4"/>
  <c r="H62" i="4"/>
  <c r="C61" i="4"/>
  <c r="H61" i="4"/>
  <c r="C56" i="4"/>
  <c r="H56" i="4"/>
  <c r="C55" i="4"/>
  <c r="H55" i="4"/>
  <c r="C54" i="4"/>
  <c r="H54" i="4"/>
  <c r="C53" i="4"/>
  <c r="H53" i="4"/>
  <c r="C48" i="4"/>
  <c r="H48" i="4"/>
  <c r="C47" i="4"/>
  <c r="H47" i="4"/>
  <c r="C46" i="4"/>
  <c r="H46" i="4"/>
  <c r="C45" i="4"/>
  <c r="H45" i="4"/>
  <c r="C40" i="4"/>
  <c r="H40" i="4"/>
  <c r="C39" i="4"/>
  <c r="H39" i="4"/>
  <c r="C38" i="4"/>
  <c r="H38" i="4"/>
  <c r="C37" i="4"/>
  <c r="H37" i="4"/>
  <c r="C32" i="4"/>
  <c r="H32" i="4"/>
  <c r="C31" i="4"/>
  <c r="H31" i="4"/>
  <c r="C30" i="4"/>
  <c r="H30" i="4"/>
  <c r="C29" i="4"/>
  <c r="H29" i="4"/>
  <c r="C24" i="4"/>
  <c r="H24" i="4"/>
  <c r="C23" i="4"/>
  <c r="H23" i="4"/>
  <c r="C22" i="4"/>
  <c r="H22" i="4"/>
  <c r="C21" i="4"/>
  <c r="H21" i="4"/>
  <c r="C16" i="4"/>
  <c r="H16" i="4"/>
  <c r="C15" i="4"/>
  <c r="H15" i="4"/>
  <c r="C14" i="4"/>
  <c r="H14" i="4"/>
  <c r="C13" i="4"/>
  <c r="H13" i="4"/>
  <c r="C8" i="4"/>
  <c r="H8" i="4"/>
  <c r="C7" i="4"/>
  <c r="H7" i="4"/>
  <c r="C6" i="4"/>
  <c r="H6" i="4"/>
  <c r="C5" i="4"/>
  <c r="H5" i="4"/>
  <c r="E3" i="4"/>
  <c r="J3" i="4"/>
  <c r="J39" i="5"/>
  <c r="J38" i="5"/>
  <c r="H39" i="5"/>
  <c r="H38" i="5"/>
  <c r="F39" i="5"/>
  <c r="F38" i="5"/>
  <c r="D39" i="5"/>
  <c r="D38" i="5"/>
  <c r="N19" i="5"/>
  <c r="L19" i="5"/>
  <c r="J19" i="5"/>
  <c r="H19" i="5"/>
  <c r="F19" i="5"/>
  <c r="D19" i="5"/>
  <c r="N18" i="5"/>
  <c r="L18" i="5"/>
  <c r="J18" i="5"/>
  <c r="H18" i="5"/>
  <c r="F18" i="5"/>
  <c r="D18" i="5"/>
  <c r="T32" i="5"/>
  <c r="T33" i="5"/>
  <c r="T34" i="5"/>
  <c r="T35" i="5"/>
  <c r="T36" i="5"/>
  <c r="T37" i="5"/>
  <c r="T39" i="5"/>
  <c r="S32" i="5"/>
  <c r="S33" i="5"/>
  <c r="S34" i="5"/>
  <c r="S35" i="5"/>
  <c r="S36" i="5"/>
  <c r="S37" i="5"/>
  <c r="S39" i="5"/>
  <c r="R32" i="5"/>
  <c r="R33" i="5"/>
  <c r="R34" i="5"/>
  <c r="R35" i="5"/>
  <c r="R36" i="5"/>
  <c r="R37" i="5"/>
  <c r="R39" i="5"/>
  <c r="Q32" i="5"/>
  <c r="Q33" i="5"/>
  <c r="Q34" i="5"/>
  <c r="Q35" i="5"/>
  <c r="Q36" i="5"/>
  <c r="Q37" i="5"/>
  <c r="Q39" i="5"/>
  <c r="T21" i="5"/>
  <c r="T22" i="5"/>
  <c r="T23" i="5"/>
  <c r="T24" i="5"/>
  <c r="T25" i="5"/>
  <c r="T26" i="5"/>
  <c r="T27" i="5"/>
  <c r="T28" i="5"/>
  <c r="T29" i="5"/>
  <c r="T31" i="5"/>
  <c r="S21" i="5"/>
  <c r="S22" i="5"/>
  <c r="S23" i="5"/>
  <c r="S24" i="5"/>
  <c r="S25" i="5"/>
  <c r="S26" i="5"/>
  <c r="S27" i="5"/>
  <c r="S28" i="5"/>
  <c r="S29" i="5"/>
  <c r="S31" i="5"/>
  <c r="R21" i="5"/>
  <c r="R22" i="5"/>
  <c r="R23" i="5"/>
  <c r="R24" i="5"/>
  <c r="R25" i="5"/>
  <c r="R26" i="5"/>
  <c r="R27" i="5"/>
  <c r="R28" i="5"/>
  <c r="R29" i="5"/>
  <c r="R31" i="5"/>
  <c r="Q21" i="5"/>
  <c r="Q22" i="5"/>
  <c r="Q23" i="5"/>
  <c r="Q24" i="5"/>
  <c r="Q25" i="5"/>
  <c r="Q26" i="5"/>
  <c r="Q27" i="5"/>
  <c r="Q28" i="5"/>
  <c r="Q29" i="5"/>
  <c r="Q31" i="5"/>
  <c r="R12" i="5"/>
  <c r="R13" i="5"/>
  <c r="R14" i="5"/>
  <c r="R15" i="5"/>
  <c r="R16" i="5"/>
  <c r="R17" i="5"/>
  <c r="R19" i="5"/>
  <c r="S12" i="5"/>
  <c r="S13" i="5"/>
  <c r="S14" i="5"/>
  <c r="S15" i="5"/>
  <c r="S16" i="5"/>
  <c r="S17" i="5"/>
  <c r="S19" i="5"/>
  <c r="T12" i="5"/>
  <c r="T13" i="5"/>
  <c r="T14" i="5"/>
  <c r="T15" i="5"/>
  <c r="T16" i="5"/>
  <c r="T17" i="5"/>
  <c r="T19" i="5"/>
  <c r="U12" i="5"/>
  <c r="U13" i="5"/>
  <c r="U14" i="5"/>
  <c r="U15" i="5"/>
  <c r="U16" i="5"/>
  <c r="U17" i="5"/>
  <c r="U19" i="5"/>
  <c r="V12" i="5"/>
  <c r="V13" i="5"/>
  <c r="V14" i="5"/>
  <c r="V15" i="5"/>
  <c r="V16" i="5"/>
  <c r="V17" i="5"/>
  <c r="V19" i="5"/>
  <c r="Q12" i="5"/>
  <c r="Q13" i="5"/>
  <c r="Q14" i="5"/>
  <c r="Q15" i="5"/>
  <c r="Q16" i="5"/>
  <c r="Q17" i="5"/>
  <c r="Q19" i="5"/>
  <c r="R1" i="5"/>
  <c r="R2" i="5"/>
  <c r="R3" i="5"/>
  <c r="R4" i="5"/>
  <c r="R5" i="5"/>
  <c r="R6" i="5"/>
  <c r="R7" i="5"/>
  <c r="R8" i="5"/>
  <c r="R9" i="5"/>
  <c r="R11" i="5"/>
  <c r="S1" i="5"/>
  <c r="S2" i="5"/>
  <c r="S3" i="5"/>
  <c r="S4" i="5"/>
  <c r="S5" i="5"/>
  <c r="S6" i="5"/>
  <c r="S7" i="5"/>
  <c r="S8" i="5"/>
  <c r="S9" i="5"/>
  <c r="S11" i="5"/>
  <c r="T1" i="5"/>
  <c r="T2" i="5"/>
  <c r="T3" i="5"/>
  <c r="T4" i="5"/>
  <c r="T5" i="5"/>
  <c r="T6" i="5"/>
  <c r="T7" i="5"/>
  <c r="T8" i="5"/>
  <c r="T9" i="5"/>
  <c r="T11" i="5"/>
  <c r="U1" i="5"/>
  <c r="U2" i="5"/>
  <c r="U3" i="5"/>
  <c r="U4" i="5"/>
  <c r="U5" i="5"/>
  <c r="U6" i="5"/>
  <c r="U7" i="5"/>
  <c r="U8" i="5"/>
  <c r="U9" i="5"/>
  <c r="U11" i="5"/>
  <c r="V1" i="5"/>
  <c r="V2" i="5"/>
  <c r="V3" i="5"/>
  <c r="V4" i="5"/>
  <c r="V5" i="5"/>
  <c r="V6" i="5"/>
  <c r="V7" i="5"/>
  <c r="V8" i="5"/>
  <c r="V9" i="5"/>
  <c r="V11" i="5"/>
  <c r="Q1" i="5"/>
  <c r="Q2" i="5"/>
  <c r="Q3" i="5"/>
  <c r="Q4" i="5"/>
  <c r="Q5" i="5"/>
  <c r="Q6" i="5"/>
  <c r="Q7" i="5"/>
  <c r="Q8" i="5"/>
  <c r="Q9" i="5"/>
  <c r="Q11" i="5"/>
  <c r="T40" i="5"/>
  <c r="S40" i="5"/>
  <c r="R40" i="5"/>
  <c r="Q40" i="5"/>
  <c r="R20" i="5"/>
  <c r="S20" i="5"/>
  <c r="T20" i="5"/>
  <c r="U20" i="5"/>
  <c r="V20" i="5"/>
  <c r="Q20" i="5"/>
  <c r="E2" i="4"/>
  <c r="J2" i="4"/>
  <c r="D2" i="4"/>
  <c r="I2" i="4"/>
  <c r="B2" i="4"/>
  <c r="G2" i="4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" i="2"/>
  <c r="L1" i="2"/>
  <c r="M1" i="2"/>
  <c r="N1" i="2"/>
  <c r="O1" i="2"/>
  <c r="K2" i="2"/>
  <c r="L2" i="2"/>
  <c r="M2" i="2"/>
  <c r="N2" i="2"/>
  <c r="O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N1" i="1"/>
  <c r="O1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K1" i="1"/>
  <c r="L1" i="1"/>
  <c r="M1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" i="1"/>
  <c r="D4" i="4"/>
  <c r="I4" i="4"/>
  <c r="B3" i="4"/>
  <c r="G3" i="4"/>
  <c r="D3" i="4"/>
  <c r="I3" i="4"/>
  <c r="S30" i="5"/>
  <c r="S38" i="5"/>
  <c r="Q30" i="5"/>
  <c r="Q10" i="5"/>
  <c r="S18" i="5"/>
  <c r="V10" i="5"/>
  <c r="U10" i="5"/>
  <c r="T30" i="5"/>
  <c r="S10" i="5"/>
  <c r="R18" i="5"/>
  <c r="T10" i="5"/>
  <c r="R30" i="5"/>
  <c r="R38" i="5"/>
  <c r="T38" i="5"/>
  <c r="Q38" i="5"/>
  <c r="V18" i="5"/>
  <c r="U18" i="5"/>
  <c r="T18" i="5"/>
  <c r="Q18" i="5"/>
  <c r="R10" i="5"/>
  <c r="B4" i="4"/>
  <c r="G4" i="4"/>
  <c r="E4" i="4"/>
  <c r="J4" i="4"/>
  <c r="D5" i="4"/>
  <c r="I5" i="4"/>
  <c r="E5" i="4"/>
  <c r="J5" i="4"/>
  <c r="B5" i="4"/>
  <c r="G5" i="4"/>
  <c r="B6" i="4"/>
  <c r="G6" i="4"/>
  <c r="E6" i="4"/>
  <c r="J6" i="4"/>
  <c r="D6" i="4"/>
  <c r="I6" i="4"/>
  <c r="E7" i="4"/>
  <c r="J7" i="4"/>
  <c r="B7" i="4"/>
  <c r="G7" i="4"/>
  <c r="D7" i="4"/>
  <c r="I7" i="4"/>
  <c r="B8" i="4"/>
  <c r="G8" i="4"/>
  <c r="E8" i="4"/>
  <c r="J8" i="4"/>
  <c r="D8" i="4"/>
  <c r="I8" i="4"/>
  <c r="D9" i="4"/>
  <c r="I9" i="4"/>
  <c r="B9" i="4"/>
  <c r="G9" i="4"/>
  <c r="E9" i="4"/>
  <c r="J9" i="4"/>
  <c r="D10" i="4"/>
  <c r="I10" i="4"/>
  <c r="B10" i="4"/>
  <c r="G10" i="4"/>
  <c r="E10" i="4"/>
  <c r="J10" i="4"/>
  <c r="B11" i="4"/>
  <c r="G11" i="4"/>
  <c r="D11" i="4"/>
  <c r="I11" i="4"/>
  <c r="E11" i="4"/>
  <c r="J11" i="4"/>
  <c r="B12" i="4"/>
  <c r="G12" i="4"/>
  <c r="D12" i="4"/>
  <c r="I12" i="4"/>
  <c r="E12" i="4"/>
  <c r="J12" i="4"/>
  <c r="B13" i="4"/>
  <c r="G13" i="4"/>
  <c r="D13" i="4"/>
  <c r="I13" i="4"/>
  <c r="E13" i="4"/>
  <c r="J13" i="4"/>
  <c r="D14" i="4"/>
  <c r="I14" i="4"/>
  <c r="E14" i="4"/>
  <c r="J14" i="4"/>
  <c r="B14" i="4"/>
  <c r="G14" i="4"/>
  <c r="E15" i="4"/>
  <c r="J15" i="4"/>
  <c r="D15" i="4"/>
  <c r="I15" i="4"/>
  <c r="B15" i="4"/>
  <c r="G15" i="4"/>
  <c r="E16" i="4"/>
  <c r="J16" i="4"/>
  <c r="B16" i="4"/>
  <c r="G16" i="4"/>
  <c r="D16" i="4"/>
  <c r="I16" i="4"/>
  <c r="D17" i="4"/>
  <c r="I17" i="4"/>
  <c r="E17" i="4"/>
  <c r="J17" i="4"/>
  <c r="B17" i="4"/>
  <c r="G17" i="4"/>
  <c r="D18" i="4"/>
  <c r="I18" i="4"/>
  <c r="E18" i="4"/>
  <c r="J18" i="4"/>
  <c r="B18" i="4"/>
  <c r="G18" i="4"/>
  <c r="B19" i="4"/>
  <c r="G19" i="4"/>
  <c r="D19" i="4"/>
  <c r="I19" i="4"/>
  <c r="E19" i="4"/>
  <c r="J19" i="4"/>
  <c r="E20" i="4"/>
  <c r="J20" i="4"/>
  <c r="B20" i="4"/>
  <c r="G20" i="4"/>
  <c r="D20" i="4"/>
  <c r="I20" i="4"/>
  <c r="B21" i="4"/>
  <c r="G21" i="4"/>
  <c r="E21" i="4"/>
  <c r="J21" i="4"/>
  <c r="D21" i="4"/>
  <c r="I21" i="4"/>
  <c r="D22" i="4"/>
  <c r="I22" i="4"/>
  <c r="E22" i="4"/>
  <c r="J22" i="4"/>
  <c r="B22" i="4"/>
  <c r="G22" i="4"/>
  <c r="D23" i="4"/>
  <c r="I23" i="4"/>
  <c r="E23" i="4"/>
  <c r="J23" i="4"/>
  <c r="B23" i="4"/>
  <c r="G23" i="4"/>
  <c r="E24" i="4"/>
  <c r="J24" i="4"/>
  <c r="B24" i="4"/>
  <c r="G24" i="4"/>
  <c r="D24" i="4"/>
  <c r="I24" i="4"/>
  <c r="E25" i="4"/>
  <c r="J25" i="4"/>
  <c r="B25" i="4"/>
  <c r="G25" i="4"/>
  <c r="D25" i="4"/>
  <c r="I25" i="4"/>
  <c r="B26" i="4"/>
  <c r="G26" i="4"/>
  <c r="E26" i="4"/>
  <c r="J26" i="4"/>
  <c r="D26" i="4"/>
  <c r="I26" i="4"/>
  <c r="D27" i="4"/>
  <c r="I27" i="4"/>
  <c r="E27" i="4"/>
  <c r="J27" i="4"/>
  <c r="B27" i="4"/>
  <c r="G27" i="4"/>
  <c r="E28" i="4"/>
  <c r="J28" i="4"/>
  <c r="B28" i="4"/>
  <c r="G28" i="4"/>
  <c r="D28" i="4"/>
  <c r="I28" i="4"/>
  <c r="B29" i="4"/>
  <c r="G29" i="4"/>
  <c r="D29" i="4"/>
  <c r="I29" i="4"/>
  <c r="E29" i="4"/>
  <c r="J29" i="4"/>
  <c r="D30" i="4"/>
  <c r="I30" i="4"/>
  <c r="E30" i="4"/>
  <c r="J30" i="4"/>
  <c r="B30" i="4"/>
  <c r="G30" i="4"/>
  <c r="B31" i="4"/>
  <c r="G31" i="4"/>
  <c r="D31" i="4"/>
  <c r="I31" i="4"/>
  <c r="E31" i="4"/>
  <c r="J31" i="4"/>
  <c r="B32" i="4"/>
  <c r="G32" i="4"/>
  <c r="D32" i="4"/>
  <c r="I32" i="4"/>
  <c r="E32" i="4"/>
  <c r="J32" i="4"/>
  <c r="B33" i="4"/>
  <c r="G33" i="4"/>
  <c r="D33" i="4"/>
  <c r="I33" i="4"/>
  <c r="E33" i="4"/>
  <c r="J33" i="4"/>
  <c r="D34" i="4"/>
  <c r="I34" i="4"/>
  <c r="B34" i="4"/>
  <c r="G34" i="4"/>
  <c r="E34" i="4"/>
  <c r="J34" i="4"/>
  <c r="E35" i="4"/>
  <c r="J35" i="4"/>
  <c r="D35" i="4"/>
  <c r="I35" i="4"/>
  <c r="B35" i="4"/>
  <c r="G35" i="4"/>
  <c r="B36" i="4"/>
  <c r="G36" i="4"/>
  <c r="D36" i="4"/>
  <c r="I36" i="4"/>
  <c r="E36" i="4"/>
  <c r="J36" i="4"/>
  <c r="B37" i="4"/>
  <c r="G37" i="4"/>
  <c r="D37" i="4"/>
  <c r="I37" i="4"/>
  <c r="E37" i="4"/>
  <c r="J37" i="4"/>
  <c r="D38" i="4"/>
  <c r="I38" i="4"/>
  <c r="B38" i="4"/>
  <c r="G38" i="4"/>
  <c r="E38" i="4"/>
  <c r="J38" i="4"/>
  <c r="D39" i="4"/>
  <c r="I39" i="4"/>
  <c r="E39" i="4"/>
  <c r="J39" i="4"/>
  <c r="B39" i="4"/>
  <c r="G39" i="4"/>
  <c r="E40" i="4"/>
  <c r="J40" i="4"/>
  <c r="B40" i="4"/>
  <c r="G40" i="4"/>
  <c r="D40" i="4"/>
  <c r="I40" i="4"/>
  <c r="D41" i="4"/>
  <c r="I41" i="4"/>
  <c r="E41" i="4"/>
  <c r="J41" i="4"/>
  <c r="B41" i="4"/>
  <c r="G41" i="4"/>
  <c r="B42" i="4"/>
  <c r="G42" i="4"/>
  <c r="D42" i="4"/>
  <c r="I42" i="4"/>
  <c r="E42" i="4"/>
  <c r="J42" i="4"/>
  <c r="D43" i="4"/>
  <c r="I43" i="4"/>
  <c r="E43" i="4"/>
  <c r="J43" i="4"/>
  <c r="B43" i="4"/>
  <c r="G43" i="4"/>
  <c r="B44" i="4"/>
  <c r="G44" i="4"/>
  <c r="D44" i="4"/>
  <c r="I44" i="4"/>
  <c r="E44" i="4"/>
  <c r="J44" i="4"/>
  <c r="B45" i="4"/>
  <c r="G45" i="4"/>
  <c r="E45" i="4"/>
  <c r="J45" i="4"/>
  <c r="D45" i="4"/>
  <c r="I45" i="4"/>
  <c r="D46" i="4"/>
  <c r="I46" i="4"/>
  <c r="B46" i="4"/>
  <c r="G46" i="4"/>
  <c r="E46" i="4"/>
  <c r="J46" i="4"/>
  <c r="E47" i="4"/>
  <c r="J47" i="4"/>
  <c r="B47" i="4"/>
  <c r="G47" i="4"/>
  <c r="D47" i="4"/>
  <c r="I47" i="4"/>
  <c r="B48" i="4"/>
  <c r="G48" i="4"/>
  <c r="D48" i="4"/>
  <c r="I48" i="4"/>
  <c r="E48" i="4"/>
  <c r="J48" i="4"/>
  <c r="E49" i="4"/>
  <c r="J49" i="4"/>
  <c r="B49" i="4"/>
  <c r="G49" i="4"/>
  <c r="D49" i="4"/>
  <c r="I49" i="4"/>
  <c r="B50" i="4"/>
  <c r="G50" i="4"/>
  <c r="D50" i="4"/>
  <c r="I50" i="4"/>
  <c r="E50" i="4"/>
  <c r="J50" i="4"/>
  <c r="B51" i="4"/>
  <c r="G51" i="4"/>
  <c r="D51" i="4"/>
  <c r="I51" i="4"/>
  <c r="E51" i="4"/>
  <c r="J51" i="4"/>
  <c r="D52" i="4"/>
  <c r="I52" i="4"/>
  <c r="B52" i="4"/>
  <c r="G52" i="4"/>
  <c r="E52" i="4"/>
  <c r="J52" i="4"/>
  <c r="E53" i="4"/>
  <c r="J53" i="4"/>
  <c r="D53" i="4"/>
  <c r="I53" i="4"/>
  <c r="B53" i="4"/>
  <c r="G53" i="4"/>
  <c r="E54" i="4"/>
  <c r="J54" i="4"/>
  <c r="B54" i="4"/>
  <c r="G54" i="4"/>
  <c r="D54" i="4"/>
  <c r="I54" i="4"/>
  <c r="D55" i="4"/>
  <c r="I55" i="4"/>
  <c r="E55" i="4"/>
  <c r="J55" i="4"/>
  <c r="B55" i="4"/>
  <c r="G55" i="4"/>
  <c r="B56" i="4"/>
  <c r="G56" i="4"/>
  <c r="D56" i="4"/>
  <c r="I56" i="4"/>
  <c r="E56" i="4"/>
  <c r="J56" i="4"/>
  <c r="B57" i="4"/>
  <c r="G57" i="4"/>
  <c r="D57" i="4"/>
  <c r="I57" i="4"/>
  <c r="E57" i="4"/>
  <c r="J57" i="4"/>
  <c r="D58" i="4"/>
  <c r="I58" i="4"/>
  <c r="E58" i="4"/>
  <c r="J58" i="4"/>
  <c r="B58" i="4"/>
  <c r="G58" i="4"/>
  <c r="E59" i="4"/>
  <c r="J59" i="4"/>
  <c r="D59" i="4"/>
  <c r="I59" i="4"/>
  <c r="B59" i="4"/>
  <c r="G59" i="4"/>
  <c r="D60" i="4"/>
  <c r="I60" i="4"/>
  <c r="E60" i="4"/>
  <c r="J60" i="4"/>
  <c r="B60" i="4"/>
  <c r="G60" i="4"/>
  <c r="E61" i="4"/>
  <c r="J61" i="4"/>
  <c r="D61" i="4"/>
  <c r="I61" i="4"/>
  <c r="B61" i="4"/>
  <c r="G61" i="4"/>
  <c r="E62" i="4"/>
  <c r="J62" i="4"/>
  <c r="B62" i="4"/>
  <c r="G62" i="4"/>
  <c r="D62" i="4"/>
  <c r="I62" i="4"/>
  <c r="B63" i="4"/>
  <c r="G63" i="4"/>
  <c r="D63" i="4"/>
  <c r="I63" i="4"/>
  <c r="E63" i="4"/>
  <c r="J63" i="4"/>
  <c r="B64" i="4"/>
  <c r="G64" i="4"/>
  <c r="D64" i="4"/>
  <c r="I64" i="4"/>
  <c r="E64" i="4"/>
  <c r="J64" i="4"/>
  <c r="B65" i="4"/>
  <c r="G65" i="4"/>
  <c r="D65" i="4"/>
  <c r="I65" i="4"/>
  <c r="E65" i="4"/>
  <c r="J65" i="4"/>
  <c r="D66" i="4"/>
  <c r="I66" i="4"/>
  <c r="E66" i="4"/>
  <c r="J66" i="4"/>
  <c r="B66" i="4"/>
  <c r="G66" i="4"/>
  <c r="E67" i="4"/>
  <c r="J67" i="4"/>
  <c r="B67" i="4"/>
  <c r="G67" i="4"/>
  <c r="D67" i="4"/>
  <c r="I67" i="4"/>
  <c r="B68" i="4"/>
  <c r="G68" i="4"/>
  <c r="E68" i="4"/>
  <c r="J68" i="4"/>
  <c r="D68" i="4"/>
  <c r="I68" i="4"/>
  <c r="E69" i="4"/>
  <c r="J69" i="4"/>
  <c r="D69" i="4"/>
  <c r="I69" i="4"/>
  <c r="B69" i="4"/>
  <c r="G69" i="4"/>
  <c r="E70" i="4"/>
  <c r="J70" i="4"/>
  <c r="B70" i="4"/>
  <c r="G70" i="4"/>
  <c r="D70" i="4"/>
  <c r="I70" i="4"/>
  <c r="B71" i="4"/>
  <c r="G71" i="4"/>
  <c r="D71" i="4"/>
  <c r="I71" i="4"/>
  <c r="E71" i="4"/>
  <c r="J71" i="4"/>
  <c r="B72" i="4"/>
  <c r="G72" i="4"/>
  <c r="D72" i="4"/>
  <c r="I72" i="4"/>
  <c r="E72" i="4"/>
  <c r="J72" i="4"/>
  <c r="B73" i="4"/>
  <c r="G73" i="4"/>
  <c r="D73" i="4"/>
  <c r="I73" i="4"/>
  <c r="E73" i="4"/>
  <c r="J73" i="4"/>
  <c r="B74" i="4"/>
  <c r="G74" i="4"/>
  <c r="D74" i="4"/>
  <c r="I74" i="4"/>
  <c r="E74" i="4"/>
  <c r="J74" i="4"/>
  <c r="E75" i="4"/>
  <c r="J75" i="4"/>
  <c r="B75" i="4"/>
  <c r="G75" i="4"/>
  <c r="D75" i="4"/>
  <c r="I75" i="4"/>
  <c r="B76" i="4"/>
  <c r="G76" i="4"/>
  <c r="D76" i="4"/>
  <c r="I76" i="4"/>
  <c r="E76" i="4"/>
  <c r="J76" i="4"/>
  <c r="D77" i="4"/>
  <c r="I77" i="4"/>
  <c r="E77" i="4"/>
  <c r="J77" i="4"/>
  <c r="B77" i="4"/>
  <c r="G77" i="4"/>
  <c r="B78" i="4"/>
  <c r="G78" i="4"/>
  <c r="E78" i="4"/>
  <c r="J78" i="4"/>
  <c r="D78" i="4"/>
  <c r="I78" i="4"/>
  <c r="B79" i="4"/>
  <c r="G79" i="4"/>
  <c r="D79" i="4"/>
  <c r="I79" i="4"/>
  <c r="E79" i="4"/>
  <c r="J79" i="4"/>
  <c r="B80" i="4"/>
  <c r="G80" i="4"/>
  <c r="D80" i="4"/>
  <c r="I80" i="4"/>
  <c r="E80" i="4"/>
  <c r="J80" i="4"/>
  <c r="B81" i="4"/>
  <c r="G81" i="4"/>
  <c r="D81" i="4"/>
  <c r="I81" i="4"/>
  <c r="E81" i="4"/>
  <c r="J81" i="4"/>
  <c r="D82" i="4"/>
  <c r="I82" i="4"/>
  <c r="E82" i="4"/>
  <c r="J82" i="4"/>
  <c r="B82" i="4"/>
  <c r="G82" i="4"/>
  <c r="D83" i="4"/>
  <c r="I83" i="4"/>
  <c r="E83" i="4"/>
  <c r="J83" i="4"/>
  <c r="B83" i="4"/>
  <c r="G83" i="4"/>
  <c r="D84" i="4"/>
  <c r="I84" i="4"/>
  <c r="E84" i="4"/>
  <c r="J84" i="4"/>
  <c r="B84" i="4"/>
  <c r="G84" i="4"/>
  <c r="D85" i="4"/>
  <c r="I85" i="4"/>
  <c r="E85" i="4"/>
  <c r="J85" i="4"/>
  <c r="B85" i="4"/>
  <c r="G85" i="4"/>
  <c r="E86" i="4"/>
  <c r="J86" i="4"/>
  <c r="B86" i="4"/>
  <c r="G86" i="4"/>
  <c r="D86" i="4"/>
  <c r="I86" i="4"/>
  <c r="B87" i="4"/>
  <c r="G87" i="4"/>
  <c r="D87" i="4"/>
  <c r="I87" i="4"/>
  <c r="E87" i="4"/>
  <c r="J87" i="4"/>
  <c r="B88" i="4"/>
  <c r="G88" i="4"/>
  <c r="D88" i="4"/>
  <c r="I88" i="4"/>
  <c r="E88" i="4"/>
  <c r="J88" i="4"/>
  <c r="B89" i="4"/>
  <c r="G89" i="4"/>
  <c r="D89" i="4"/>
  <c r="I89" i="4"/>
  <c r="E89" i="4"/>
  <c r="J89" i="4"/>
  <c r="E90" i="4"/>
  <c r="J90" i="4"/>
  <c r="B90" i="4"/>
  <c r="G90" i="4"/>
  <c r="D90" i="4"/>
  <c r="I90" i="4"/>
  <c r="E91" i="4"/>
  <c r="J91" i="4"/>
  <c r="D91" i="4"/>
  <c r="I91" i="4"/>
  <c r="B91" i="4"/>
  <c r="G91" i="4"/>
  <c r="E92" i="4"/>
  <c r="J92" i="4"/>
  <c r="D92" i="4"/>
  <c r="I92" i="4"/>
  <c r="B92" i="4"/>
  <c r="G92" i="4"/>
  <c r="E93" i="4"/>
  <c r="J93" i="4"/>
  <c r="D93" i="4"/>
  <c r="I93" i="4"/>
  <c r="B93" i="4"/>
  <c r="G93" i="4"/>
  <c r="E94" i="4"/>
  <c r="J94" i="4"/>
  <c r="B94" i="4"/>
  <c r="G94" i="4"/>
  <c r="D94" i="4"/>
  <c r="I94" i="4"/>
  <c r="B95" i="4"/>
  <c r="G95" i="4"/>
  <c r="D95" i="4"/>
  <c r="I95" i="4"/>
  <c r="E95" i="4"/>
  <c r="J95" i="4"/>
  <c r="B96" i="4"/>
  <c r="G96" i="4"/>
  <c r="D96" i="4"/>
  <c r="I96" i="4"/>
  <c r="E96" i="4"/>
  <c r="J96" i="4"/>
  <c r="B97" i="4"/>
  <c r="G97" i="4"/>
  <c r="D97" i="4"/>
  <c r="I97" i="4"/>
  <c r="E97" i="4"/>
  <c r="J97" i="4"/>
  <c r="E98" i="4"/>
  <c r="J98" i="4"/>
  <c r="B98" i="4"/>
  <c r="G98" i="4"/>
  <c r="D98" i="4"/>
  <c r="I98" i="4"/>
  <c r="E99" i="4"/>
  <c r="J99" i="4"/>
  <c r="B99" i="4"/>
  <c r="G99" i="4"/>
  <c r="D99" i="4"/>
  <c r="I99" i="4"/>
  <c r="B100" i="4"/>
  <c r="G100" i="4"/>
  <c r="E100" i="4"/>
  <c r="J100" i="4"/>
  <c r="D100" i="4"/>
  <c r="I100" i="4"/>
</calcChain>
</file>

<file path=xl/sharedStrings.xml><?xml version="1.0" encoding="utf-8"?>
<sst xmlns="http://schemas.openxmlformats.org/spreadsheetml/2006/main" count="150" uniqueCount="35">
  <si>
    <t xml:space="preserve">Rap E30/K31   </t>
  </si>
  <si>
    <t xml:space="preserve">Rap E30/K31E  </t>
  </si>
  <si>
    <t xml:space="preserve">Rap E30D/K31  </t>
  </si>
  <si>
    <t xml:space="preserve">Rap E30D/K31E </t>
  </si>
  <si>
    <t xml:space="preserve">Ras D30E/E31K </t>
  </si>
  <si>
    <t xml:space="preserve">Ras D30E/E31  </t>
  </si>
  <si>
    <t xml:space="preserve">Ras D30/E31K  </t>
  </si>
  <si>
    <t xml:space="preserve">Ras D30/E31   </t>
  </si>
  <si>
    <t xml:space="preserve">Ral           </t>
  </si>
  <si>
    <t xml:space="preserve">N27C$_{SCN}$  </t>
  </si>
  <si>
    <t xml:space="preserve">G28C$_{SCN}$  </t>
  </si>
  <si>
    <t xml:space="preserve">N29C$_{SCN}$  </t>
  </si>
  <si>
    <t xml:space="preserve">Y31C$_{SCN}$  </t>
  </si>
  <si>
    <t xml:space="preserve">K32C$_{SCN}$  </t>
  </si>
  <si>
    <t xml:space="preserve">N54C$_{SCN}$  </t>
  </si>
  <si>
    <t xml:space="preserve">All Points    </t>
  </si>
  <si>
    <t>Rap</t>
  </si>
  <si>
    <t>E30/K31</t>
  </si>
  <si>
    <t>E30/K31E</t>
  </si>
  <si>
    <t>E30D/K31</t>
  </si>
  <si>
    <t>E30D/K31E</t>
  </si>
  <si>
    <t>Ras</t>
  </si>
  <si>
    <t>D30E/E31K</t>
  </si>
  <si>
    <t>D30E/E31</t>
  </si>
  <si>
    <t>D30/E31K</t>
  </si>
  <si>
    <t>D30/E31</t>
  </si>
  <si>
    <t>Ral</t>
  </si>
  <si>
    <t>N27CSCN</t>
  </si>
  <si>
    <t>G28CSCN</t>
  </si>
  <si>
    <t>N29CSCN</t>
  </si>
  <si>
    <t>Y31CSCN</t>
  </si>
  <si>
    <t>K32CSCN</t>
  </si>
  <si>
    <t>N54CSCN</t>
  </si>
  <si>
    <t>All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</si>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</sst>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N=6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361111111111111"/>
                  <c:y val="-0.665698454359872"/>
                </c:manualLayout>
              </c:layout>
              <c:numFmt formatCode="General" sourceLinked="0"/>
            </c:trendlineLbl>
          </c:trendline>
          <c:xVal>
            <c:numRef>
              <c:f>'pvalue v r'!$A$2:$A$21</c:f>
              <c:numCache>
                <c:formatCode>General</c:formatCode>
                <c:ptCount val="20"/>
                <c:pt idx="0">
                  <c:v>0.99999999</c:v>
                </c:pt>
                <c:pt idx="1">
                  <c:v>0.98999999</c:v>
                </c:pt>
                <c:pt idx="2">
                  <c:v>0.97999999</c:v>
                </c:pt>
                <c:pt idx="3">
                  <c:v>0.96999999</c:v>
                </c:pt>
                <c:pt idx="4">
                  <c:v>0.95999999</c:v>
                </c:pt>
                <c:pt idx="5">
                  <c:v>0.94999999</c:v>
                </c:pt>
                <c:pt idx="6">
                  <c:v>0.93999999</c:v>
                </c:pt>
                <c:pt idx="7">
                  <c:v>0.92999999</c:v>
                </c:pt>
                <c:pt idx="8">
                  <c:v>0.91999999</c:v>
                </c:pt>
                <c:pt idx="9">
                  <c:v>0.90999999</c:v>
                </c:pt>
                <c:pt idx="10">
                  <c:v>0.89999999</c:v>
                </c:pt>
                <c:pt idx="11">
                  <c:v>0.88999999</c:v>
                </c:pt>
                <c:pt idx="12">
                  <c:v>0.87999999</c:v>
                </c:pt>
                <c:pt idx="13">
                  <c:v>0.86999999</c:v>
                </c:pt>
                <c:pt idx="14">
                  <c:v>0.85999999</c:v>
                </c:pt>
                <c:pt idx="15">
                  <c:v>0.84999999</c:v>
                </c:pt>
                <c:pt idx="16">
                  <c:v>0.83999999</c:v>
                </c:pt>
                <c:pt idx="17">
                  <c:v>0.82999999</c:v>
                </c:pt>
                <c:pt idx="18">
                  <c:v>0.81999999</c:v>
                </c:pt>
                <c:pt idx="19">
                  <c:v>0.80999999</c:v>
                </c:pt>
              </c:numCache>
            </c:numRef>
          </c:xVal>
          <c:yVal>
            <c:numRef>
              <c:f>'pvalue v r'!$G$2:$G$21</c:f>
              <c:numCache>
                <c:formatCode>General</c:formatCode>
                <c:ptCount val="20"/>
                <c:pt idx="0">
                  <c:v>1.50000000842093E-16</c:v>
                </c:pt>
                <c:pt idx="1">
                  <c:v>0.00014950029850015</c:v>
                </c:pt>
                <c:pt idx="2">
                  <c:v>0.000596000594000151</c:v>
                </c:pt>
                <c:pt idx="3">
                  <c:v>0.00133650088650015</c:v>
                </c:pt>
                <c:pt idx="4">
                  <c:v>0.00236800117600015</c:v>
                </c:pt>
                <c:pt idx="5">
                  <c:v>0.00368750146250016</c:v>
                </c:pt>
                <c:pt idx="6">
                  <c:v>0.00529200174600015</c:v>
                </c:pt>
                <c:pt idx="7">
                  <c:v>0.00717850202650016</c:v>
                </c:pt>
                <c:pt idx="8">
                  <c:v>0.00934400230400016</c:v>
                </c:pt>
                <c:pt idx="9">
                  <c:v>0.0117855025785002</c:v>
                </c:pt>
                <c:pt idx="10">
                  <c:v>0.0145000028500002</c:v>
                </c:pt>
                <c:pt idx="11">
                  <c:v>0.0174845031185002</c:v>
                </c:pt>
                <c:pt idx="12">
                  <c:v>0.0207360033840002</c:v>
                </c:pt>
                <c:pt idx="13">
                  <c:v>0.0242515036465002</c:v>
                </c:pt>
                <c:pt idx="14">
                  <c:v>0.0280280039060002</c:v>
                </c:pt>
                <c:pt idx="15">
                  <c:v>0.0320625041625002</c:v>
                </c:pt>
                <c:pt idx="16">
                  <c:v>0.0363520044160002</c:v>
                </c:pt>
                <c:pt idx="17">
                  <c:v>0.0408935046665002</c:v>
                </c:pt>
                <c:pt idx="18">
                  <c:v>0.0456840049140002</c:v>
                </c:pt>
                <c:pt idx="19">
                  <c:v>0.0507205051585002</c:v>
                </c:pt>
              </c:numCache>
            </c:numRef>
          </c:yVal>
          <c:smooth val="0"/>
        </c:ser>
        <c:ser>
          <c:idx val="1"/>
          <c:order val="1"/>
          <c:tx>
            <c:v>N=9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29042104111986"/>
                  <c:y val="-0.499054389034704"/>
                </c:manualLayout>
              </c:layout>
              <c:numFmt formatCode="General" sourceLinked="0"/>
            </c:trendlineLbl>
          </c:trendline>
          <c:xVal>
            <c:numRef>
              <c:f>'pvalue v r'!$A$2:$A$21</c:f>
              <c:numCache>
                <c:formatCode>General</c:formatCode>
                <c:ptCount val="20"/>
                <c:pt idx="0">
                  <c:v>0.99999999</c:v>
                </c:pt>
                <c:pt idx="1">
                  <c:v>0.98999999</c:v>
                </c:pt>
                <c:pt idx="2">
                  <c:v>0.97999999</c:v>
                </c:pt>
                <c:pt idx="3">
                  <c:v>0.96999999</c:v>
                </c:pt>
                <c:pt idx="4">
                  <c:v>0.95999999</c:v>
                </c:pt>
                <c:pt idx="5">
                  <c:v>0.94999999</c:v>
                </c:pt>
                <c:pt idx="6">
                  <c:v>0.93999999</c:v>
                </c:pt>
                <c:pt idx="7">
                  <c:v>0.92999999</c:v>
                </c:pt>
                <c:pt idx="8">
                  <c:v>0.91999999</c:v>
                </c:pt>
                <c:pt idx="9">
                  <c:v>0.90999999</c:v>
                </c:pt>
                <c:pt idx="10">
                  <c:v>0.89999999</c:v>
                </c:pt>
                <c:pt idx="11">
                  <c:v>0.88999999</c:v>
                </c:pt>
                <c:pt idx="12">
                  <c:v>0.87999999</c:v>
                </c:pt>
                <c:pt idx="13">
                  <c:v>0.86999999</c:v>
                </c:pt>
                <c:pt idx="14">
                  <c:v>0.85999999</c:v>
                </c:pt>
                <c:pt idx="15">
                  <c:v>0.84999999</c:v>
                </c:pt>
                <c:pt idx="16">
                  <c:v>0.83999999</c:v>
                </c:pt>
                <c:pt idx="17">
                  <c:v>0.82999999</c:v>
                </c:pt>
                <c:pt idx="18">
                  <c:v>0.81999999</c:v>
                </c:pt>
                <c:pt idx="19">
                  <c:v>0.80999999</c:v>
                </c:pt>
              </c:numCache>
            </c:numRef>
          </c:xVal>
          <c:yVal>
            <c:numRef>
              <c:f>'pvalue v r'!$I$2:$I$21</c:f>
              <c:numCache>
                <c:formatCode>General</c:formatCode>
                <c:ptCount val="20"/>
                <c:pt idx="0">
                  <c:v>3.29258540434637E-28</c:v>
                </c:pt>
                <c:pt idx="1">
                  <c:v>3.26068366559135E-7</c:v>
                </c:pt>
                <c:pt idx="2">
                  <c:v>3.65315214825837E-6</c:v>
                </c:pt>
                <c:pt idx="3">
                  <c:v>1.49529349642154E-5</c:v>
                </c:pt>
                <c:pt idx="4">
                  <c:v>4.05262099962579E-5</c:v>
                </c:pt>
                <c:pt idx="5">
                  <c:v>8.76253001211102E-5</c:v>
                </c:pt>
                <c:pt idx="6">
                  <c:v>0.000164231609971789</c:v>
                </c:pt>
                <c:pt idx="7">
                  <c:v>0.000278899451686094</c:v>
                </c:pt>
                <c:pt idx="8">
                  <c:v>0.000440636824818395</c:v>
                </c:pt>
                <c:pt idx="9">
                  <c:v>0.00065880971293229</c:v>
                </c:pt>
                <c:pt idx="10">
                  <c:v>0.000943062642903896</c:v>
                </c:pt>
                <c:pt idx="11">
                  <c:v>0.0013032511611571</c:v>
                </c:pt>
                <c:pt idx="12">
                  <c:v>0.00174938342512146</c:v>
                </c:pt>
                <c:pt idx="13">
                  <c:v>0.00229156900170566</c:v>
                </c:pt>
                <c:pt idx="14">
                  <c:v>0.00293997351626808</c:v>
                </c:pt>
                <c:pt idx="15">
                  <c:v>0.00370477815398067</c:v>
                </c:pt>
                <c:pt idx="16">
                  <c:v>0.00459614325810112</c:v>
                </c:pt>
                <c:pt idx="17">
                  <c:v>0.0056241754395732</c:v>
                </c:pt>
                <c:pt idx="18">
                  <c:v>0.00679889773480347</c:v>
                </c:pt>
                <c:pt idx="19">
                  <c:v>0.00813022243885896</c:v>
                </c:pt>
              </c:numCache>
            </c:numRef>
          </c:yVal>
          <c:smooth val="0"/>
        </c:ser>
        <c:ser>
          <c:idx val="2"/>
          <c:order val="2"/>
          <c:tx>
            <c:v>N=54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246990594925634"/>
                  <c:y val="-0.306174540682415"/>
                </c:manualLayout>
              </c:layout>
              <c:numFmt formatCode="General" sourceLinked="0"/>
            </c:trendlineLbl>
          </c:trendline>
          <c:xVal>
            <c:numRef>
              <c:f>'pvalue v r'!$A$2:$A$21</c:f>
              <c:numCache>
                <c:formatCode>General</c:formatCode>
                <c:ptCount val="20"/>
                <c:pt idx="0">
                  <c:v>0.99999999</c:v>
                </c:pt>
                <c:pt idx="1">
                  <c:v>0.98999999</c:v>
                </c:pt>
                <c:pt idx="2">
                  <c:v>0.97999999</c:v>
                </c:pt>
                <c:pt idx="3">
                  <c:v>0.96999999</c:v>
                </c:pt>
                <c:pt idx="4">
                  <c:v>0.95999999</c:v>
                </c:pt>
                <c:pt idx="5">
                  <c:v>0.94999999</c:v>
                </c:pt>
                <c:pt idx="6">
                  <c:v>0.93999999</c:v>
                </c:pt>
                <c:pt idx="7">
                  <c:v>0.92999999</c:v>
                </c:pt>
                <c:pt idx="8">
                  <c:v>0.91999999</c:v>
                </c:pt>
                <c:pt idx="9">
                  <c:v>0.90999999</c:v>
                </c:pt>
                <c:pt idx="10">
                  <c:v>0.89999999</c:v>
                </c:pt>
                <c:pt idx="11">
                  <c:v>0.88999999</c:v>
                </c:pt>
                <c:pt idx="12">
                  <c:v>0.87999999</c:v>
                </c:pt>
                <c:pt idx="13">
                  <c:v>0.86999999</c:v>
                </c:pt>
                <c:pt idx="14">
                  <c:v>0.85999999</c:v>
                </c:pt>
                <c:pt idx="15">
                  <c:v>0.84999999</c:v>
                </c:pt>
                <c:pt idx="16">
                  <c:v>0.83999999</c:v>
                </c:pt>
                <c:pt idx="17">
                  <c:v>0.82999999</c:v>
                </c:pt>
                <c:pt idx="18">
                  <c:v>0.81999999</c:v>
                </c:pt>
                <c:pt idx="19">
                  <c:v>0.80999999</c:v>
                </c:pt>
              </c:numCache>
            </c:numRef>
          </c:xVal>
          <c:yVal>
            <c:numRef>
              <c:f>'pvalue v r'!$J$2:$J$21</c:f>
              <c:numCache>
                <c:formatCode>General</c:formatCode>
                <c:ptCount val="20"/>
                <c:pt idx="0">
                  <c:v>7.38976196850619E-202</c:v>
                </c:pt>
                <c:pt idx="1">
                  <c:v>6.55003237790018E-46</c:v>
                </c:pt>
                <c:pt idx="2">
                  <c:v>3.8938023665865E-38</c:v>
                </c:pt>
                <c:pt idx="3">
                  <c:v>1.30572967914751E-33</c:v>
                </c:pt>
                <c:pt idx="4">
                  <c:v>2.047001311906E-30</c:v>
                </c:pt>
                <c:pt idx="5">
                  <c:v>5.98941543381114E-28</c:v>
                </c:pt>
                <c:pt idx="6">
                  <c:v>6.05966583994349E-26</c:v>
                </c:pt>
                <c:pt idx="7">
                  <c:v>2.94551046905016E-24</c:v>
                </c:pt>
                <c:pt idx="8">
                  <c:v>8.37120072998705E-23</c:v>
                </c:pt>
                <c:pt idx="9">
                  <c:v>1.57880600827126E-21</c:v>
                </c:pt>
                <c:pt idx="10">
                  <c:v>2.15444531245275E-20</c:v>
                </c:pt>
                <c:pt idx="11">
                  <c:v>2.26251458366337E-19</c:v>
                </c:pt>
                <c:pt idx="12">
                  <c:v>1.91369104707196E-18</c:v>
                </c:pt>
                <c:pt idx="13">
                  <c:v>1.34956492220714E-17</c:v>
                </c:pt>
                <c:pt idx="14">
                  <c:v>8.15135185019634E-17</c:v>
                </c:pt>
                <c:pt idx="15">
                  <c:v>4.30756626190662E-16</c:v>
                </c:pt>
                <c:pt idx="16">
                  <c:v>2.02609233954402E-15</c:v>
                </c:pt>
                <c:pt idx="17">
                  <c:v>8.60223911143146E-15</c:v>
                </c:pt>
                <c:pt idx="18">
                  <c:v>3.33535007894459E-14</c:v>
                </c:pt>
                <c:pt idx="19">
                  <c:v>1.19256195092345E-13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92312"/>
        <c:axId val="2141995272"/>
      </c:scatterChart>
      <c:valAx>
        <c:axId val="214199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995272"/>
        <c:crosses val="autoZero"/>
        <c:crossBetween val="midCat"/>
      </c:valAx>
      <c:valAx>
        <c:axId val="214199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992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0</xdr:row>
      <xdr:rowOff>161925</xdr:rowOff>
    </xdr:from>
    <xdr:to>
      <xdr:col>18</xdr:col>
      <xdr:colOff>123825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J32" sqref="J32"/>
    </sheetView>
  </sheetViews>
  <sheetFormatPr baseColWidth="10" defaultColWidth="8.83203125" defaultRowHeight="14" x14ac:dyDescent="0"/>
  <cols>
    <col min="1" max="1" width="14.5" bestFit="1" customWidth="1"/>
  </cols>
  <sheetData>
    <row r="1" spans="1:15">
      <c r="A1" t="s">
        <v>0</v>
      </c>
      <c r="B1">
        <v>1.4276880000000001</v>
      </c>
      <c r="C1">
        <v>1.4166030000000001</v>
      </c>
      <c r="D1">
        <v>1.4276880000000001</v>
      </c>
      <c r="E1">
        <v>-0.33458599999999999</v>
      </c>
      <c r="F1">
        <v>-0.382826</v>
      </c>
      <c r="G1">
        <v>-0.34084399999999998</v>
      </c>
      <c r="I1">
        <v>6</v>
      </c>
      <c r="J1">
        <f>TDIST(ABS(B1),$I1-2,2)</f>
        <v>0.22656135813847408</v>
      </c>
      <c r="K1">
        <f t="shared" ref="K1:M16" si="0">TDIST(ABS(C1),$I1-2,2)</f>
        <v>0.22955023348941597</v>
      </c>
      <c r="L1">
        <f t="shared" si="0"/>
        <v>0.22656135813847408</v>
      </c>
      <c r="M1">
        <f t="shared" si="0"/>
        <v>0.75474604876238582</v>
      </c>
      <c r="N1">
        <f t="shared" ref="N1:N16" si="1">TDIST(ABS(F1),$I1-2,2)</f>
        <v>0.72132244738929741</v>
      </c>
      <c r="O1">
        <f t="shared" ref="O1:O16" si="2">TDIST(ABS(G1),$I1-2,2)</f>
        <v>0.75037111162247794</v>
      </c>
    </row>
    <row r="2" spans="1:15">
      <c r="A2" t="s">
        <v>1</v>
      </c>
      <c r="B2">
        <v>-0.66613299999999998</v>
      </c>
      <c r="C2">
        <v>-0.55411600000000005</v>
      </c>
      <c r="D2">
        <v>-0.66145399999999999</v>
      </c>
      <c r="E2">
        <v>-0.39128000000000002</v>
      </c>
      <c r="F2">
        <v>-0.45752100000000001</v>
      </c>
      <c r="G2">
        <v>-0.399754</v>
      </c>
      <c r="I2">
        <v>6</v>
      </c>
      <c r="J2">
        <f t="shared" ref="J2:J32" si="3">TDIST(ABS(B2),$I2-2,2)</f>
        <v>0.5417773663191342</v>
      </c>
      <c r="K2">
        <f t="shared" si="0"/>
        <v>0.60901729764692969</v>
      </c>
      <c r="L2">
        <f t="shared" si="0"/>
        <v>0.54447979773810262</v>
      </c>
      <c r="M2">
        <f t="shared" si="0"/>
        <v>0.71553880034006623</v>
      </c>
      <c r="N2">
        <f t="shared" si="1"/>
        <v>0.6710448447191959</v>
      </c>
      <c r="O2">
        <f t="shared" si="2"/>
        <v>0.70976453938074302</v>
      </c>
    </row>
    <row r="3" spans="1:15">
      <c r="A3" t="s">
        <v>2</v>
      </c>
      <c r="B3">
        <v>-3.1733950000000002</v>
      </c>
      <c r="C3">
        <v>-3.0714519999999998</v>
      </c>
      <c r="D3">
        <v>-3.1602589999999999</v>
      </c>
      <c r="E3">
        <v>-0.58107399999999998</v>
      </c>
      <c r="F3">
        <v>-0.75702100000000005</v>
      </c>
      <c r="G3">
        <v>-0.59239200000000003</v>
      </c>
      <c r="I3">
        <v>6</v>
      </c>
      <c r="J3">
        <f t="shared" si="3"/>
        <v>3.3747871969837875E-2</v>
      </c>
      <c r="K3">
        <f t="shared" si="0"/>
        <v>3.7240241350626355E-2</v>
      </c>
      <c r="L3">
        <f t="shared" si="0"/>
        <v>3.4175560940434724E-2</v>
      </c>
      <c r="M3">
        <f t="shared" si="0"/>
        <v>0.59235869728297219</v>
      </c>
      <c r="N3">
        <f t="shared" si="1"/>
        <v>0.49118068821247485</v>
      </c>
      <c r="O3">
        <f t="shared" si="2"/>
        <v>0.58545325792181413</v>
      </c>
    </row>
    <row r="4" spans="1:15">
      <c r="A4" t="s">
        <v>3</v>
      </c>
      <c r="B4">
        <v>-2.8546849999999999</v>
      </c>
      <c r="C4">
        <v>-2.782454</v>
      </c>
      <c r="D4">
        <v>-2.8546849999999999</v>
      </c>
      <c r="E4">
        <v>-1.3448359999999999</v>
      </c>
      <c r="F4">
        <v>-1.3802680000000001</v>
      </c>
      <c r="G4">
        <v>-1.351853</v>
      </c>
      <c r="I4">
        <v>6</v>
      </c>
      <c r="J4">
        <f t="shared" si="3"/>
        <v>4.6176650174197247E-2</v>
      </c>
      <c r="K4">
        <f t="shared" si="0"/>
        <v>4.969366737390455E-2</v>
      </c>
      <c r="L4">
        <f t="shared" si="0"/>
        <v>4.6176650174197247E-2</v>
      </c>
      <c r="M4">
        <f t="shared" si="0"/>
        <v>0.24987056241155753</v>
      </c>
      <c r="N4">
        <f t="shared" si="1"/>
        <v>0.23962522440153644</v>
      </c>
      <c r="O4">
        <f t="shared" si="2"/>
        <v>0.24780792354372672</v>
      </c>
    </row>
    <row r="5" spans="1:15">
      <c r="A5" t="s">
        <v>4</v>
      </c>
      <c r="B5">
        <v>0.144375</v>
      </c>
      <c r="C5">
        <v>-2.6002000000000001E-2</v>
      </c>
      <c r="D5">
        <v>0.13833000000000001</v>
      </c>
      <c r="E5">
        <v>0.65911900000000001</v>
      </c>
      <c r="F5">
        <v>0.578816</v>
      </c>
      <c r="G5">
        <v>0.65445399999999998</v>
      </c>
      <c r="I5">
        <v>6</v>
      </c>
      <c r="J5">
        <f t="shared" si="3"/>
        <v>0.89218640596600751</v>
      </c>
      <c r="K5">
        <f t="shared" si="0"/>
        <v>0.98050124639637748</v>
      </c>
      <c r="L5">
        <f t="shared" si="0"/>
        <v>0.89666402230955999</v>
      </c>
      <c r="M5">
        <f t="shared" si="0"/>
        <v>0.5458319467923074</v>
      </c>
      <c r="N5">
        <f t="shared" si="1"/>
        <v>0.59374267075208054</v>
      </c>
      <c r="O5">
        <f t="shared" si="2"/>
        <v>0.54854037969489022</v>
      </c>
    </row>
    <row r="6" spans="1:15">
      <c r="A6" t="s">
        <v>5</v>
      </c>
      <c r="B6">
        <v>-1.5557970000000001</v>
      </c>
      <c r="C6">
        <v>-1.3946909999999999</v>
      </c>
      <c r="D6">
        <v>-1.547687</v>
      </c>
      <c r="E6">
        <v>0.32833699999999999</v>
      </c>
      <c r="F6">
        <v>0.254025</v>
      </c>
      <c r="G6">
        <v>0.32417600000000002</v>
      </c>
      <c r="I6">
        <v>6</v>
      </c>
      <c r="J6">
        <f t="shared" si="3"/>
        <v>0.19473778810031997</v>
      </c>
      <c r="K6">
        <f t="shared" si="0"/>
        <v>0.23557450837051561</v>
      </c>
      <c r="L6">
        <f t="shared" si="0"/>
        <v>0.19661038261926889</v>
      </c>
      <c r="M6">
        <f t="shared" si="0"/>
        <v>0.75912582295644526</v>
      </c>
      <c r="N6">
        <f t="shared" si="1"/>
        <v>0.81199983782147478</v>
      </c>
      <c r="O6">
        <f t="shared" si="2"/>
        <v>0.76204825262106191</v>
      </c>
    </row>
    <row r="7" spans="1:15">
      <c r="A7" t="s">
        <v>6</v>
      </c>
      <c r="B7">
        <v>-0.64747600000000005</v>
      </c>
      <c r="C7">
        <v>-0.549651</v>
      </c>
      <c r="D7">
        <v>-0.64515500000000003</v>
      </c>
      <c r="E7">
        <v>-4.9056550000000003</v>
      </c>
      <c r="F7">
        <v>-4.9431919999999998</v>
      </c>
      <c r="G7">
        <v>-4.868843</v>
      </c>
      <c r="I7">
        <v>6</v>
      </c>
      <c r="J7">
        <f t="shared" si="3"/>
        <v>0.55260915874416816</v>
      </c>
      <c r="K7">
        <f t="shared" si="0"/>
        <v>0.61180474514077399</v>
      </c>
      <c r="L7">
        <f t="shared" si="0"/>
        <v>0.55396712808030057</v>
      </c>
      <c r="M7">
        <f t="shared" si="0"/>
        <v>8.0113866207450601E-3</v>
      </c>
      <c r="N7">
        <f t="shared" si="1"/>
        <v>7.7989891602312121E-3</v>
      </c>
      <c r="O7">
        <f t="shared" si="2"/>
        <v>8.2265597836220505E-3</v>
      </c>
    </row>
    <row r="8" spans="1:15">
      <c r="A8" t="s">
        <v>7</v>
      </c>
      <c r="B8">
        <v>1.515714</v>
      </c>
      <c r="C8">
        <v>1.6054919999999999</v>
      </c>
      <c r="D8">
        <v>1.5196700000000001</v>
      </c>
      <c r="E8">
        <v>-0.63358300000000001</v>
      </c>
      <c r="F8">
        <v>-0.63820500000000002</v>
      </c>
      <c r="G8">
        <v>-0.64051899999999995</v>
      </c>
      <c r="I8">
        <v>6</v>
      </c>
      <c r="J8">
        <f t="shared" si="3"/>
        <v>0.20417434558243588</v>
      </c>
      <c r="K8">
        <f t="shared" si="0"/>
        <v>0.18365727697926787</v>
      </c>
      <c r="L8">
        <f t="shared" si="0"/>
        <v>0.20322257429367055</v>
      </c>
      <c r="M8">
        <f t="shared" si="0"/>
        <v>0.56077199287171708</v>
      </c>
      <c r="N8">
        <f t="shared" si="1"/>
        <v>0.55804719864186292</v>
      </c>
      <c r="O8">
        <f t="shared" si="2"/>
        <v>0.556686451094074</v>
      </c>
    </row>
    <row r="9" spans="1:15">
      <c r="A9" t="s">
        <v>8</v>
      </c>
      <c r="B9">
        <v>0.82163399999999998</v>
      </c>
      <c r="C9">
        <v>0.98549100000000001</v>
      </c>
      <c r="D9">
        <v>0.83176899999999998</v>
      </c>
      <c r="E9">
        <v>-1.142433</v>
      </c>
      <c r="F9">
        <v>-0.85992800000000003</v>
      </c>
      <c r="G9">
        <v>-1.088392</v>
      </c>
      <c r="I9">
        <v>6</v>
      </c>
      <c r="J9">
        <f t="shared" si="3"/>
        <v>0.45743580961722807</v>
      </c>
      <c r="K9">
        <f t="shared" si="0"/>
        <v>0.38017531839039709</v>
      </c>
      <c r="L9">
        <f t="shared" si="0"/>
        <v>0.45231163750358533</v>
      </c>
      <c r="M9">
        <f t="shared" si="0"/>
        <v>0.31701183909992281</v>
      </c>
      <c r="N9">
        <f t="shared" si="1"/>
        <v>0.43831514154819951</v>
      </c>
      <c r="O9">
        <f t="shared" si="2"/>
        <v>0.33760775738572352</v>
      </c>
    </row>
    <row r="10" spans="1:15">
      <c r="A10" t="s">
        <v>9</v>
      </c>
      <c r="B10">
        <v>4.2337E-2</v>
      </c>
      <c r="C10">
        <v>2.6459999999999999E-3</v>
      </c>
      <c r="D10">
        <v>3.9690999999999997E-2</v>
      </c>
      <c r="E10">
        <v>0.37681500000000001</v>
      </c>
      <c r="F10">
        <v>0.35503899999999999</v>
      </c>
      <c r="G10">
        <v>0.374089</v>
      </c>
      <c r="I10">
        <v>9</v>
      </c>
      <c r="J10">
        <f t="shared" si="3"/>
        <v>0.96741235928213754</v>
      </c>
      <c r="K10">
        <f t="shared" si="0"/>
        <v>0.99796262795920199</v>
      </c>
      <c r="L10">
        <f t="shared" si="0"/>
        <v>0.96944777615837308</v>
      </c>
      <c r="M10">
        <f t="shared" si="0"/>
        <v>0.717473916814938</v>
      </c>
      <c r="N10">
        <f t="shared" si="1"/>
        <v>0.73301691649301859</v>
      </c>
      <c r="O10">
        <f t="shared" si="2"/>
        <v>0.71941199613541174</v>
      </c>
    </row>
    <row r="11" spans="1:15">
      <c r="A11" t="s">
        <v>10</v>
      </c>
      <c r="B11">
        <v>-1.231538</v>
      </c>
      <c r="C11">
        <v>-1.165033</v>
      </c>
      <c r="D11">
        <v>-1.2279899999999999</v>
      </c>
      <c r="E11">
        <v>-0.71239600000000003</v>
      </c>
      <c r="F11">
        <v>-0.81381700000000001</v>
      </c>
      <c r="G11">
        <v>-0.72122299999999995</v>
      </c>
      <c r="I11">
        <v>9</v>
      </c>
      <c r="J11">
        <f t="shared" si="3"/>
        <v>0.25788627450331958</v>
      </c>
      <c r="K11">
        <f t="shared" si="0"/>
        <v>0.28216677056941891</v>
      </c>
      <c r="L11">
        <f t="shared" si="0"/>
        <v>0.25913557052118097</v>
      </c>
      <c r="M11">
        <f t="shared" si="0"/>
        <v>0.49926975085096059</v>
      </c>
      <c r="N11">
        <f t="shared" si="1"/>
        <v>0.44254867787955887</v>
      </c>
      <c r="O11">
        <f t="shared" si="2"/>
        <v>0.49415006040543141</v>
      </c>
    </row>
    <row r="12" spans="1:15">
      <c r="A12" t="s">
        <v>11</v>
      </c>
      <c r="B12">
        <v>-0.81684900000000005</v>
      </c>
      <c r="C12">
        <v>-0.74783999999999995</v>
      </c>
      <c r="D12">
        <v>-0.81381700000000001</v>
      </c>
      <c r="E12">
        <v>0.24176600000000001</v>
      </c>
      <c r="F12">
        <v>0.22570599999999999</v>
      </c>
      <c r="G12">
        <v>0.23908799999999999</v>
      </c>
      <c r="I12">
        <v>9</v>
      </c>
      <c r="J12">
        <f t="shared" si="3"/>
        <v>0.44092460175560588</v>
      </c>
      <c r="K12">
        <f t="shared" si="0"/>
        <v>0.47892181456387162</v>
      </c>
      <c r="L12">
        <f t="shared" si="0"/>
        <v>0.44254867787955887</v>
      </c>
      <c r="M12">
        <f t="shared" si="0"/>
        <v>0.81589122241481804</v>
      </c>
      <c r="N12">
        <f t="shared" si="1"/>
        <v>0.82787838279519377</v>
      </c>
      <c r="O12">
        <f t="shared" si="2"/>
        <v>0.81788650780982386</v>
      </c>
    </row>
    <row r="13" spans="1:15">
      <c r="A13" t="s">
        <v>12</v>
      </c>
      <c r="B13">
        <v>-0.79568899999999998</v>
      </c>
      <c r="C13">
        <v>-0.80171999999999999</v>
      </c>
      <c r="D13">
        <v>-0.79568899999999998</v>
      </c>
      <c r="E13">
        <v>-8.7357000000000004E-2</v>
      </c>
      <c r="F13">
        <v>-1.3228999999999999E-2</v>
      </c>
      <c r="G13">
        <v>-7.9408000000000006E-2</v>
      </c>
      <c r="I13">
        <v>9</v>
      </c>
      <c r="J13">
        <f t="shared" si="3"/>
        <v>0.45234617852918446</v>
      </c>
      <c r="K13">
        <f t="shared" si="0"/>
        <v>0.44907005690773283</v>
      </c>
      <c r="L13">
        <f t="shared" si="0"/>
        <v>0.45234617852918446</v>
      </c>
      <c r="M13">
        <f t="shared" si="0"/>
        <v>0.93283421611726081</v>
      </c>
      <c r="N13">
        <f t="shared" si="1"/>
        <v>0.98981423573043714</v>
      </c>
      <c r="O13">
        <f t="shared" si="2"/>
        <v>0.93893053558017858</v>
      </c>
    </row>
    <row r="14" spans="1:15">
      <c r="A14" t="s">
        <v>13</v>
      </c>
      <c r="B14">
        <v>-0.44261600000000001</v>
      </c>
      <c r="C14">
        <v>-0.43710300000000002</v>
      </c>
      <c r="D14">
        <v>-0.439859</v>
      </c>
      <c r="E14">
        <v>1.103691</v>
      </c>
      <c r="F14">
        <v>1.0537080000000001</v>
      </c>
      <c r="G14">
        <v>1.0969679999999999</v>
      </c>
      <c r="I14">
        <v>9</v>
      </c>
      <c r="J14">
        <f t="shared" si="3"/>
        <v>0.67139746057168348</v>
      </c>
      <c r="K14">
        <f t="shared" si="0"/>
        <v>0.67520378234314604</v>
      </c>
      <c r="L14">
        <f t="shared" si="0"/>
        <v>0.67329968354875658</v>
      </c>
      <c r="M14">
        <f t="shared" si="0"/>
        <v>0.30621731189353218</v>
      </c>
      <c r="N14">
        <f t="shared" si="1"/>
        <v>0.32702333619821472</v>
      </c>
      <c r="O14">
        <f t="shared" si="2"/>
        <v>0.30895201826441082</v>
      </c>
    </row>
    <row r="15" spans="1:15">
      <c r="A15" t="s">
        <v>14</v>
      </c>
      <c r="B15">
        <v>-0.55132700000000001</v>
      </c>
      <c r="C15">
        <v>-0.54006200000000004</v>
      </c>
      <c r="D15">
        <v>-0.55132700000000001</v>
      </c>
      <c r="E15">
        <v>0.22570599999999999</v>
      </c>
      <c r="F15">
        <v>0.25517099999999998</v>
      </c>
      <c r="G15">
        <v>0.228381</v>
      </c>
      <c r="I15">
        <v>9</v>
      </c>
      <c r="J15">
        <f t="shared" si="3"/>
        <v>0.59855867316247457</v>
      </c>
      <c r="K15">
        <f t="shared" si="0"/>
        <v>0.60590109424765826</v>
      </c>
      <c r="L15">
        <f t="shared" si="0"/>
        <v>0.59855867316247457</v>
      </c>
      <c r="M15">
        <f t="shared" si="0"/>
        <v>0.82787838279519377</v>
      </c>
      <c r="N15">
        <f t="shared" si="1"/>
        <v>0.80592591636577227</v>
      </c>
      <c r="O15">
        <f t="shared" si="2"/>
        <v>0.82587824995524206</v>
      </c>
    </row>
    <row r="16" spans="1:15">
      <c r="A16" t="s">
        <v>15</v>
      </c>
      <c r="B16">
        <v>-0.76870799999999995</v>
      </c>
      <c r="C16">
        <v>-0.69547800000000004</v>
      </c>
      <c r="D16">
        <v>-0.76870799999999995</v>
      </c>
      <c r="E16">
        <v>-0.230874</v>
      </c>
      <c r="F16">
        <v>-0.36100700000000002</v>
      </c>
      <c r="G16">
        <v>-0.24531900000000001</v>
      </c>
      <c r="I16">
        <v>54</v>
      </c>
      <c r="J16">
        <f t="shared" si="3"/>
        <v>0.44554404233299771</v>
      </c>
      <c r="K16">
        <f t="shared" si="0"/>
        <v>0.48985233814156914</v>
      </c>
      <c r="L16">
        <f t="shared" si="0"/>
        <v>0.44554404233299771</v>
      </c>
      <c r="M16">
        <f t="shared" si="0"/>
        <v>0.81831867192128915</v>
      </c>
      <c r="N16">
        <f t="shared" si="1"/>
        <v>0.71955677289408193</v>
      </c>
      <c r="O16">
        <f t="shared" si="2"/>
        <v>0.80717505419395841</v>
      </c>
    </row>
    <row r="17" spans="1:13">
      <c r="A17" t="s">
        <v>0</v>
      </c>
      <c r="B17">
        <v>-0.25812299999999999</v>
      </c>
      <c r="C17">
        <v>-0.42103000000000002</v>
      </c>
      <c r="D17">
        <v>-0.94442700000000002</v>
      </c>
      <c r="E17">
        <v>-0.150424</v>
      </c>
      <c r="I17">
        <v>6</v>
      </c>
      <c r="J17">
        <f t="shared" si="3"/>
        <v>0.80904877661650854</v>
      </c>
      <c r="K17">
        <f t="shared" ref="K17:K32" si="4">TDIST(ABS(C17),$I17-2,2)</f>
        <v>0.69537108338569631</v>
      </c>
      <c r="L17">
        <f t="shared" ref="L17:L32" si="5">TDIST(ABS(D17),$I17-2,2)</f>
        <v>0.3984274176270664</v>
      </c>
      <c r="M17">
        <f t="shared" ref="M17:M32" si="6">TDIST(ABS(E17),$I17-2,2)</f>
        <v>0.88771068841442491</v>
      </c>
    </row>
    <row r="18" spans="1:13">
      <c r="A18" t="s">
        <v>1</v>
      </c>
      <c r="B18">
        <v>-1.7523260000000001</v>
      </c>
      <c r="C18">
        <v>-1.6925669999999999</v>
      </c>
      <c r="D18">
        <v>-0.61289899999999997</v>
      </c>
      <c r="E18">
        <v>-2.1938369999999998</v>
      </c>
      <c r="I18">
        <v>6</v>
      </c>
      <c r="J18">
        <f t="shared" si="3"/>
        <v>0.15459567904861204</v>
      </c>
      <c r="K18">
        <f t="shared" si="4"/>
        <v>0.16579314226276448</v>
      </c>
      <c r="L18">
        <f t="shared" si="5"/>
        <v>0.57307665347693404</v>
      </c>
      <c r="M18">
        <f t="shared" si="6"/>
        <v>9.3291726650660448E-2</v>
      </c>
    </row>
    <row r="19" spans="1:13">
      <c r="A19" t="s">
        <v>2</v>
      </c>
      <c r="B19">
        <v>-3.9465940000000002</v>
      </c>
      <c r="C19">
        <v>-3.4010099999999999</v>
      </c>
      <c r="D19">
        <v>-3.7819240000000001</v>
      </c>
      <c r="E19">
        <v>-2.8129590000000002</v>
      </c>
      <c r="I19">
        <v>6</v>
      </c>
      <c r="J19">
        <f t="shared" si="3"/>
        <v>1.6866138207604763E-2</v>
      </c>
      <c r="K19">
        <f t="shared" si="4"/>
        <v>2.7251958313715633E-2</v>
      </c>
      <c r="L19">
        <f t="shared" si="5"/>
        <v>1.9403554864470488E-2</v>
      </c>
      <c r="M19">
        <f t="shared" si="6"/>
        <v>4.8171694901130831E-2</v>
      </c>
    </row>
    <row r="20" spans="1:13">
      <c r="A20" t="s">
        <v>3</v>
      </c>
      <c r="B20">
        <v>-3.6147840000000002</v>
      </c>
      <c r="C20">
        <v>-3.1088550000000001</v>
      </c>
      <c r="D20">
        <v>-0.78657699999999997</v>
      </c>
      <c r="E20">
        <v>-2.2003940000000002</v>
      </c>
      <c r="I20">
        <v>6</v>
      </c>
      <c r="J20">
        <f t="shared" si="3"/>
        <v>2.2460946604215944E-2</v>
      </c>
      <c r="K20">
        <f t="shared" si="4"/>
        <v>3.5911677535975906E-2</v>
      </c>
      <c r="L20">
        <f t="shared" si="5"/>
        <v>0.47551381452769309</v>
      </c>
      <c r="M20">
        <f t="shared" si="6"/>
        <v>9.261198180469285E-2</v>
      </c>
    </row>
    <row r="21" spans="1:13">
      <c r="A21" t="s">
        <v>4</v>
      </c>
      <c r="B21">
        <v>0.41463299999999997</v>
      </c>
      <c r="C21">
        <v>0.22541800000000001</v>
      </c>
      <c r="D21">
        <v>0.35339100000000001</v>
      </c>
      <c r="E21">
        <v>1.1363350000000001</v>
      </c>
      <c r="I21">
        <v>6</v>
      </c>
      <c r="J21">
        <f t="shared" si="3"/>
        <v>0.69968283934596076</v>
      </c>
      <c r="K21">
        <f t="shared" si="4"/>
        <v>0.83270267130163211</v>
      </c>
      <c r="L21">
        <f t="shared" si="5"/>
        <v>0.74163383507403513</v>
      </c>
      <c r="M21">
        <f t="shared" si="6"/>
        <v>0.3192768958389029</v>
      </c>
    </row>
    <row r="22" spans="1:13">
      <c r="A22" t="s">
        <v>5</v>
      </c>
      <c r="B22">
        <v>-1.4960990000000001</v>
      </c>
      <c r="C22">
        <v>-1.240197</v>
      </c>
      <c r="D22">
        <v>-0.14639099999999999</v>
      </c>
      <c r="E22">
        <v>-2.063091</v>
      </c>
      <c r="I22">
        <v>6</v>
      </c>
      <c r="J22">
        <f t="shared" si="3"/>
        <v>0.20896095667361919</v>
      </c>
      <c r="K22">
        <f t="shared" si="4"/>
        <v>0.28268144480662816</v>
      </c>
      <c r="L22">
        <f t="shared" si="5"/>
        <v>0.89069419674787653</v>
      </c>
      <c r="M22">
        <f t="shared" si="6"/>
        <v>0.10807307030364618</v>
      </c>
    </row>
    <row r="23" spans="1:13">
      <c r="A23" t="s">
        <v>6</v>
      </c>
      <c r="B23">
        <v>-2.0107529999999998</v>
      </c>
      <c r="C23">
        <v>-2.5945049999999998</v>
      </c>
      <c r="D23">
        <v>-3.463695</v>
      </c>
      <c r="E23">
        <v>-1.1363350000000001</v>
      </c>
      <c r="I23">
        <v>6</v>
      </c>
      <c r="J23">
        <f t="shared" si="3"/>
        <v>0.11470040218145046</v>
      </c>
      <c r="K23">
        <f t="shared" si="4"/>
        <v>6.0396542147938784E-2</v>
      </c>
      <c r="L23">
        <f t="shared" si="5"/>
        <v>2.5730952882583927E-2</v>
      </c>
      <c r="M23">
        <f t="shared" si="6"/>
        <v>0.3192768958389029</v>
      </c>
    </row>
    <row r="24" spans="1:13">
      <c r="A24" t="s">
        <v>7</v>
      </c>
      <c r="B24">
        <v>1.580419</v>
      </c>
      <c r="C24">
        <v>1.067866</v>
      </c>
      <c r="D24">
        <v>-0.27455099999999999</v>
      </c>
      <c r="E24">
        <v>2.501077</v>
      </c>
      <c r="I24">
        <v>6</v>
      </c>
      <c r="J24">
        <f t="shared" si="3"/>
        <v>0.18916411150016207</v>
      </c>
      <c r="K24">
        <f t="shared" si="4"/>
        <v>0.34574352719839657</v>
      </c>
      <c r="L24">
        <f t="shared" si="5"/>
        <v>0.79725765434173346</v>
      </c>
      <c r="M24">
        <f t="shared" si="6"/>
        <v>6.6689749958287289E-2</v>
      </c>
    </row>
    <row r="25" spans="1:13">
      <c r="A25" t="s">
        <v>8</v>
      </c>
      <c r="B25">
        <v>-0.38916499999999998</v>
      </c>
      <c r="C25">
        <v>-6.2030000000000002E-2</v>
      </c>
      <c r="D25">
        <v>0.10614899999999999</v>
      </c>
      <c r="E25">
        <v>-0.73513499999999998</v>
      </c>
      <c r="I25">
        <v>6</v>
      </c>
      <c r="J25">
        <f t="shared" si="3"/>
        <v>0.71698359668981959</v>
      </c>
      <c r="K25">
        <f t="shared" si="4"/>
        <v>0.95351475520443363</v>
      </c>
      <c r="L25">
        <f t="shared" si="5"/>
        <v>0.92057458103110357</v>
      </c>
      <c r="M25">
        <f t="shared" si="6"/>
        <v>0.50303199601818471</v>
      </c>
    </row>
    <row r="26" spans="1:13">
      <c r="A26" t="s">
        <v>9</v>
      </c>
      <c r="B26">
        <v>1.171945</v>
      </c>
      <c r="C26">
        <v>1.1512659999999999</v>
      </c>
      <c r="D26">
        <v>0.78066100000000005</v>
      </c>
      <c r="E26">
        <v>1.231538</v>
      </c>
      <c r="I26">
        <v>9</v>
      </c>
      <c r="J26">
        <f t="shared" si="3"/>
        <v>0.27955738898454802</v>
      </c>
      <c r="K26">
        <f t="shared" si="4"/>
        <v>0.28742424841720582</v>
      </c>
      <c r="L26">
        <f t="shared" si="5"/>
        <v>0.46058140751013898</v>
      </c>
      <c r="M26">
        <f t="shared" si="6"/>
        <v>0.25788627450331958</v>
      </c>
    </row>
    <row r="27" spans="1:13">
      <c r="A27" t="s">
        <v>10</v>
      </c>
      <c r="B27">
        <v>-3.7348430000000001</v>
      </c>
      <c r="C27">
        <v>-2.5502989999999999</v>
      </c>
      <c r="D27">
        <v>-1.073582</v>
      </c>
      <c r="E27">
        <v>-3.0746880000000001</v>
      </c>
      <c r="I27">
        <v>9</v>
      </c>
      <c r="J27">
        <f t="shared" si="3"/>
        <v>7.3120828022739523E-3</v>
      </c>
      <c r="K27">
        <f t="shared" si="4"/>
        <v>3.8086983145796532E-2</v>
      </c>
      <c r="L27">
        <f t="shared" si="5"/>
        <v>0.31861882135385622</v>
      </c>
      <c r="M27">
        <f t="shared" si="6"/>
        <v>1.7948841419790817E-2</v>
      </c>
    </row>
    <row r="28" spans="1:13">
      <c r="A28" t="s">
        <v>11</v>
      </c>
      <c r="B28">
        <v>-1.017665</v>
      </c>
      <c r="C28">
        <v>-0.59668399999999999</v>
      </c>
      <c r="D28">
        <v>-0.15637200000000001</v>
      </c>
      <c r="E28">
        <v>-0.91862699999999997</v>
      </c>
      <c r="I28">
        <v>9</v>
      </c>
      <c r="J28">
        <f t="shared" si="3"/>
        <v>0.34271388317395446</v>
      </c>
      <c r="K28">
        <f t="shared" si="4"/>
        <v>0.56950493685612336</v>
      </c>
      <c r="L28">
        <f t="shared" si="5"/>
        <v>0.88015409795112054</v>
      </c>
      <c r="M28">
        <f t="shared" si="6"/>
        <v>0.38884720544592188</v>
      </c>
    </row>
    <row r="29" spans="1:13">
      <c r="A29" t="s">
        <v>12</v>
      </c>
      <c r="B29">
        <v>-1.6234599999999999</v>
      </c>
      <c r="C29">
        <v>-0.95018599999999998</v>
      </c>
      <c r="D29">
        <v>-0.93120800000000004</v>
      </c>
      <c r="E29">
        <v>-1.0471170000000001</v>
      </c>
      <c r="I29">
        <v>9</v>
      </c>
      <c r="J29">
        <f t="shared" si="3"/>
        <v>0.14852017086012084</v>
      </c>
      <c r="K29">
        <f t="shared" si="4"/>
        <v>0.37366230400393852</v>
      </c>
      <c r="L29">
        <f t="shared" si="5"/>
        <v>0.38273919967052245</v>
      </c>
      <c r="M29">
        <f t="shared" si="6"/>
        <v>0.32984927611568959</v>
      </c>
    </row>
    <row r="30" spans="1:13">
      <c r="A30" t="s">
        <v>13</v>
      </c>
      <c r="B30">
        <v>-0.89363000000000004</v>
      </c>
      <c r="C30">
        <v>0.137765</v>
      </c>
      <c r="D30">
        <v>0.95336200000000004</v>
      </c>
      <c r="E30">
        <v>0.14042199999999999</v>
      </c>
      <c r="I30">
        <v>9</v>
      </c>
      <c r="J30">
        <f t="shared" si="3"/>
        <v>0.40119806744658582</v>
      </c>
      <c r="K30">
        <f t="shared" si="4"/>
        <v>0.89430522823041914</v>
      </c>
      <c r="L30">
        <f t="shared" si="5"/>
        <v>0.37215932032812732</v>
      </c>
      <c r="M30">
        <f t="shared" si="6"/>
        <v>0.89228184659041287</v>
      </c>
    </row>
    <row r="31" spans="1:13">
      <c r="A31" t="s">
        <v>14</v>
      </c>
      <c r="B31">
        <v>-0.47858699999999998</v>
      </c>
      <c r="C31">
        <v>-0.37954300000000002</v>
      </c>
      <c r="D31">
        <v>-0.13510900000000001</v>
      </c>
      <c r="E31">
        <v>0.74190699999999998</v>
      </c>
      <c r="I31">
        <v>9</v>
      </c>
      <c r="J31">
        <f t="shared" si="3"/>
        <v>0.64681940527624648</v>
      </c>
      <c r="K31">
        <f t="shared" si="4"/>
        <v>0.71553664670049111</v>
      </c>
      <c r="L31">
        <f t="shared" si="5"/>
        <v>0.89632869220134426</v>
      </c>
      <c r="M31">
        <f t="shared" si="6"/>
        <v>0.48228884563344887</v>
      </c>
    </row>
    <row r="32" spans="1:13">
      <c r="A32" t="s">
        <v>15</v>
      </c>
      <c r="B32">
        <v>-2.9989859999999999</v>
      </c>
      <c r="C32">
        <v>-2.3680729999999999</v>
      </c>
      <c r="D32">
        <v>-1.1613389999999999</v>
      </c>
      <c r="E32">
        <v>-1.5565880000000001</v>
      </c>
      <c r="I32">
        <v>54</v>
      </c>
      <c r="J32">
        <f t="shared" si="3"/>
        <v>4.1493723455882673E-3</v>
      </c>
      <c r="K32">
        <f t="shared" si="4"/>
        <v>2.1633880546326329E-2</v>
      </c>
      <c r="L32">
        <f t="shared" si="5"/>
        <v>0.25080737417687676</v>
      </c>
      <c r="M32">
        <f t="shared" si="6"/>
        <v>0.12563422480729267</v>
      </c>
    </row>
  </sheetData>
  <conditionalFormatting sqref="J1:O32">
    <cfRule type="cellIs" dxfId="9" priority="3" operator="between">
      <formula>0</formula>
      <formula>0.01</formula>
    </cfRule>
    <cfRule type="cellIs" dxfId="8" priority="2" operator="between">
      <formula>0.01</formula>
      <formula>0.1</formula>
    </cfRule>
    <cfRule type="cellIs" dxfId="7" priority="1" operator="between">
      <formula>0.1</formula>
      <formula>0.25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U14" sqref="U14"/>
    </sheetView>
  </sheetViews>
  <sheetFormatPr baseColWidth="10" defaultColWidth="8.83203125" defaultRowHeight="14" x14ac:dyDescent="0"/>
  <sheetData>
    <row r="1" spans="1:15">
      <c r="A1" t="s">
        <v>0</v>
      </c>
      <c r="B1">
        <v>-1.062049</v>
      </c>
      <c r="C1">
        <v>-1.056254</v>
      </c>
      <c r="D1">
        <v>-1.062049</v>
      </c>
      <c r="E1">
        <v>3.0962809999999998</v>
      </c>
      <c r="F1">
        <v>3.0230290000000002</v>
      </c>
      <c r="G1">
        <v>3.0714519999999998</v>
      </c>
      <c r="I1">
        <v>6</v>
      </c>
      <c r="J1">
        <f>TDIST(ABS(B1),$I1-2,2)</f>
        <v>0.34808097828553247</v>
      </c>
      <c r="K1">
        <f t="shared" ref="K1:O9" si="0">TDIST(ABS(C1),$I1-2,2)</f>
        <v>0.35042363177936869</v>
      </c>
      <c r="L1">
        <f t="shared" si="0"/>
        <v>0.34808097828553247</v>
      </c>
      <c r="M1">
        <f t="shared" si="0"/>
        <v>3.6352002795249826E-2</v>
      </c>
      <c r="N1">
        <f t="shared" si="0"/>
        <v>3.9046858198880117E-2</v>
      </c>
      <c r="O1">
        <f t="shared" si="0"/>
        <v>3.7240241350626355E-2</v>
      </c>
    </row>
    <row r="2" spans="1:15">
      <c r="A2" t="s">
        <v>1</v>
      </c>
      <c r="B2">
        <v>-3.8006999999999999E-2</v>
      </c>
      <c r="C2">
        <v>5.6022000000000002E-2</v>
      </c>
      <c r="D2">
        <v>-3.2003999999999998E-2</v>
      </c>
      <c r="E2">
        <v>0.59012399999999998</v>
      </c>
      <c r="F2">
        <v>0.549651</v>
      </c>
      <c r="G2">
        <v>0.58333299999999999</v>
      </c>
      <c r="I2">
        <v>6</v>
      </c>
      <c r="J2">
        <f t="shared" ref="J2:J18" si="1">TDIST(ABS(B2),$I2-2,2)</f>
        <v>0.9715033252373817</v>
      </c>
      <c r="K2">
        <f t="shared" si="0"/>
        <v>0.95801094973870404</v>
      </c>
      <c r="L2">
        <f t="shared" si="0"/>
        <v>0.97600212054350133</v>
      </c>
      <c r="M2">
        <f t="shared" si="0"/>
        <v>0.58683279835612023</v>
      </c>
      <c r="N2">
        <f t="shared" si="0"/>
        <v>0.61180474514077399</v>
      </c>
      <c r="O2">
        <f t="shared" si="0"/>
        <v>0.59097620384319716</v>
      </c>
    </row>
    <row r="3" spans="1:15">
      <c r="A3" t="s">
        <v>2</v>
      </c>
      <c r="B3">
        <v>-0.104141</v>
      </c>
      <c r="C3">
        <v>-3.2003999999999998E-2</v>
      </c>
      <c r="D3">
        <v>-0.10012500000000001</v>
      </c>
      <c r="E3">
        <v>-9.2096999999999998E-2</v>
      </c>
      <c r="F3">
        <v>-0.20100799999999999</v>
      </c>
      <c r="G3">
        <v>-0.102133</v>
      </c>
      <c r="I3">
        <v>6</v>
      </c>
      <c r="J3">
        <f t="shared" si="1"/>
        <v>0.92207022488517743</v>
      </c>
      <c r="K3">
        <f t="shared" si="0"/>
        <v>0.97600212054350133</v>
      </c>
      <c r="L3">
        <f t="shared" si="0"/>
        <v>0.92506267504940309</v>
      </c>
      <c r="M3">
        <f t="shared" si="0"/>
        <v>0.93104903411491036</v>
      </c>
      <c r="N3">
        <f t="shared" si="0"/>
        <v>0.85049968042033386</v>
      </c>
      <c r="O3">
        <f t="shared" si="0"/>
        <v>0.92356625868477626</v>
      </c>
    </row>
    <row r="4" spans="1:15">
      <c r="A4" t="s">
        <v>3</v>
      </c>
      <c r="B4">
        <v>0.446745</v>
      </c>
      <c r="C4">
        <v>0.46184199999999997</v>
      </c>
      <c r="D4">
        <v>0.45105099999999998</v>
      </c>
      <c r="E4">
        <v>4.0585430000000002</v>
      </c>
      <c r="F4">
        <v>3.6325099999999999</v>
      </c>
      <c r="G4">
        <v>4.0355449999999999</v>
      </c>
      <c r="I4">
        <v>6</v>
      </c>
      <c r="J4">
        <f t="shared" si="1"/>
        <v>0.67817995755159877</v>
      </c>
      <c r="K4">
        <f t="shared" si="0"/>
        <v>0.66819544766302363</v>
      </c>
      <c r="L4">
        <f t="shared" si="0"/>
        <v>0.67532386912471321</v>
      </c>
      <c r="M4">
        <f t="shared" si="0"/>
        <v>1.5367137595475359E-2</v>
      </c>
      <c r="N4">
        <f t="shared" si="0"/>
        <v>2.2110691877197684E-2</v>
      </c>
      <c r="O4">
        <f t="shared" si="0"/>
        <v>1.5661564958761455E-2</v>
      </c>
    </row>
    <row r="5" spans="1:15">
      <c r="A5" t="s">
        <v>4</v>
      </c>
      <c r="B5">
        <v>0.254025</v>
      </c>
      <c r="C5">
        <v>0.26633000000000001</v>
      </c>
      <c r="D5">
        <v>0.25812299999999999</v>
      </c>
      <c r="E5">
        <v>-7.2047E-2</v>
      </c>
      <c r="F5">
        <v>-0.124239</v>
      </c>
      <c r="G5">
        <v>-7.4051000000000006E-2</v>
      </c>
      <c r="I5">
        <v>6</v>
      </c>
      <c r="J5">
        <f t="shared" si="1"/>
        <v>0.81199983782147478</v>
      </c>
      <c r="K5">
        <f t="shared" si="0"/>
        <v>0.80315031930265535</v>
      </c>
      <c r="L5">
        <f t="shared" si="0"/>
        <v>0.80904877661650854</v>
      </c>
      <c r="M5">
        <f t="shared" si="0"/>
        <v>0.94602310477389806</v>
      </c>
      <c r="N5">
        <f t="shared" si="0"/>
        <v>0.90711917685665799</v>
      </c>
      <c r="O5">
        <f t="shared" si="0"/>
        <v>0.94452510605680962</v>
      </c>
    </row>
    <row r="6" spans="1:15">
      <c r="A6" t="s">
        <v>5</v>
      </c>
      <c r="B6">
        <v>1.547687</v>
      </c>
      <c r="C6">
        <v>1.4019569999999999</v>
      </c>
      <c r="D6">
        <v>1.5356099999999999</v>
      </c>
      <c r="E6">
        <v>0.95800600000000002</v>
      </c>
      <c r="F6">
        <v>0.94172500000000003</v>
      </c>
      <c r="G6">
        <v>0.95528100000000005</v>
      </c>
      <c r="I6">
        <v>6</v>
      </c>
      <c r="J6">
        <f t="shared" si="1"/>
        <v>0.19661038261926889</v>
      </c>
      <c r="K6">
        <f t="shared" si="0"/>
        <v>0.23355963971105034</v>
      </c>
      <c r="L6">
        <f t="shared" si="0"/>
        <v>0.1994332278185067</v>
      </c>
      <c r="M6">
        <f t="shared" si="0"/>
        <v>0.39231062266406524</v>
      </c>
      <c r="N6">
        <f t="shared" si="0"/>
        <v>0.39965417705249612</v>
      </c>
      <c r="O6">
        <f t="shared" si="0"/>
        <v>0.39353166899091346</v>
      </c>
    </row>
    <row r="7" spans="1:15">
      <c r="A7" t="s">
        <v>6</v>
      </c>
      <c r="B7">
        <v>0.65445399999999998</v>
      </c>
      <c r="C7">
        <v>0.82669499999999996</v>
      </c>
      <c r="D7">
        <v>0.66613299999999998</v>
      </c>
      <c r="E7">
        <v>0.347113</v>
      </c>
      <c r="F7">
        <v>0.26017400000000002</v>
      </c>
      <c r="G7">
        <v>0.34293299999999999</v>
      </c>
      <c r="I7">
        <v>6</v>
      </c>
      <c r="J7">
        <f t="shared" si="1"/>
        <v>0.54854037969489022</v>
      </c>
      <c r="K7">
        <f t="shared" si="0"/>
        <v>0.45487128051381209</v>
      </c>
      <c r="L7">
        <f t="shared" si="0"/>
        <v>0.5417773663191342</v>
      </c>
      <c r="M7">
        <f t="shared" si="0"/>
        <v>0.74599983509602663</v>
      </c>
      <c r="N7">
        <f t="shared" si="0"/>
        <v>0.80757324260786345</v>
      </c>
      <c r="O7">
        <f t="shared" si="0"/>
        <v>0.74891321395442711</v>
      </c>
    </row>
    <row r="8" spans="1:15">
      <c r="A8" t="s">
        <v>7</v>
      </c>
      <c r="B8">
        <v>1.715239</v>
      </c>
      <c r="C8">
        <v>2.0810029999999999</v>
      </c>
      <c r="D8">
        <v>1.7336549999999999</v>
      </c>
      <c r="E8">
        <v>4.2008999999999998E-2</v>
      </c>
      <c r="F8">
        <v>5.6022000000000002E-2</v>
      </c>
      <c r="G8">
        <v>4.0008000000000002E-2</v>
      </c>
      <c r="I8">
        <v>6</v>
      </c>
      <c r="J8">
        <f t="shared" si="1"/>
        <v>0.16144729364694829</v>
      </c>
      <c r="K8">
        <f t="shared" si="0"/>
        <v>0.10590269042468166</v>
      </c>
      <c r="L8">
        <f t="shared" si="0"/>
        <v>0.15800574103899206</v>
      </c>
      <c r="M8">
        <f t="shared" si="0"/>
        <v>0.96850482832987694</v>
      </c>
      <c r="N8">
        <f t="shared" si="0"/>
        <v>0.95801094973870404</v>
      </c>
      <c r="O8">
        <f t="shared" si="0"/>
        <v>0.97000400179880009</v>
      </c>
    </row>
    <row r="9" spans="1:15">
      <c r="A9" t="s">
        <v>15</v>
      </c>
      <c r="B9">
        <v>0.11539199999999999</v>
      </c>
      <c r="C9">
        <v>0.24531900000000001</v>
      </c>
      <c r="D9">
        <v>0.12982099999999999</v>
      </c>
      <c r="E9">
        <v>1.487303</v>
      </c>
      <c r="F9">
        <v>1.3347119999999999</v>
      </c>
      <c r="G9">
        <v>1.4719599999999999</v>
      </c>
      <c r="I9">
        <v>54</v>
      </c>
      <c r="J9">
        <f t="shared" si="1"/>
        <v>0.90857887291529638</v>
      </c>
      <c r="K9">
        <f t="shared" si="0"/>
        <v>0.80717505419395841</v>
      </c>
      <c r="L9">
        <f t="shared" si="0"/>
        <v>0.89720893313606831</v>
      </c>
      <c r="M9">
        <f t="shared" si="0"/>
        <v>0.14297388178881587</v>
      </c>
      <c r="N9">
        <f t="shared" si="0"/>
        <v>0.18778545302185584</v>
      </c>
      <c r="O9">
        <f t="shared" si="0"/>
        <v>0.14705844283934172</v>
      </c>
    </row>
    <row r="10" spans="1:15">
      <c r="A10" t="s">
        <v>0</v>
      </c>
      <c r="B10">
        <v>-8.4313559999999992</v>
      </c>
      <c r="C10">
        <v>-1.0972710000000001</v>
      </c>
      <c r="D10">
        <v>0.626668</v>
      </c>
      <c r="E10">
        <v>-1.954912</v>
      </c>
      <c r="I10">
        <v>6</v>
      </c>
      <c r="J10">
        <f t="shared" si="1"/>
        <v>1.0836583490815115E-3</v>
      </c>
      <c r="K10">
        <f t="shared" ref="K10:K18" si="2">TDIST(ABS(C10),$I10-2,2)</f>
        <v>0.33414228375149124</v>
      </c>
      <c r="L10">
        <f t="shared" ref="L10:L18" si="3">TDIST(ABS(D10),$I10-2,2)</f>
        <v>0.56486551877118729</v>
      </c>
      <c r="M10">
        <f t="shared" ref="M10:M18" si="4">TDIST(ABS(E10),$I10-2,2)</f>
        <v>0.12226606319608123</v>
      </c>
    </row>
    <row r="11" spans="1:15">
      <c r="A11" t="s">
        <v>1</v>
      </c>
      <c r="B11">
        <v>-1.896072</v>
      </c>
      <c r="C11">
        <v>-1.2467269999999999</v>
      </c>
      <c r="D11">
        <v>-2.0001000000000001E-2</v>
      </c>
      <c r="E11">
        <v>-1.771261</v>
      </c>
      <c r="I11">
        <v>6</v>
      </c>
      <c r="J11">
        <f t="shared" si="1"/>
        <v>0.13083039588625475</v>
      </c>
      <c r="K11">
        <f t="shared" si="2"/>
        <v>0.28051804538145458</v>
      </c>
      <c r="L11">
        <f t="shared" si="3"/>
        <v>0.98500050005624062</v>
      </c>
      <c r="M11">
        <f t="shared" si="4"/>
        <v>0.1512170434327641</v>
      </c>
    </row>
    <row r="12" spans="1:15">
      <c r="A12" t="s">
        <v>2</v>
      </c>
      <c r="B12">
        <v>-2.123758</v>
      </c>
      <c r="C12">
        <v>-1.906579</v>
      </c>
      <c r="D12">
        <v>-0.96346699999999996</v>
      </c>
      <c r="E12">
        <v>-2.6391629999999999</v>
      </c>
      <c r="I12">
        <v>6</v>
      </c>
      <c r="J12">
        <f t="shared" si="1"/>
        <v>0.10091419047628483</v>
      </c>
      <c r="K12">
        <f t="shared" si="2"/>
        <v>0.1292545536360204</v>
      </c>
      <c r="L12">
        <f t="shared" si="3"/>
        <v>0.38987334069740964</v>
      </c>
      <c r="M12">
        <f t="shared" si="4"/>
        <v>5.7630803204788708E-2</v>
      </c>
    </row>
    <row r="13" spans="1:15">
      <c r="A13" t="s">
        <v>3</v>
      </c>
      <c r="B13">
        <v>-0.83940700000000001</v>
      </c>
      <c r="C13">
        <v>-0.35967900000000003</v>
      </c>
      <c r="D13">
        <v>2.5683880000000001</v>
      </c>
      <c r="E13">
        <v>-0.69441699999999995</v>
      </c>
      <c r="I13">
        <v>6</v>
      </c>
      <c r="J13">
        <f t="shared" si="1"/>
        <v>0.44848021098031077</v>
      </c>
      <c r="K13">
        <f t="shared" si="2"/>
        <v>0.73727263422148415</v>
      </c>
      <c r="L13">
        <f t="shared" si="3"/>
        <v>6.2084522384421657E-2</v>
      </c>
      <c r="M13">
        <f t="shared" si="4"/>
        <v>0.52564361457823483</v>
      </c>
    </row>
    <row r="14" spans="1:15">
      <c r="A14" t="s">
        <v>4</v>
      </c>
      <c r="B14">
        <v>-1.515714</v>
      </c>
      <c r="C14">
        <v>-0.35548600000000002</v>
      </c>
      <c r="D14">
        <v>0.184784</v>
      </c>
      <c r="E14">
        <v>-0.27043899999999998</v>
      </c>
      <c r="I14">
        <v>6</v>
      </c>
      <c r="J14">
        <f t="shared" si="1"/>
        <v>0.20417434558243588</v>
      </c>
      <c r="K14">
        <f t="shared" si="2"/>
        <v>0.7401794802234124</v>
      </c>
      <c r="L14">
        <f t="shared" si="3"/>
        <v>0.86238909894102511</v>
      </c>
      <c r="M14">
        <f t="shared" si="4"/>
        <v>0.80020305171507378</v>
      </c>
    </row>
    <row r="15" spans="1:15">
      <c r="A15" t="s">
        <v>5</v>
      </c>
      <c r="B15">
        <v>0.54742100000000005</v>
      </c>
      <c r="C15">
        <v>0.99382400000000004</v>
      </c>
      <c r="D15">
        <v>0.42957899999999999</v>
      </c>
      <c r="E15">
        <v>-0.18681</v>
      </c>
      <c r="I15">
        <v>6</v>
      </c>
      <c r="J15">
        <f t="shared" si="1"/>
        <v>0.61319989151077348</v>
      </c>
      <c r="K15">
        <f t="shared" si="2"/>
        <v>0.37656067238534557</v>
      </c>
      <c r="L15">
        <f t="shared" si="3"/>
        <v>0.68963051120098451</v>
      </c>
      <c r="M15">
        <f t="shared" si="4"/>
        <v>0.86090189415937712</v>
      </c>
    </row>
    <row r="16" spans="1:15">
      <c r="A16" t="s">
        <v>6</v>
      </c>
      <c r="B16">
        <v>-0.85477700000000001</v>
      </c>
      <c r="C16">
        <v>3.0002999999999998E-2</v>
      </c>
      <c r="D16">
        <v>0.12826299999999999</v>
      </c>
      <c r="E16">
        <v>-0.76928200000000002</v>
      </c>
      <c r="I16">
        <v>6</v>
      </c>
      <c r="J16">
        <f t="shared" si="1"/>
        <v>0.4408490484440829</v>
      </c>
      <c r="K16">
        <f t="shared" si="2"/>
        <v>0.97750196901881381</v>
      </c>
      <c r="L16">
        <f t="shared" si="3"/>
        <v>0.90413103641578685</v>
      </c>
      <c r="M16">
        <f t="shared" si="4"/>
        <v>0.48463426217264088</v>
      </c>
    </row>
    <row r="17" spans="1:13">
      <c r="A17" t="s">
        <v>7</v>
      </c>
      <c r="B17">
        <v>-0.549651</v>
      </c>
      <c r="C17">
        <v>0.27455099999999999</v>
      </c>
      <c r="D17">
        <v>-0.60148500000000005</v>
      </c>
      <c r="E17">
        <v>0.19694800000000001</v>
      </c>
      <c r="I17">
        <v>6</v>
      </c>
      <c r="J17">
        <f t="shared" si="1"/>
        <v>0.61180474514077399</v>
      </c>
      <c r="K17">
        <f t="shared" si="2"/>
        <v>0.79725765434173346</v>
      </c>
      <c r="L17">
        <f t="shared" si="3"/>
        <v>0.57994373007383604</v>
      </c>
      <c r="M17">
        <f t="shared" si="4"/>
        <v>0.85347061512577493</v>
      </c>
    </row>
    <row r="18" spans="1:13">
      <c r="A18" t="s">
        <v>15</v>
      </c>
      <c r="B18">
        <v>-4.7365269999999997</v>
      </c>
      <c r="C18">
        <v>-2.0869520000000001</v>
      </c>
      <c r="D18">
        <v>0.12982099999999999</v>
      </c>
      <c r="E18">
        <v>-3.1753439999999999</v>
      </c>
      <c r="I18">
        <v>54</v>
      </c>
      <c r="J18">
        <f t="shared" si="1"/>
        <v>1.7186274747949209E-5</v>
      </c>
      <c r="K18">
        <f t="shared" si="2"/>
        <v>4.181183354294573E-2</v>
      </c>
      <c r="L18">
        <f t="shared" si="3"/>
        <v>0.89720893313606831</v>
      </c>
      <c r="M18">
        <f t="shared" si="4"/>
        <v>2.516102822236408E-3</v>
      </c>
    </row>
  </sheetData>
  <conditionalFormatting sqref="J1:O18">
    <cfRule type="cellIs" dxfId="6" priority="3" operator="between">
      <formula>0</formula>
      <formula>0.01</formula>
    </cfRule>
    <cfRule type="cellIs" dxfId="5" priority="2" operator="between">
      <formula>0.01</formula>
      <formula>0.1</formula>
    </cfRule>
    <cfRule type="cellIs" dxfId="4" priority="1" operator="between">
      <formula>0.1</formula>
      <formula>0.25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topLeftCell="M1" workbookViewId="0">
      <selection activeCell="W1" sqref="W1"/>
    </sheetView>
  </sheetViews>
  <sheetFormatPr baseColWidth="10" defaultColWidth="8.83203125" defaultRowHeight="14" x14ac:dyDescent="0"/>
  <cols>
    <col min="1" max="1" width="8.83203125" style="4"/>
  </cols>
  <sheetData>
    <row r="1" spans="1:23">
      <c r="B1">
        <v>6</v>
      </c>
      <c r="C1">
        <v>8</v>
      </c>
      <c r="D1">
        <v>9</v>
      </c>
      <c r="E1">
        <v>54</v>
      </c>
      <c r="G1">
        <v>6</v>
      </c>
      <c r="H1">
        <v>8</v>
      </c>
      <c r="I1">
        <v>9</v>
      </c>
      <c r="J1">
        <v>54</v>
      </c>
      <c r="V1">
        <v>3</v>
      </c>
    </row>
    <row r="2" spans="1:23">
      <c r="A2" s="4">
        <v>0.99999998999999995</v>
      </c>
      <c r="B2">
        <f t="shared" ref="B2:E17" si="0">$A2 * SQRT(B$1-2)/SQRT(1-$A2*$A2)</f>
        <v>14142.135486031491</v>
      </c>
      <c r="C2">
        <f t="shared" si="0"/>
        <v>17320.507907042065</v>
      </c>
      <c r="D2">
        <f t="shared" si="0"/>
        <v>18708.286751710446</v>
      </c>
      <c r="E2">
        <f t="shared" si="0"/>
        <v>50990.194639445384</v>
      </c>
      <c r="G2">
        <f t="shared" ref="G2:J3" si="1">TDIST(B2,B$1-2,2)</f>
        <v>1.5000000084209331E-16</v>
      </c>
      <c r="H2">
        <f t="shared" si="1"/>
        <v>2.5000000148023321E-24</v>
      </c>
      <c r="I2">
        <f t="shared" si="1"/>
        <v>3.2925854043463677E-28</v>
      </c>
      <c r="J2">
        <f t="shared" si="1"/>
        <v>7.3897619685061948E-202</v>
      </c>
      <c r="T2">
        <v>0.97</v>
      </c>
      <c r="U2">
        <f>SQRT(T2)</f>
        <v>0.98488578017961048</v>
      </c>
      <c r="V2">
        <f>$U2 * SQRT(V$1-2)/SQRT(1-$U2*$U2)</f>
        <v>5.6862407030773241</v>
      </c>
      <c r="W2">
        <f>TDIST(V2,V$1-2,2)</f>
        <v>0.11082468660445949</v>
      </c>
    </row>
    <row r="3" spans="1:23">
      <c r="A3" s="4">
        <f>A2-0.01</f>
        <v>0.98999998999999994</v>
      </c>
      <c r="B3">
        <f t="shared" si="0"/>
        <v>14.03584073473611</v>
      </c>
      <c r="C3">
        <f t="shared" si="0"/>
        <v>17.190323955537202</v>
      </c>
      <c r="D3">
        <f t="shared" si="0"/>
        <v>18.567672012910926</v>
      </c>
      <c r="E3">
        <f t="shared" si="0"/>
        <v>50.606943463337196</v>
      </c>
      <c r="G3">
        <f t="shared" si="1"/>
        <v>1.4950029850015E-4</v>
      </c>
      <c r="H3">
        <f t="shared" si="1"/>
        <v>2.4812949251949281E-6</v>
      </c>
      <c r="I3">
        <f t="shared" si="1"/>
        <v>3.2606836655913546E-7</v>
      </c>
      <c r="J3">
        <f t="shared" si="1"/>
        <v>6.5500323779001854E-46</v>
      </c>
      <c r="T3">
        <v>0.96</v>
      </c>
      <c r="U3">
        <f>SQRT(T3)</f>
        <v>0.9797958971132712</v>
      </c>
      <c r="V3">
        <f t="shared" ref="V3:V5" si="2">$U3 * SQRT(V$1-2)/SQRT(1-$U3*$U3)</f>
        <v>4.898979485566354</v>
      </c>
      <c r="W3">
        <f t="shared" ref="W3:W5" si="3">TDIST(V3,V$1-2,2)</f>
        <v>0.12818843369794994</v>
      </c>
    </row>
    <row r="4" spans="1:23">
      <c r="A4" s="4">
        <f t="shared" ref="A4:A51" si="4">A3-0.01</f>
        <v>0.97999998999999993</v>
      </c>
      <c r="B4">
        <f t="shared" si="0"/>
        <v>9.8493680515669215</v>
      </c>
      <c r="C4">
        <f t="shared" si="0"/>
        <v>12.062963007604754</v>
      </c>
      <c r="D4">
        <f t="shared" si="0"/>
        <v>13.029489217795438</v>
      </c>
      <c r="E4">
        <f t="shared" si="0"/>
        <v>35.512401540841381</v>
      </c>
      <c r="G4">
        <f t="shared" ref="G4:G51" si="5">TDIST(B4,B$1-2,2)</f>
        <v>5.9600059400015122E-4</v>
      </c>
      <c r="H4">
        <f t="shared" ref="H4:H35" si="6">TDIST(C4,C$1-2,2)</f>
        <v>1.9701229403014756E-5</v>
      </c>
      <c r="I4">
        <f t="shared" ref="I4:I35" si="7">TDIST(D4,D$1-2,2)</f>
        <v>3.6531521482583735E-6</v>
      </c>
      <c r="J4">
        <f t="shared" ref="J4:J35" si="8">TDIST(E4,E$1-2,2)</f>
        <v>3.8938023665865024E-38</v>
      </c>
      <c r="T4">
        <v>0.95</v>
      </c>
      <c r="U4">
        <f>SQRT(T4)</f>
        <v>0.97467943448089633</v>
      </c>
      <c r="V4">
        <f t="shared" si="2"/>
        <v>4.358898943540666</v>
      </c>
      <c r="W4">
        <f t="shared" si="3"/>
        <v>0.14356629312870653</v>
      </c>
    </row>
    <row r="5" spans="1:23">
      <c r="A5" s="4">
        <f t="shared" si="4"/>
        <v>0.96999998999999992</v>
      </c>
      <c r="B5">
        <f t="shared" si="0"/>
        <v>7.980092284930107</v>
      </c>
      <c r="C5">
        <f t="shared" si="0"/>
        <v>9.7735770991997359</v>
      </c>
      <c r="D5">
        <f t="shared" si="0"/>
        <v>10.556669812635128</v>
      </c>
      <c r="E5">
        <f t="shared" si="0"/>
        <v>28.772631916250088</v>
      </c>
      <c r="G5">
        <f t="shared" si="5"/>
        <v>1.3365008865001535E-3</v>
      </c>
      <c r="H5">
        <f t="shared" si="6"/>
        <v>6.5990427990209635E-5</v>
      </c>
      <c r="I5">
        <f t="shared" si="7"/>
        <v>1.4952934964215356E-5</v>
      </c>
      <c r="J5">
        <f t="shared" si="8"/>
        <v>1.3057296791475142E-33</v>
      </c>
      <c r="T5">
        <v>0.85</v>
      </c>
      <c r="U5">
        <f>SQRT(T5)</f>
        <v>0.92195444572928875</v>
      </c>
      <c r="V5">
        <f t="shared" si="2"/>
        <v>2.3804761428476171</v>
      </c>
      <c r="W5">
        <f t="shared" si="3"/>
        <v>0.25318331110663495</v>
      </c>
    </row>
    <row r="6" spans="1:23">
      <c r="A6" s="4">
        <f t="shared" si="4"/>
        <v>0.95999998999999991</v>
      </c>
      <c r="B6">
        <f t="shared" si="0"/>
        <v>6.8571419460642993</v>
      </c>
      <c r="C6">
        <f t="shared" si="0"/>
        <v>8.3982494308463913</v>
      </c>
      <c r="D6">
        <f t="shared" si="0"/>
        <v>9.0711461469778101</v>
      </c>
      <c r="E6">
        <f t="shared" si="0"/>
        <v>24.723776889669757</v>
      </c>
      <c r="G6">
        <f t="shared" si="5"/>
        <v>2.3680011760001548E-3</v>
      </c>
      <c r="H6">
        <f t="shared" si="6"/>
        <v>1.5523851524802925E-4</v>
      </c>
      <c r="I6">
        <f t="shared" si="7"/>
        <v>4.0526209996257889E-5</v>
      </c>
      <c r="J6">
        <f t="shared" si="8"/>
        <v>2.0470013119060036E-30</v>
      </c>
    </row>
    <row r="7" spans="1:23">
      <c r="A7" s="4">
        <f t="shared" si="4"/>
        <v>0.94999998999999991</v>
      </c>
      <c r="B7">
        <f t="shared" si="0"/>
        <v>6.0848691876573859</v>
      </c>
      <c r="C7">
        <f t="shared" si="0"/>
        <v>7.4524123306720877</v>
      </c>
      <c r="D7">
        <f t="shared" si="0"/>
        <v>8.0495253154505306</v>
      </c>
      <c r="E7">
        <f t="shared" si="0"/>
        <v>21.939307860589615</v>
      </c>
      <c r="G7">
        <f t="shared" si="5"/>
        <v>3.6875014625001564E-3</v>
      </c>
      <c r="H7">
        <f t="shared" si="6"/>
        <v>3.0089861574222388E-4</v>
      </c>
      <c r="I7">
        <f t="shared" si="7"/>
        <v>8.7625300121110217E-5</v>
      </c>
      <c r="J7">
        <f t="shared" si="8"/>
        <v>5.9894154338111432E-28</v>
      </c>
    </row>
    <row r="8" spans="1:23">
      <c r="A8" s="4">
        <f t="shared" si="4"/>
        <v>0.9399999899999999</v>
      </c>
      <c r="B8">
        <f t="shared" si="0"/>
        <v>5.5103770849320526</v>
      </c>
      <c r="C8">
        <f t="shared" si="0"/>
        <v>6.748806074204265</v>
      </c>
      <c r="D8">
        <f t="shared" si="0"/>
        <v>7.289543698459628</v>
      </c>
      <c r="E8">
        <f t="shared" si="0"/>
        <v>19.867947126864298</v>
      </c>
      <c r="G8">
        <f t="shared" si="5"/>
        <v>5.2920017460001542E-3</v>
      </c>
      <c r="H8">
        <f t="shared" si="6"/>
        <v>5.1599185404304401E-4</v>
      </c>
      <c r="I8">
        <f t="shared" si="7"/>
        <v>1.6423160997178899E-4</v>
      </c>
      <c r="J8">
        <f t="shared" si="8"/>
        <v>6.0596658399434943E-26</v>
      </c>
    </row>
    <row r="9" spans="1:23">
      <c r="A9" s="4">
        <f t="shared" si="4"/>
        <v>0.92999998999999989</v>
      </c>
      <c r="B9">
        <f t="shared" si="0"/>
        <v>5.0604045218952152</v>
      </c>
      <c r="C9">
        <f t="shared" si="0"/>
        <v>6.1977044853579715</v>
      </c>
      <c r="D9">
        <f t="shared" si="0"/>
        <v>6.6942859491607249</v>
      </c>
      <c r="E9">
        <f t="shared" si="0"/>
        <v>18.245547978283032</v>
      </c>
      <c r="G9">
        <f t="shared" si="5"/>
        <v>7.1785020265001647E-3</v>
      </c>
      <c r="H9">
        <f t="shared" si="6"/>
        <v>8.1311185472523876E-4</v>
      </c>
      <c r="I9">
        <f t="shared" si="7"/>
        <v>2.7889945168609438E-4</v>
      </c>
      <c r="J9">
        <f t="shared" si="8"/>
        <v>2.9455104690501557E-24</v>
      </c>
    </row>
    <row r="10" spans="1:23">
      <c r="A10" s="4">
        <f t="shared" si="4"/>
        <v>0.91999998999999988</v>
      </c>
      <c r="B10">
        <f t="shared" si="0"/>
        <v>4.6948550081011406</v>
      </c>
      <c r="C10">
        <f t="shared" si="0"/>
        <v>5.7499995930989884</v>
      </c>
      <c r="D10">
        <f t="shared" si="0"/>
        <v>6.2107093964708771</v>
      </c>
      <c r="E10">
        <f t="shared" si="0"/>
        <v>16.927540462577564</v>
      </c>
      <c r="G10">
        <f t="shared" si="5"/>
        <v>9.3440023040001659E-3</v>
      </c>
      <c r="H10">
        <f t="shared" si="6"/>
        <v>1.2044292423680604E-3</v>
      </c>
      <c r="I10">
        <f t="shared" si="7"/>
        <v>4.406368248183955E-4</v>
      </c>
      <c r="J10">
        <f t="shared" si="8"/>
        <v>8.3712007299870545E-23</v>
      </c>
    </row>
    <row r="11" spans="1:23">
      <c r="A11" s="4">
        <f t="shared" si="4"/>
        <v>0.90999998999999987</v>
      </c>
      <c r="B11">
        <f t="shared" si="0"/>
        <v>4.3896856581556198</v>
      </c>
      <c r="C11">
        <f t="shared" si="0"/>
        <v>5.3762449968473076</v>
      </c>
      <c r="D11">
        <f t="shared" si="0"/>
        <v>5.8070082926133315</v>
      </c>
      <c r="E11">
        <f t="shared" si="0"/>
        <v>15.827236723648976</v>
      </c>
      <c r="G11">
        <f t="shared" si="5"/>
        <v>1.1785502578500164E-2</v>
      </c>
      <c r="H11">
        <f t="shared" si="6"/>
        <v>1.7016961415552536E-3</v>
      </c>
      <c r="I11">
        <f t="shared" si="7"/>
        <v>6.5880971293229057E-4</v>
      </c>
      <c r="J11">
        <f t="shared" si="8"/>
        <v>1.5788060082712609E-21</v>
      </c>
    </row>
    <row r="12" spans="1:23">
      <c r="A12" s="4">
        <f t="shared" si="4"/>
        <v>0.89999998999999986</v>
      </c>
      <c r="B12">
        <f t="shared" si="0"/>
        <v>4.1294829681798797</v>
      </c>
      <c r="C12">
        <f t="shared" si="0"/>
        <v>5.0575630867772237</v>
      </c>
      <c r="D12">
        <f t="shared" si="0"/>
        <v>5.4627924885404067</v>
      </c>
      <c r="E12">
        <f t="shared" si="0"/>
        <v>14.889062582927785</v>
      </c>
      <c r="G12">
        <f t="shared" si="5"/>
        <v>1.4500002850000176E-2</v>
      </c>
      <c r="H12">
        <f t="shared" si="6"/>
        <v>2.3162506768750731E-3</v>
      </c>
      <c r="I12">
        <f t="shared" si="7"/>
        <v>9.4306264290389661E-4</v>
      </c>
      <c r="J12">
        <f t="shared" si="8"/>
        <v>2.154445312452755E-20</v>
      </c>
    </row>
    <row r="13" spans="1:23">
      <c r="A13" s="4">
        <f t="shared" si="4"/>
        <v>0.88999998999999985</v>
      </c>
      <c r="B13">
        <f t="shared" si="0"/>
        <v>3.9038465124445856</v>
      </c>
      <c r="C13">
        <f t="shared" si="0"/>
        <v>4.7812159948164465</v>
      </c>
      <c r="D13">
        <f t="shared" si="0"/>
        <v>5.1643035142475968</v>
      </c>
      <c r="E13">
        <f t="shared" si="0"/>
        <v>14.075518772160223</v>
      </c>
      <c r="G13">
        <f t="shared" si="5"/>
        <v>1.7484503118500163E-2</v>
      </c>
      <c r="H13">
        <f t="shared" si="6"/>
        <v>3.059021472920271E-3</v>
      </c>
      <c r="I13">
        <f t="shared" si="7"/>
        <v>1.3032511611571042E-3</v>
      </c>
      <c r="J13">
        <f t="shared" si="8"/>
        <v>2.2625145836633725E-19</v>
      </c>
    </row>
    <row r="14" spans="1:23">
      <c r="A14" s="4">
        <f t="shared" si="4"/>
        <v>0.87999998999999984</v>
      </c>
      <c r="B14">
        <f t="shared" si="0"/>
        <v>3.7054682660455458</v>
      </c>
      <c r="C14">
        <f t="shared" si="0"/>
        <v>4.5382532549435659</v>
      </c>
      <c r="D14">
        <f t="shared" si="0"/>
        <v>4.901873761499119</v>
      </c>
      <c r="E14">
        <f t="shared" si="0"/>
        <v>13.360255832831855</v>
      </c>
      <c r="G14">
        <f t="shared" si="5"/>
        <v>2.0736003384000175E-2</v>
      </c>
      <c r="H14">
        <f t="shared" si="6"/>
        <v>3.9405321542880902E-3</v>
      </c>
      <c r="I14">
        <f t="shared" si="7"/>
        <v>1.7493834251214593E-3</v>
      </c>
      <c r="J14">
        <f t="shared" si="8"/>
        <v>1.9136910470719645E-18</v>
      </c>
    </row>
    <row r="15" spans="1:23">
      <c r="A15" s="4">
        <f t="shared" si="4"/>
        <v>0.86999998999999983</v>
      </c>
      <c r="B15">
        <f t="shared" si="0"/>
        <v>3.5290413604094235</v>
      </c>
      <c r="C15">
        <f t="shared" si="0"/>
        <v>4.3221753070902373</v>
      </c>
      <c r="D15">
        <f t="shared" si="0"/>
        <v>4.6684829030521993</v>
      </c>
      <c r="E15">
        <f t="shared" si="0"/>
        <v>12.724139578189368</v>
      </c>
      <c r="G15">
        <f t="shared" si="5"/>
        <v>2.4251503646500184E-2</v>
      </c>
      <c r="H15">
        <f t="shared" si="6"/>
        <v>4.9709058455802901E-3</v>
      </c>
      <c r="I15">
        <f t="shared" si="7"/>
        <v>2.2915690017056576E-3</v>
      </c>
      <c r="J15">
        <f t="shared" si="8"/>
        <v>1.3495649222071358E-17</v>
      </c>
    </row>
    <row r="16" spans="1:23">
      <c r="A16" s="4">
        <f t="shared" si="4"/>
        <v>0.85999998999999983</v>
      </c>
      <c r="B16">
        <f t="shared" si="0"/>
        <v>3.3706055966682751</v>
      </c>
      <c r="C16">
        <f t="shared" si="0"/>
        <v>4.1281319180032563</v>
      </c>
      <c r="D16">
        <f t="shared" si="0"/>
        <v>4.4588920882333678</v>
      </c>
      <c r="E16">
        <f t="shared" si="0"/>
        <v>12.152891308153359</v>
      </c>
      <c r="G16">
        <f t="shared" si="5"/>
        <v>2.802800390600016E-2</v>
      </c>
      <c r="H16">
        <f t="shared" si="6"/>
        <v>6.1598696714030999E-3</v>
      </c>
      <c r="I16">
        <f t="shared" si="7"/>
        <v>2.9399735162680836E-3</v>
      </c>
      <c r="J16">
        <f t="shared" si="8"/>
        <v>8.1513518501963383E-17</v>
      </c>
    </row>
    <row r="17" spans="1:10">
      <c r="A17" s="4">
        <f t="shared" si="4"/>
        <v>0.84999998999999982</v>
      </c>
      <c r="B17">
        <f t="shared" si="0"/>
        <v>3.2271370487429327</v>
      </c>
      <c r="C17">
        <f t="shared" si="0"/>
        <v>3.9524195497256955</v>
      </c>
      <c r="D17">
        <f t="shared" si="0"/>
        <v>4.2691010388483646</v>
      </c>
      <c r="E17">
        <f t="shared" si="0"/>
        <v>11.635608102192176</v>
      </c>
      <c r="G17">
        <f t="shared" si="5"/>
        <v>3.206250416250022E-2</v>
      </c>
      <c r="H17">
        <f t="shared" si="6"/>
        <v>7.5167592563673098E-3</v>
      </c>
      <c r="I17">
        <f t="shared" si="7"/>
        <v>3.7047781539806721E-3</v>
      </c>
      <c r="J17">
        <f t="shared" si="8"/>
        <v>4.3075662619066187E-16</v>
      </c>
    </row>
    <row r="18" spans="1:10">
      <c r="A18" s="4">
        <f t="shared" si="4"/>
        <v>0.83999998999999981</v>
      </c>
      <c r="B18">
        <f t="shared" ref="B18:E50" si="9">$A18 * SQRT(B$1-2)/SQRT(1-$A18*$A18)</f>
        <v>3.0962809540473772</v>
      </c>
      <c r="C18">
        <f t="shared" si="9"/>
        <v>3.7921542188569815</v>
      </c>
      <c r="D18">
        <f t="shared" si="9"/>
        <v>4.0959946967975851</v>
      </c>
      <c r="E18">
        <f t="shared" si="9"/>
        <v>11.163799743060377</v>
      </c>
      <c r="G18">
        <f t="shared" si="5"/>
        <v>3.6352004416000207E-2</v>
      </c>
      <c r="H18">
        <f t="shared" si="6"/>
        <v>9.0505232250881248E-3</v>
      </c>
      <c r="I18">
        <f t="shared" si="7"/>
        <v>4.5961432581011251E-3</v>
      </c>
      <c r="J18">
        <f t="shared" si="8"/>
        <v>2.0260923395440239E-15</v>
      </c>
    </row>
    <row r="19" spans="1:10">
      <c r="A19" s="4">
        <f t="shared" si="4"/>
        <v>0.8299999899999998</v>
      </c>
      <c r="B19">
        <f t="shared" si="9"/>
        <v>2.9761722683922289</v>
      </c>
      <c r="C19">
        <f t="shared" si="9"/>
        <v>3.6450517220912539</v>
      </c>
      <c r="D19">
        <f t="shared" si="9"/>
        <v>3.9371058405264083</v>
      </c>
      <c r="E19">
        <f t="shared" si="9"/>
        <v>10.730741718302154</v>
      </c>
      <c r="G19">
        <f t="shared" si="5"/>
        <v>4.0893504666500213E-2</v>
      </c>
      <c r="H19">
        <f t="shared" si="6"/>
        <v>1.076972770218532E-2</v>
      </c>
      <c r="I19">
        <f t="shared" si="7"/>
        <v>5.6241754395731968E-3</v>
      </c>
      <c r="J19">
        <f t="shared" si="8"/>
        <v>8.6022391114314624E-15</v>
      </c>
    </row>
    <row r="20" spans="1:10">
      <c r="A20" s="4">
        <f t="shared" si="4"/>
        <v>0.81999998999999979</v>
      </c>
      <c r="B20">
        <f t="shared" si="9"/>
        <v>2.8653117803768229</v>
      </c>
      <c r="C20">
        <f t="shared" si="9"/>
        <v>3.5092759079544167</v>
      </c>
      <c r="D20">
        <f t="shared" si="9"/>
        <v>3.7904511997703976</v>
      </c>
      <c r="E20">
        <f t="shared" si="9"/>
        <v>10.331028544339647</v>
      </c>
      <c r="G20">
        <f t="shared" si="5"/>
        <v>4.5684004914000237E-2</v>
      </c>
      <c r="H20">
        <f t="shared" si="6"/>
        <v>1.2682560812283146E-2</v>
      </c>
      <c r="I20">
        <f t="shared" si="7"/>
        <v>6.7988977348034758E-3</v>
      </c>
      <c r="J20">
        <f t="shared" si="8"/>
        <v>3.3353500789445917E-14</v>
      </c>
    </row>
    <row r="21" spans="1:10">
      <c r="A21" s="4">
        <f t="shared" si="4"/>
        <v>0.80999998999999978</v>
      </c>
      <c r="B21">
        <f t="shared" si="9"/>
        <v>2.762478527926056</v>
      </c>
      <c r="C21">
        <f t="shared" si="9"/>
        <v>3.3833314094068232</v>
      </c>
      <c r="D21">
        <f t="shared" si="9"/>
        <v>3.6544155935240719</v>
      </c>
      <c r="E21">
        <f t="shared" si="9"/>
        <v>9.9602579798056752</v>
      </c>
      <c r="G21">
        <f t="shared" si="5"/>
        <v>5.0720505158500219E-2</v>
      </c>
      <c r="H21">
        <f t="shared" si="6"/>
        <v>1.4796837180010351E-2</v>
      </c>
      <c r="I21">
        <f t="shared" si="7"/>
        <v>8.1302224388589625E-3</v>
      </c>
      <c r="J21">
        <f t="shared" si="8"/>
        <v>1.1925619509234542E-13</v>
      </c>
    </row>
    <row r="22" spans="1:10">
      <c r="A22" s="4">
        <f t="shared" si="4"/>
        <v>0.79999998999999977</v>
      </c>
      <c r="B22">
        <f t="shared" si="9"/>
        <v>2.6666665740740751</v>
      </c>
      <c r="C22">
        <f t="shared" si="9"/>
        <v>3.2659862103086019</v>
      </c>
      <c r="D22">
        <f t="shared" si="9"/>
        <v>3.5276682922643019</v>
      </c>
      <c r="E22">
        <f t="shared" si="9"/>
        <v>9.6148030673899676</v>
      </c>
      <c r="G22">
        <f t="shared" si="5"/>
        <v>5.6000005400000191E-2</v>
      </c>
      <c r="H22">
        <f t="shared" si="6"/>
        <v>1.7120002430000166E-2</v>
      </c>
      <c r="I22">
        <f t="shared" si="7"/>
        <v>9.6279263094936583E-3</v>
      </c>
      <c r="J22">
        <f t="shared" si="8"/>
        <v>3.9646964311614183E-13</v>
      </c>
    </row>
    <row r="23" spans="1:10">
      <c r="A23" s="4">
        <f t="shared" si="4"/>
        <v>0.78999998999999976</v>
      </c>
      <c r="B23">
        <f t="shared" si="9"/>
        <v>2.5770385158726263</v>
      </c>
      <c r="C23">
        <f t="shared" si="9"/>
        <v>3.156214705693591</v>
      </c>
      <c r="D23">
        <f t="shared" si="9"/>
        <v>3.4091015160169742</v>
      </c>
      <c r="E23">
        <f t="shared" si="9"/>
        <v>9.2916445078243726</v>
      </c>
      <c r="G23">
        <f t="shared" si="5"/>
        <v>6.1519505638500213E-2</v>
      </c>
      <c r="H23">
        <f t="shared" si="6"/>
        <v>1.9659137686890364E-2</v>
      </c>
      <c r="I23">
        <f t="shared" si="7"/>
        <v>1.1301627889764918E-2</v>
      </c>
      <c r="J23">
        <f t="shared" si="8"/>
        <v>1.2341942365626735E-12</v>
      </c>
    </row>
    <row r="24" spans="1:10">
      <c r="A24" s="4">
        <f t="shared" si="4"/>
        <v>0.77999998999999975</v>
      </c>
      <c r="B24">
        <f t="shared" si="9"/>
        <v>2.4928907295780682</v>
      </c>
      <c r="C24">
        <f t="shared" si="9"/>
        <v>3.0531551359903757</v>
      </c>
      <c r="D24">
        <f t="shared" si="9"/>
        <v>3.2977844580609688</v>
      </c>
      <c r="E24">
        <f t="shared" si="9"/>
        <v>8.9882453496225576</v>
      </c>
      <c r="G24">
        <f t="shared" si="5"/>
        <v>6.7276005874000219E-2</v>
      </c>
      <c r="H24">
        <f t="shared" si="6"/>
        <v>2.2420964075323162E-2</v>
      </c>
      <c r="I24">
        <f t="shared" si="7"/>
        <v>1.3160766737867804E-2</v>
      </c>
      <c r="J24">
        <f t="shared" si="8"/>
        <v>3.619343211800259E-12</v>
      </c>
    </row>
    <row r="25" spans="1:10">
      <c r="A25" s="4">
        <f t="shared" si="4"/>
        <v>0.76999998999999975</v>
      </c>
      <c r="B25">
        <f t="shared" si="9"/>
        <v>2.4136270020551924</v>
      </c>
      <c r="C25">
        <f t="shared" si="9"/>
        <v>2.9560772922193532</v>
      </c>
      <c r="D25">
        <f t="shared" si="9"/>
        <v>3.192928402554212</v>
      </c>
      <c r="E25">
        <f t="shared" si="9"/>
        <v>8.7024559157544239</v>
      </c>
      <c r="G25">
        <f t="shared" si="5"/>
        <v>7.3266506106500234E-2</v>
      </c>
      <c r="H25">
        <f t="shared" si="6"/>
        <v>2.541184721994539E-2</v>
      </c>
      <c r="I25">
        <f t="shared" si="7"/>
        <v>1.5214584385175917E-2</v>
      </c>
      <c r="J25">
        <f t="shared" si="8"/>
        <v>1.0051381499361975E-11</v>
      </c>
    </row>
    <row r="26" spans="1:10">
      <c r="A26" s="4">
        <f t="shared" si="4"/>
        <v>0.75999998999999974</v>
      </c>
      <c r="B26">
        <f t="shared" si="9"/>
        <v>2.338738255754877</v>
      </c>
      <c r="C26">
        <f t="shared" si="9"/>
        <v>2.864357684263096</v>
      </c>
      <c r="D26">
        <f t="shared" si="9"/>
        <v>3.0938599032001899</v>
      </c>
      <c r="E26">
        <f t="shared" si="9"/>
        <v>8.4324407010134212</v>
      </c>
      <c r="G26">
        <f t="shared" si="5"/>
        <v>7.9488006336000297E-2</v>
      </c>
      <c r="H26">
        <f t="shared" si="6"/>
        <v>2.8637801745408222E-2</v>
      </c>
      <c r="I26">
        <f t="shared" si="7"/>
        <v>1.7472106869437017E-2</v>
      </c>
      <c r="J26">
        <f t="shared" si="8"/>
        <v>2.6555671742175547E-11</v>
      </c>
    </row>
    <row r="27" spans="1:10">
      <c r="A27" s="4">
        <f t="shared" si="4"/>
        <v>0.74999998999999973</v>
      </c>
      <c r="B27">
        <f t="shared" si="9"/>
        <v>2.2677867689418596</v>
      </c>
      <c r="C27">
        <f t="shared" si="9"/>
        <v>2.7774602146712448</v>
      </c>
      <c r="D27">
        <f t="shared" si="9"/>
        <v>2.9999999085714286</v>
      </c>
      <c r="E27">
        <f t="shared" si="9"/>
        <v>8.1766214772386796</v>
      </c>
      <c r="G27">
        <f t="shared" si="5"/>
        <v>8.5937506562500307E-2</v>
      </c>
      <c r="H27">
        <f t="shared" si="6"/>
        <v>3.2104495776367405E-2</v>
      </c>
      <c r="I27">
        <f t="shared" si="7"/>
        <v>1.9942128711134655E-2</v>
      </c>
      <c r="J27">
        <f t="shared" si="8"/>
        <v>6.7014151071710363E-11</v>
      </c>
    </row>
    <row r="28" spans="1:10">
      <c r="A28" s="4">
        <f t="shared" si="4"/>
        <v>0.73999998999999972</v>
      </c>
      <c r="B28">
        <f t="shared" si="9"/>
        <v>2.2003937580378472</v>
      </c>
      <c r="C28">
        <f t="shared" si="9"/>
        <v>2.6949209701989183</v>
      </c>
      <c r="D28">
        <f t="shared" si="9"/>
        <v>2.9108473350934885</v>
      </c>
      <c r="E28">
        <f t="shared" si="9"/>
        <v>7.9336325208163609</v>
      </c>
      <c r="G28">
        <f t="shared" si="5"/>
        <v>9.2612006786000303E-2</v>
      </c>
      <c r="H28">
        <f t="shared" si="6"/>
        <v>3.5817255437483264E-2</v>
      </c>
      <c r="I28">
        <f t="shared" si="7"/>
        <v>2.2633198218300385E-2</v>
      </c>
      <c r="J28">
        <f t="shared" si="8"/>
        <v>1.6210267183418576E-10</v>
      </c>
    </row>
    <row r="29" spans="1:10">
      <c r="A29" s="4">
        <f t="shared" si="4"/>
        <v>0.72999998999999971</v>
      </c>
      <c r="B29">
        <f t="shared" si="9"/>
        <v>2.1362295063740975</v>
      </c>
      <c r="C29">
        <f t="shared" si="9"/>
        <v>2.6163361320470613</v>
      </c>
      <c r="D29">
        <f t="shared" si="9"/>
        <v>2.8259660086120659</v>
      </c>
      <c r="E29">
        <f t="shared" si="9"/>
        <v>7.7022850213909351</v>
      </c>
      <c r="G29">
        <f t="shared" si="5"/>
        <v>9.9508507006500324E-2</v>
      </c>
      <c r="H29">
        <f t="shared" si="6"/>
        <v>3.978106935342042E-2</v>
      </c>
      <c r="I29">
        <f t="shared" si="7"/>
        <v>2.555360401935795E-2</v>
      </c>
      <c r="J29">
        <f t="shared" si="8"/>
        <v>3.7704274141559164E-10</v>
      </c>
    </row>
    <row r="30" spans="1:10">
      <c r="A30" s="4">
        <f t="shared" si="4"/>
        <v>0.7199999899999997</v>
      </c>
      <c r="B30">
        <f t="shared" si="9"/>
        <v>2.0750054438940477</v>
      </c>
      <c r="C30">
        <f t="shared" si="9"/>
        <v>2.5413522755188627</v>
      </c>
      <c r="D30">
        <f t="shared" si="9"/>
        <v>2.7449741868244195</v>
      </c>
      <c r="E30">
        <f t="shared" si="9"/>
        <v>7.4815385248269042</v>
      </c>
      <c r="G30">
        <f t="shared" si="5"/>
        <v>0.10662400722400026</v>
      </c>
      <c r="H30">
        <f t="shared" si="6"/>
        <v>4.4000593148848244E-2</v>
      </c>
      <c r="I30">
        <f t="shared" si="7"/>
        <v>2.8711362735520874E-2</v>
      </c>
      <c r="J30">
        <f t="shared" si="8"/>
        <v>8.4563134337687239E-10</v>
      </c>
    </row>
    <row r="31" spans="1:10">
      <c r="A31" s="4">
        <f t="shared" si="4"/>
        <v>0.70999998999999969</v>
      </c>
      <c r="B31">
        <f t="shared" si="9"/>
        <v>2.0164677375153737</v>
      </c>
      <c r="C31">
        <f t="shared" si="9"/>
        <v>2.4696585198485548</v>
      </c>
      <c r="D31">
        <f t="shared" si="9"/>
        <v>2.667536080125374</v>
      </c>
      <c r="E31">
        <f t="shared" si="9"/>
        <v>7.2704778229305393</v>
      </c>
      <c r="G31">
        <f t="shared" si="5"/>
        <v>0.11395550743850028</v>
      </c>
      <c r="H31">
        <f t="shared" si="6"/>
        <v>4.8480153948440428E-2</v>
      </c>
      <c r="I31">
        <f t="shared" si="7"/>
        <v>3.2114207714312851E-2</v>
      </c>
      <c r="J31">
        <f t="shared" si="8"/>
        <v>1.8333562276257258E-9</v>
      </c>
    </row>
    <row r="32" spans="1:10">
      <c r="A32" s="4">
        <f t="shared" si="4"/>
        <v>0.69999998999999968</v>
      </c>
      <c r="B32">
        <f t="shared" si="9"/>
        <v>1.960392062726269</v>
      </c>
      <c r="C32">
        <f t="shared" si="9"/>
        <v>2.400980124740776</v>
      </c>
      <c r="D32">
        <f t="shared" si="9"/>
        <v>2.5933549350793217</v>
      </c>
      <c r="E32">
        <f t="shared" si="9"/>
        <v>7.0682941021721799</v>
      </c>
      <c r="G32">
        <f t="shared" si="5"/>
        <v>0.12150000765000032</v>
      </c>
      <c r="H32">
        <f t="shared" si="6"/>
        <v>5.3223754876875244E-2</v>
      </c>
      <c r="I32">
        <f t="shared" si="7"/>
        <v>3.5769578754300375E-2</v>
      </c>
      <c r="J32">
        <f t="shared" si="8"/>
        <v>3.85090182638998E-9</v>
      </c>
    </row>
    <row r="33" spans="1:10">
      <c r="A33" s="4">
        <f t="shared" si="4"/>
        <v>0.68999998999999967</v>
      </c>
      <c r="B33">
        <f t="shared" si="9"/>
        <v>1.9065793072344352</v>
      </c>
      <c r="C33">
        <f t="shared" si="9"/>
        <v>2.3350732284367033</v>
      </c>
      <c r="D33">
        <f t="shared" si="9"/>
        <v>2.522167350882063</v>
      </c>
      <c r="E33">
        <f t="shared" si="9"/>
        <v>6.874269452972368</v>
      </c>
      <c r="G33">
        <f t="shared" si="5"/>
        <v>0.12925450785850034</v>
      </c>
      <c r="H33">
        <f t="shared" si="6"/>
        <v>5.8235079558835508E-2</v>
      </c>
      <c r="I33">
        <f t="shared" si="7"/>
        <v>3.9684612758398033E-2</v>
      </c>
      <c r="J33">
        <f t="shared" si="8"/>
        <v>7.8524674872118124E-9</v>
      </c>
    </row>
    <row r="34" spans="1:10">
      <c r="A34" s="4">
        <f t="shared" si="4"/>
        <v>0.67999998999999967</v>
      </c>
      <c r="B34">
        <f t="shared" si="9"/>
        <v>1.8548520162670279</v>
      </c>
      <c r="C34">
        <f t="shared" si="9"/>
        <v>2.2717204941133904</v>
      </c>
      <c r="D34">
        <f t="shared" si="9"/>
        <v>2.453738576934644</v>
      </c>
      <c r="E34">
        <f t="shared" si="9"/>
        <v>6.6877640530485341</v>
      </c>
      <c r="G34">
        <f t="shared" si="5"/>
        <v>0.13721600806400028</v>
      </c>
      <c r="H34">
        <f t="shared" si="6"/>
        <v>6.3517496619008337E-2</v>
      </c>
      <c r="I34">
        <f t="shared" si="7"/>
        <v>4.3866135259353789E-2</v>
      </c>
      <c r="J34">
        <f t="shared" si="8"/>
        <v>1.5573000209217975E-8</v>
      </c>
    </row>
    <row r="35" spans="1:10">
      <c r="A35" s="4">
        <f t="shared" si="4"/>
        <v>0.66999998999999966</v>
      </c>
      <c r="B35">
        <f t="shared" si="9"/>
        <v>1.8050514326582991</v>
      </c>
      <c r="C35">
        <f t="shared" si="9"/>
        <v>2.2107274847462923</v>
      </c>
      <c r="D35">
        <f t="shared" si="9"/>
        <v>2.3878585972473565</v>
      </c>
      <c r="E35">
        <f t="shared" si="9"/>
        <v>6.5082054952992312</v>
      </c>
      <c r="G35">
        <f t="shared" si="5"/>
        <v>0.14538150826650031</v>
      </c>
      <c r="H35">
        <f t="shared" si="6"/>
        <v>6.9074064182085518E-2</v>
      </c>
      <c r="I35">
        <f t="shared" si="7"/>
        <v>4.8320652766416665E-2</v>
      </c>
      <c r="J35">
        <f t="shared" si="8"/>
        <v>3.0087185727088085E-8</v>
      </c>
    </row>
    <row r="36" spans="1:10">
      <c r="A36" s="4">
        <f t="shared" si="4"/>
        <v>0.65999998999999965</v>
      </c>
      <c r="B36">
        <f t="shared" si="9"/>
        <v>1.7570350174462859</v>
      </c>
      <c r="C36">
        <f t="shared" si="9"/>
        <v>2.1519196264727696</v>
      </c>
      <c r="D36">
        <f t="shared" si="9"/>
        <v>2.3243388504974534</v>
      </c>
      <c r="E36">
        <f t="shared" si="9"/>
        <v>6.3350798481883492</v>
      </c>
      <c r="G36">
        <f t="shared" si="5"/>
        <v>0.1537480084660004</v>
      </c>
      <c r="H36">
        <f t="shared" ref="H36:H67" si="10">TDIST(C36,C$1-2,2)</f>
        <v>7.4907534372763387E-2</v>
      </c>
      <c r="I36">
        <f t="shared" ref="I36:I67" si="11">TDIST(D36,D$1-2,2)</f>
        <v>5.3054345886874639E-2</v>
      </c>
      <c r="J36">
        <f t="shared" ref="J36:J67" si="12">TDIST(E36,E$1-2,2)</f>
        <v>5.6713940912928697E-8</v>
      </c>
    </row>
    <row r="37" spans="1:10">
      <c r="A37" s="4">
        <f t="shared" si="4"/>
        <v>0.64999998999999964</v>
      </c>
      <c r="B37">
        <f t="shared" si="9"/>
        <v>1.7106743613229869</v>
      </c>
      <c r="C37">
        <f t="shared" si="9"/>
        <v>2.0951396506514102</v>
      </c>
      <c r="D37">
        <f t="shared" si="9"/>
        <v>2.2630094671374366</v>
      </c>
      <c r="E37">
        <f t="shared" si="9"/>
        <v>6.1679241253716404</v>
      </c>
      <c r="G37">
        <f t="shared" si="5"/>
        <v>0.1623125086625003</v>
      </c>
      <c r="H37">
        <f t="shared" si="10"/>
        <v>8.102035781574253E-2</v>
      </c>
      <c r="I37">
        <f t="shared" si="11"/>
        <v>5.8073063180243537E-2</v>
      </c>
      <c r="J37">
        <f t="shared" si="12"/>
        <v>1.0444690820697797E-7</v>
      </c>
    </row>
    <row r="38" spans="1:10">
      <c r="A38" s="4">
        <f t="shared" si="4"/>
        <v>0.63999998999999963</v>
      </c>
      <c r="B38">
        <f t="shared" si="9"/>
        <v>1.665853416058138</v>
      </c>
      <c r="C38">
        <f t="shared" si="9"/>
        <v>2.0402454278073634</v>
      </c>
      <c r="D38">
        <f t="shared" si="9"/>
        <v>2.2037169297886225</v>
      </c>
      <c r="E38">
        <f t="shared" si="9"/>
        <v>6.0063199090044623</v>
      </c>
      <c r="G38">
        <f t="shared" si="5"/>
        <v>0.17107200885600043</v>
      </c>
      <c r="H38">
        <f t="shared" si="10"/>
        <v>8.7414688135728419E-2</v>
      </c>
      <c r="I38">
        <f t="shared" si="11"/>
        <v>6.338231570647157E-2</v>
      </c>
      <c r="J38">
        <f t="shared" si="12"/>
        <v>1.88168320389257E-7</v>
      </c>
    </row>
    <row r="39" spans="1:10">
      <c r="A39" s="4">
        <f t="shared" si="4"/>
        <v>0.62999998999999962</v>
      </c>
      <c r="B39">
        <f t="shared" si="9"/>
        <v>1.6224669894551356</v>
      </c>
      <c r="C39">
        <f t="shared" si="9"/>
        <v>1.9871081243373283</v>
      </c>
      <c r="D39">
        <f t="shared" si="9"/>
        <v>2.1463220822549722</v>
      </c>
      <c r="E39">
        <f t="shared" si="9"/>
        <v>5.8498879232281826</v>
      </c>
      <c r="G39">
        <f t="shared" si="5"/>
        <v>0.18002350904650036</v>
      </c>
      <c r="H39">
        <f t="shared" si="10"/>
        <v>9.4092386457430524E-2</v>
      </c>
      <c r="I39">
        <f t="shared" si="11"/>
        <v>6.8987272232687941E-2</v>
      </c>
      <c r="J39">
        <f t="shared" si="12"/>
        <v>3.3200524773064743E-7</v>
      </c>
    </row>
    <row r="40" spans="1:10">
      <c r="A40" s="4">
        <f t="shared" si="4"/>
        <v>0.61999998999999961</v>
      </c>
      <c r="B40">
        <f t="shared" si="9"/>
        <v>1.5804194585894098</v>
      </c>
      <c r="C40">
        <f t="shared" si="9"/>
        <v>1.9356106265548512</v>
      </c>
      <c r="D40">
        <f t="shared" si="9"/>
        <v>2.0906984272974607</v>
      </c>
      <c r="E40">
        <f t="shared" si="9"/>
        <v>5.6982833946851539</v>
      </c>
      <c r="G40">
        <f t="shared" si="5"/>
        <v>0.18916400923400051</v>
      </c>
      <c r="H40">
        <f t="shared" si="10"/>
        <v>0.10105502590556342</v>
      </c>
      <c r="I40">
        <f t="shared" si="11"/>
        <v>7.4892755065816455E-2</v>
      </c>
      <c r="J40">
        <f t="shared" si="12"/>
        <v>5.7431850676397295E-7</v>
      </c>
    </row>
    <row r="41" spans="1:10">
      <c r="A41" s="4">
        <f t="shared" si="4"/>
        <v>0.6099999899999996</v>
      </c>
      <c r="B41">
        <f t="shared" si="9"/>
        <v>1.5396236648198027</v>
      </c>
      <c r="C41">
        <f t="shared" si="9"/>
        <v>1.8856461873611763</v>
      </c>
      <c r="D41">
        <f t="shared" si="9"/>
        <v>2.0367306648715315</v>
      </c>
      <c r="E41">
        <f t="shared" si="9"/>
        <v>5.5511920684255802</v>
      </c>
      <c r="G41">
        <f t="shared" si="5"/>
        <v>0.19849050941850047</v>
      </c>
      <c r="H41">
        <f t="shared" si="10"/>
        <v>0.10830389610484553</v>
      </c>
      <c r="I41">
        <f t="shared" si="11"/>
        <v>8.1103236480855823E-2</v>
      </c>
      <c r="J41">
        <f t="shared" si="12"/>
        <v>9.7498008157543653E-7</v>
      </c>
    </row>
    <row r="42" spans="1:10">
      <c r="A42" s="4">
        <f t="shared" si="4"/>
        <v>0.59999998999999959</v>
      </c>
      <c r="B42">
        <f t="shared" si="9"/>
        <v>1.499999960937499</v>
      </c>
      <c r="C42">
        <f t="shared" si="9"/>
        <v>1.8371172592457856</v>
      </c>
      <c r="D42">
        <f t="shared" si="9"/>
        <v>1.9843134316236113</v>
      </c>
      <c r="E42">
        <f t="shared" si="9"/>
        <v>5.4083267723541333</v>
      </c>
      <c r="G42">
        <f t="shared" si="5"/>
        <v>0.20800000960000029</v>
      </c>
      <c r="H42">
        <f t="shared" si="10"/>
        <v>0.11584000768000048</v>
      </c>
      <c r="I42">
        <f t="shared" si="11"/>
        <v>8.762283571684501E-2</v>
      </c>
      <c r="J42">
        <f t="shared" si="12"/>
        <v>1.6257988302884119E-6</v>
      </c>
    </row>
    <row r="43" spans="1:10">
      <c r="A43" s="4">
        <f t="shared" si="4"/>
        <v>0.58999998999999959</v>
      </c>
      <c r="B43">
        <f t="shared" si="9"/>
        <v>1.4614753862594501</v>
      </c>
      <c r="C43">
        <f t="shared" si="9"/>
        <v>1.7899344839863029</v>
      </c>
      <c r="D43">
        <f t="shared" si="9"/>
        <v>1.9333502096422845</v>
      </c>
      <c r="E43">
        <f t="shared" si="9"/>
        <v>5.2694244429869865</v>
      </c>
      <c r="G43">
        <f t="shared" si="5"/>
        <v>0.21768950977850038</v>
      </c>
      <c r="H43">
        <f t="shared" si="10"/>
        <v>0.12366409675575563</v>
      </c>
      <c r="I43">
        <f t="shared" si="11"/>
        <v>9.4455316514501772E-2</v>
      </c>
      <c r="J43">
        <f t="shared" si="12"/>
        <v>2.6651993427476538E-6</v>
      </c>
    </row>
    <row r="44" spans="1:10">
      <c r="A44" s="4">
        <f t="shared" si="4"/>
        <v>0.57999998999999958</v>
      </c>
      <c r="B44">
        <f t="shared" si="9"/>
        <v>1.4239829498093504</v>
      </c>
      <c r="C44">
        <f t="shared" si="9"/>
        <v>1.7440158147280682</v>
      </c>
      <c r="D44">
        <f t="shared" si="9"/>
        <v>1.8837523781958558</v>
      </c>
      <c r="E44">
        <f t="shared" si="9"/>
        <v>5.1342435409240768</v>
      </c>
      <c r="G44">
        <f t="shared" si="5"/>
        <v>0.2275560099540003</v>
      </c>
      <c r="H44">
        <f t="shared" si="10"/>
        <v>0.13177662945684354</v>
      </c>
      <c r="I44">
        <f t="shared" si="11"/>
        <v>0.10160408517130354</v>
      </c>
      <c r="J44">
        <f t="shared" si="12"/>
        <v>4.2985459825864269E-6</v>
      </c>
    </row>
    <row r="45" spans="1:10">
      <c r="A45" s="4">
        <f t="shared" si="4"/>
        <v>0.56999998999999957</v>
      </c>
      <c r="B45">
        <f t="shared" si="9"/>
        <v>1.3874610052046463</v>
      </c>
      <c r="C45">
        <f t="shared" si="9"/>
        <v>1.699285750380209</v>
      </c>
      <c r="D45">
        <f t="shared" si="9"/>
        <v>1.8354383867855939</v>
      </c>
      <c r="E45">
        <f t="shared" si="9"/>
        <v>5.0025617969721603</v>
      </c>
      <c r="G45">
        <f t="shared" si="5"/>
        <v>0.23759651012650032</v>
      </c>
      <c r="H45">
        <f t="shared" si="10"/>
        <v>0.14017780640800065</v>
      </c>
      <c r="I45">
        <f t="shared" si="11"/>
        <v>0.10907218909137133</v>
      </c>
      <c r="J45">
        <f t="shared" si="12"/>
        <v>6.8258315979733731E-6</v>
      </c>
    </row>
    <row r="46" spans="1:10">
      <c r="A46" s="4">
        <f t="shared" si="4"/>
        <v>0.55999998999999956</v>
      </c>
      <c r="B46">
        <f t="shared" si="9"/>
        <v>1.351852703669419</v>
      </c>
      <c r="C46">
        <f t="shared" si="9"/>
        <v>1.6556746656959744</v>
      </c>
      <c r="D46">
        <f t="shared" si="9"/>
        <v>1.7883330315497885</v>
      </c>
      <c r="E46">
        <f t="shared" si="9"/>
        <v>4.8741742399547157</v>
      </c>
      <c r="G46">
        <f t="shared" si="5"/>
        <v>0.24780801029600044</v>
      </c>
      <c r="H46">
        <f t="shared" si="10"/>
        <v>0.14886756723396855</v>
      </c>
      <c r="I46">
        <f t="shared" si="11"/>
        <v>0.11686231580896136</v>
      </c>
      <c r="J46">
        <f t="shared" si="12"/>
        <v>1.067881283078274E-5</v>
      </c>
    </row>
    <row r="47" spans="1:10">
      <c r="A47" s="4">
        <f t="shared" si="4"/>
        <v>0.54999998999999955</v>
      </c>
      <c r="B47">
        <f t="shared" si="9"/>
        <v>1.317105513863196</v>
      </c>
      <c r="C47">
        <f t="shared" si="9"/>
        <v>1.6131182231855326</v>
      </c>
      <c r="D47">
        <f t="shared" si="9"/>
        <v>1.742366820056976</v>
      </c>
      <c r="E47">
        <f t="shared" si="9"/>
        <v>4.7488914654300993</v>
      </c>
      <c r="G47">
        <f t="shared" si="5"/>
        <v>0.2581875104625006</v>
      </c>
      <c r="H47">
        <f t="shared" si="10"/>
        <v>0.15784559505949278</v>
      </c>
      <c r="I47">
        <f t="shared" si="11"/>
        <v>0.1249767924656694</v>
      </c>
      <c r="J47">
        <f t="shared" si="12"/>
        <v>1.6470061821029056E-5</v>
      </c>
    </row>
    <row r="48" spans="1:10">
      <c r="A48" s="4">
        <f t="shared" si="4"/>
        <v>0.53999998999999954</v>
      </c>
      <c r="B48">
        <f t="shared" si="9"/>
        <v>1.2831707990649512</v>
      </c>
      <c r="C48">
        <f t="shared" si="9"/>
        <v>1.5715568552742463</v>
      </c>
      <c r="D48">
        <f t="shared" si="9"/>
        <v>1.6974754119729467</v>
      </c>
      <c r="E48">
        <f t="shared" si="9"/>
        <v>4.6265381112067807</v>
      </c>
      <c r="G48">
        <f t="shared" si="5"/>
        <v>0.26873201062600049</v>
      </c>
      <c r="H48">
        <f t="shared" si="10"/>
        <v>0.16711132100932369</v>
      </c>
      <c r="I48">
        <f t="shared" si="11"/>
        <v>0.13341758572263746</v>
      </c>
      <c r="J48">
        <f t="shared" si="12"/>
        <v>2.5056802849520926E-5</v>
      </c>
    </row>
    <row r="49" spans="1:10">
      <c r="A49" s="4">
        <f t="shared" si="4"/>
        <v>0.52999998999999953</v>
      </c>
      <c r="B49">
        <f t="shared" si="9"/>
        <v>1.2500034437651943</v>
      </c>
      <c r="C49">
        <f t="shared" si="9"/>
        <v>1.5309353069732463</v>
      </c>
      <c r="D49">
        <f t="shared" si="9"/>
        <v>1.6535991250885083</v>
      </c>
      <c r="E49">
        <f t="shared" si="9"/>
        <v>4.5069515110019758</v>
      </c>
      <c r="G49">
        <f t="shared" si="5"/>
        <v>0.2794385107865005</v>
      </c>
      <c r="H49">
        <f t="shared" si="10"/>
        <v>0.17666392870821579</v>
      </c>
      <c r="I49">
        <f t="shared" si="11"/>
        <v>0.14218630209012947</v>
      </c>
      <c r="J49">
        <f t="shared" si="12"/>
        <v>3.7622792066391777E-5</v>
      </c>
    </row>
    <row r="50" spans="1:10">
      <c r="A50" s="4">
        <f t="shared" si="4"/>
        <v>0.51999998999999952</v>
      </c>
      <c r="B50">
        <f t="shared" si="9"/>
        <v>1.2175615229637595</v>
      </c>
      <c r="C50">
        <f t="shared" si="9"/>
        <v>1.4912022308535968</v>
      </c>
      <c r="D50">
        <f t="shared" si="9"/>
        <v>1.6106824978415832</v>
      </c>
      <c r="E50">
        <f t="shared" si="9"/>
        <v>4.3899805020778597</v>
      </c>
      <c r="G50">
        <f t="shared" si="5"/>
        <v>0.29030401094400071</v>
      </c>
      <c r="H50">
        <f t="shared" si="10"/>
        <v>0.18650235878092863</v>
      </c>
      <c r="I50">
        <f t="shared" si="11"/>
        <v>0.15128418865781751</v>
      </c>
      <c r="J50">
        <f t="shared" si="12"/>
        <v>5.5781853177419304E-5</v>
      </c>
    </row>
    <row r="51" spans="1:10">
      <c r="A51" s="4">
        <f t="shared" si="4"/>
        <v>0.50999998999999951</v>
      </c>
      <c r="B51">
        <f t="shared" ref="B51:E100" si="13">$A51 * SQRT(B$1-2)/SQRT(1-$A51*$A51)</f>
        <v>1.1858060084990378</v>
      </c>
      <c r="C51">
        <f t="shared" si="13"/>
        <v>1.4523098273745276</v>
      </c>
      <c r="D51">
        <f t="shared" si="13"/>
        <v>1.5686739008272994</v>
      </c>
      <c r="E51">
        <f t="shared" si="13"/>
        <v>4.2754843663965687</v>
      </c>
      <c r="G51">
        <f t="shared" si="5"/>
        <v>0.30132551109850064</v>
      </c>
      <c r="H51">
        <f t="shared" si="10"/>
        <v>0.19662531335222586</v>
      </c>
      <c r="I51">
        <f t="shared" si="11"/>
        <v>0.1607121342100237</v>
      </c>
      <c r="J51">
        <f t="shared" si="12"/>
        <v>8.1706970459096269E-5</v>
      </c>
    </row>
    <row r="52" spans="1:10">
      <c r="A52" s="4">
        <f t="shared" ref="A52:A100" si="14">A51-0.01</f>
        <v>0.49999998999999951</v>
      </c>
      <c r="B52">
        <f t="shared" si="13"/>
        <v>1.1547005075872361</v>
      </c>
      <c r="C52">
        <f t="shared" si="13"/>
        <v>1.4142135246607319</v>
      </c>
      <c r="D52">
        <f t="shared" si="13"/>
        <v>1.527525190917939</v>
      </c>
      <c r="E52">
        <f t="shared" si="13"/>
        <v>4.1633318879100747</v>
      </c>
      <c r="G52">
        <f t="shared" ref="G52:G100" si="15">TDIST(B52,B$1-2,2)</f>
        <v>0.31250001125000071</v>
      </c>
      <c r="H52">
        <f t="shared" si="10"/>
        <v>0.20703126054687562</v>
      </c>
      <c r="I52">
        <f t="shared" si="11"/>
        <v>0.17047067071097458</v>
      </c>
      <c r="J52">
        <f t="shared" si="12"/>
        <v>1.1828902634170836E-4</v>
      </c>
    </row>
    <row r="53" spans="1:10">
      <c r="A53" s="4">
        <f t="shared" si="14"/>
        <v>0.4899999899999995</v>
      </c>
      <c r="B53">
        <f t="shared" si="13"/>
        <v>1.1242110294605323</v>
      </c>
      <c r="C53">
        <f t="shared" si="13"/>
        <v>1.3768716926936455</v>
      </c>
      <c r="D53">
        <f t="shared" si="13"/>
        <v>1.4871914025542385</v>
      </c>
      <c r="E53">
        <f t="shared" si="13"/>
        <v>4.0534005111621072</v>
      </c>
      <c r="G53">
        <f t="shared" si="15"/>
        <v>0.32382451139850055</v>
      </c>
      <c r="H53">
        <f t="shared" si="10"/>
        <v>0.21771843898965079</v>
      </c>
      <c r="I53">
        <f t="shared" si="11"/>
        <v>0.18055997514588568</v>
      </c>
      <c r="J53">
        <f t="shared" si="12"/>
        <v>1.6932931360854751E-4</v>
      </c>
    </row>
    <row r="54" spans="1:10">
      <c r="A54" s="4">
        <f t="shared" si="14"/>
        <v>0.47999998999999949</v>
      </c>
      <c r="B54">
        <f t="shared" si="13"/>
        <v>1.0943057765868967</v>
      </c>
      <c r="C54">
        <f t="shared" si="13"/>
        <v>1.3402453876089917</v>
      </c>
      <c r="D54">
        <f t="shared" si="13"/>
        <v>1.4476304715551684</v>
      </c>
      <c r="E54">
        <f t="shared" si="13"/>
        <v>3.9455755885204962</v>
      </c>
      <c r="G54">
        <f t="shared" si="15"/>
        <v>0.33529601154400074</v>
      </c>
      <c r="H54">
        <f t="shared" si="10"/>
        <v>0.22868486230532872</v>
      </c>
      <c r="I54">
        <f t="shared" si="11"/>
        <v>0.1909798717043775</v>
      </c>
      <c r="J54">
        <f t="shared" si="12"/>
        <v>2.3976980912387118E-4</v>
      </c>
    </row>
    <row r="55" spans="1:10">
      <c r="A55" s="4">
        <f t="shared" si="14"/>
        <v>0.46999998999999948</v>
      </c>
      <c r="B55">
        <f t="shared" si="13"/>
        <v>1.0649549574527264</v>
      </c>
      <c r="C55">
        <f t="shared" si="13"/>
        <v>1.3042981224032744</v>
      </c>
      <c r="D55">
        <f t="shared" si="13"/>
        <v>1.4088029874526431</v>
      </c>
      <c r="E55">
        <f t="shared" si="13"/>
        <v>3.8397497051553757</v>
      </c>
      <c r="G55">
        <f t="shared" si="15"/>
        <v>0.34691151168650064</v>
      </c>
      <c r="H55">
        <f t="shared" si="10"/>
        <v>0.23992832361869101</v>
      </c>
      <c r="I55">
        <f t="shared" si="11"/>
        <v>0.20172983429336308</v>
      </c>
      <c r="J55">
        <f t="shared" si="12"/>
        <v>3.3596482367912465E-4</v>
      </c>
    </row>
    <row r="56" spans="1:10">
      <c r="A56" s="4">
        <f t="shared" si="14"/>
        <v>0.45999998999999947</v>
      </c>
      <c r="B56">
        <f t="shared" si="13"/>
        <v>1.0361306183092216</v>
      </c>
      <c r="C56">
        <f t="shared" si="13"/>
        <v>1.2689956608660149</v>
      </c>
      <c r="D56">
        <f t="shared" si="13"/>
        <v>1.3706719709128938</v>
      </c>
      <c r="E56">
        <f t="shared" si="13"/>
        <v>3.7358220723921054</v>
      </c>
      <c r="G56">
        <f t="shared" si="15"/>
        <v>0.35866801182600083</v>
      </c>
      <c r="H56">
        <f t="shared" si="10"/>
        <v>0.25144640005452412</v>
      </c>
      <c r="I56">
        <f t="shared" si="11"/>
        <v>0.21280898936714229</v>
      </c>
      <c r="J56">
        <f t="shared" si="12"/>
        <v>4.6599700002824461E-4</v>
      </c>
    </row>
    <row r="57" spans="1:10">
      <c r="A57" s="4">
        <f t="shared" si="14"/>
        <v>0.44999998999999946</v>
      </c>
      <c r="B57">
        <f t="shared" si="13"/>
        <v>1.0078064916381535</v>
      </c>
      <c r="C57">
        <f t="shared" si="13"/>
        <v>1.2343058319889788</v>
      </c>
      <c r="D57">
        <f t="shared" si="13"/>
        <v>1.3332026732755249</v>
      </c>
      <c r="E57">
        <f t="shared" si="13"/>
        <v>3.6336979813468324</v>
      </c>
      <c r="G57">
        <f t="shared" si="15"/>
        <v>0.3705625119625004</v>
      </c>
      <c r="H57">
        <f t="shared" si="10"/>
        <v>0.26323645723761796</v>
      </c>
      <c r="I57">
        <f t="shared" si="11"/>
        <v>0.22421611906296282</v>
      </c>
      <c r="J57">
        <f t="shared" si="12"/>
        <v>6.4003968270459361E-4</v>
      </c>
    </row>
    <row r="58" spans="1:10">
      <c r="A58" s="4">
        <f t="shared" si="14"/>
        <v>0.43999998999999945</v>
      </c>
      <c r="B58">
        <f t="shared" si="13"/>
        <v>0.97995785939345881</v>
      </c>
      <c r="C58">
        <f t="shared" si="13"/>
        <v>1.2001983624720187</v>
      </c>
      <c r="D58">
        <f t="shared" si="13"/>
        <v>1.2963623956391468</v>
      </c>
      <c r="E58">
        <f t="shared" si="13"/>
        <v>3.533288309837046</v>
      </c>
      <c r="G58">
        <f t="shared" si="15"/>
        <v>0.3825920120960008</v>
      </c>
      <c r="H58">
        <f t="shared" si="10"/>
        <v>0.27529565379276849</v>
      </c>
      <c r="I58">
        <f t="shared" si="11"/>
        <v>0.23594966463082986</v>
      </c>
      <c r="J58">
        <f t="shared" si="12"/>
        <v>8.7076640155357601E-4</v>
      </c>
    </row>
    <row r="59" spans="1:10">
      <c r="A59" s="4">
        <f t="shared" si="14"/>
        <v>0.42999998999999944</v>
      </c>
      <c r="B59">
        <f t="shared" si="13"/>
        <v>0.95256142933093058</v>
      </c>
      <c r="C59">
        <f t="shared" si="13"/>
        <v>1.1666447252584986</v>
      </c>
      <c r="D59">
        <f t="shared" si="13"/>
        <v>1.260120325260935</v>
      </c>
      <c r="E59">
        <f t="shared" si="13"/>
        <v>3.434509076481937</v>
      </c>
      <c r="G59">
        <f t="shared" si="15"/>
        <v>0.39475351222650107</v>
      </c>
      <c r="H59">
        <f t="shared" si="10"/>
        <v>0.2876209458447761</v>
      </c>
      <c r="I59">
        <f t="shared" si="11"/>
        <v>0.24800773014679356</v>
      </c>
      <c r="J59">
        <f t="shared" si="12"/>
        <v>1.1738065808222327E-3</v>
      </c>
    </row>
    <row r="60" spans="1:10">
      <c r="A60" s="4">
        <f t="shared" si="14"/>
        <v>0.41999998999999943</v>
      </c>
      <c r="B60">
        <f t="shared" si="13"/>
        <v>0.92559522295653129</v>
      </c>
      <c r="C60">
        <f t="shared" si="13"/>
        <v>1.133618002300566</v>
      </c>
      <c r="D60">
        <f t="shared" si="13"/>
        <v>1.2244473873261825</v>
      </c>
      <c r="E60">
        <f t="shared" si="13"/>
        <v>3.3372810366942964</v>
      </c>
      <c r="G60">
        <f t="shared" si="15"/>
        <v>0.40704401235400128</v>
      </c>
      <c r="H60">
        <f t="shared" si="10"/>
        <v>0.3002090915184441</v>
      </c>
      <c r="I60">
        <f t="shared" si="11"/>
        <v>0.26038808649938983</v>
      </c>
      <c r="J60">
        <f t="shared" si="12"/>
        <v>1.5682446071751247E-3</v>
      </c>
    </row>
    <row r="61" spans="1:10">
      <c r="A61" s="4">
        <f t="shared" si="14"/>
        <v>0.40999998999999943</v>
      </c>
      <c r="B61">
        <f t="shared" si="13"/>
        <v>0.8990384738106223</v>
      </c>
      <c r="C61">
        <f t="shared" si="13"/>
        <v>1.1010927599832809</v>
      </c>
      <c r="D61">
        <f t="shared" si="13"/>
        <v>1.1893161103909815</v>
      </c>
      <c r="E61">
        <f t="shared" si="13"/>
        <v>3.2415293159390872</v>
      </c>
      <c r="G61">
        <f t="shared" si="15"/>
        <v>0.41946051247850097</v>
      </c>
      <c r="H61">
        <f t="shared" si="10"/>
        <v>0.31305665543858158</v>
      </c>
      <c r="I61">
        <f t="shared" si="11"/>
        <v>0.27308817563929333</v>
      </c>
      <c r="J61">
        <f t="shared" si="12"/>
        <v>2.0771570815470443E-3</v>
      </c>
    </row>
    <row r="62" spans="1:10">
      <c r="A62" s="4">
        <f t="shared" si="14"/>
        <v>0.39999998999999942</v>
      </c>
      <c r="B62">
        <f t="shared" si="13"/>
        <v>0.87287153496564795</v>
      </c>
      <c r="C62">
        <f t="shared" si="13"/>
        <v>1.0690449358328813</v>
      </c>
      <c r="D62">
        <f t="shared" si="13"/>
        <v>1.1547005040131624</v>
      </c>
      <c r="E62">
        <f t="shared" si="13"/>
        <v>3.147183076211602</v>
      </c>
      <c r="G62">
        <f t="shared" si="15"/>
        <v>0.43200001260000115</v>
      </c>
      <c r="H62">
        <f t="shared" si="10"/>
        <v>0.32616001323000093</v>
      </c>
      <c r="I62">
        <f t="shared" si="11"/>
        <v>0.28610511508263703</v>
      </c>
      <c r="J62">
        <f t="shared" si="12"/>
        <v>2.7281804804958035E-3</v>
      </c>
    </row>
    <row r="63" spans="1:10">
      <c r="A63" s="4">
        <f t="shared" si="14"/>
        <v>0.38999998999999941</v>
      </c>
      <c r="B63">
        <f t="shared" si="13"/>
        <v>0.84707579475269545</v>
      </c>
      <c r="C63">
        <f t="shared" si="13"/>
        <v>1.0374517353033179</v>
      </c>
      <c r="D63">
        <f t="shared" si="13"/>
        <v>1.1205759472690122</v>
      </c>
      <c r="E63">
        <f t="shared" si="13"/>
        <v>3.0541752121852532</v>
      </c>
      <c r="G63">
        <f t="shared" si="15"/>
        <v>0.44465951271850113</v>
      </c>
      <c r="H63">
        <f t="shared" si="10"/>
        <v>0.3395153560175212</v>
      </c>
      <c r="I63">
        <f t="shared" si="11"/>
        <v>0.29943570265877273</v>
      </c>
      <c r="J63">
        <f t="shared" si="12"/>
        <v>3.5540986243431483E-3</v>
      </c>
    </row>
    <row r="64" spans="1:10">
      <c r="A64" s="4">
        <f t="shared" si="14"/>
        <v>0.3799999899999994</v>
      </c>
      <c r="B64">
        <f t="shared" si="13"/>
        <v>0.82163359985129703</v>
      </c>
      <c r="C64">
        <f t="shared" si="13"/>
        <v>1.0062915375808852</v>
      </c>
      <c r="D64">
        <f t="shared" si="13"/>
        <v>1.0869190870106442</v>
      </c>
      <c r="E64">
        <f t="shared" si="13"/>
        <v>2.9624420739079129</v>
      </c>
      <c r="G64">
        <f t="shared" si="15"/>
        <v>0.45743601283400076</v>
      </c>
      <c r="H64">
        <f t="shared" si="10"/>
        <v>0.35311869492596376</v>
      </c>
      <c r="I64">
        <f t="shared" si="11"/>
        <v>0.31307642149359421</v>
      </c>
      <c r="J64">
        <f t="shared" si="12"/>
        <v>4.5934363766273302E-3</v>
      </c>
    </row>
    <row r="65" spans="1:10">
      <c r="A65" s="4">
        <f t="shared" si="14"/>
        <v>0.36999998999999939</v>
      </c>
      <c r="B65">
        <f t="shared" si="13"/>
        <v>0.79652818497970013</v>
      </c>
      <c r="C65">
        <f t="shared" si="13"/>
        <v>0.97554380947273855</v>
      </c>
      <c r="D65">
        <f t="shared" si="13"/>
        <v>1.0537077448549701</v>
      </c>
      <c r="E65">
        <f t="shared" si="13"/>
        <v>2.871923213296574</v>
      </c>
      <c r="G65">
        <f t="shared" si="15"/>
        <v>0.47032651294650107</v>
      </c>
      <c r="H65">
        <f t="shared" si="10"/>
        <v>0.36696586558015615</v>
      </c>
      <c r="I65">
        <f t="shared" si="11"/>
        <v>0.32702344521983151</v>
      </c>
      <c r="J65">
        <f t="shared" si="12"/>
        <v>5.8910429894315375E-3</v>
      </c>
    </row>
    <row r="66" spans="1:10">
      <c r="A66" s="4">
        <f t="shared" si="14"/>
        <v>0.35999998999999938</v>
      </c>
      <c r="B66">
        <f t="shared" si="13"/>
        <v>0.77174360851201096</v>
      </c>
      <c r="C66">
        <f t="shared" si="13"/>
        <v>0.94518902655432357</v>
      </c>
      <c r="D66">
        <f t="shared" si="13"/>
        <v>1.0209208320131855</v>
      </c>
      <c r="E66">
        <f t="shared" si="13"/>
        <v>2.7825611520016627</v>
      </c>
      <c r="G66">
        <f t="shared" si="15"/>
        <v>0.48332801305600082</v>
      </c>
      <c r="H66">
        <f t="shared" si="10"/>
        <v>0.38105253260492877</v>
      </c>
      <c r="I66">
        <f t="shared" si="11"/>
        <v>0.34127264340601476</v>
      </c>
      <c r="J66">
        <f t="shared" si="12"/>
        <v>7.4986455896406739E-3</v>
      </c>
    </row>
    <row r="67" spans="1:10">
      <c r="A67" s="4">
        <f t="shared" si="14"/>
        <v>0.34999998999999937</v>
      </c>
      <c r="B67">
        <f t="shared" si="13"/>
        <v>0.74726469342610846</v>
      </c>
      <c r="C67">
        <f t="shared" si="13"/>
        <v>0.91520860084563427</v>
      </c>
      <c r="D67">
        <f t="shared" si="13"/>
        <v>0.98853827117220283</v>
      </c>
      <c r="E67">
        <f t="shared" si="13"/>
        <v>2.694301168491712</v>
      </c>
      <c r="G67">
        <f t="shared" si="15"/>
        <v>0.49643751316250095</v>
      </c>
      <c r="H67">
        <f t="shared" si="10"/>
        <v>0.39537419412511798</v>
      </c>
      <c r="I67">
        <f t="shared" si="11"/>
        <v>0.35581958719605639</v>
      </c>
      <c r="J67">
        <f t="shared" si="12"/>
        <v>9.4753506167432732E-3</v>
      </c>
    </row>
    <row r="68" spans="1:10">
      <c r="A68" s="4">
        <f t="shared" si="14"/>
        <v>0.33999998999999936</v>
      </c>
      <c r="B68">
        <f t="shared" si="13"/>
        <v>0.72307697305371343</v>
      </c>
      <c r="C68">
        <f t="shared" si="13"/>
        <v>0.88558481436888969</v>
      </c>
      <c r="D68">
        <f t="shared" si="13"/>
        <v>0.95654092472873897</v>
      </c>
      <c r="E68">
        <f t="shared" si="13"/>
        <v>2.6070911024524572</v>
      </c>
      <c r="G68">
        <f t="shared" si="15"/>
        <v>0.50965201326600074</v>
      </c>
      <c r="H68">
        <f t="shared" ref="H68:H100" si="16">TDIST(C68,C$1-2,2)</f>
        <v>0.40992618626556454</v>
      </c>
      <c r="I68">
        <f t="shared" ref="I68:I100" si="17">TDIST(D68,D$1-2,2)</f>
        <v>0.37065955515167515</v>
      </c>
      <c r="J68">
        <f t="shared" ref="J68:J100" si="18">TDIST(E68,E$1-2,2)</f>
        <v>1.1888068730128692E-2</v>
      </c>
    </row>
    <row r="69" spans="1:10">
      <c r="A69" s="4">
        <f t="shared" si="14"/>
        <v>0.32999998999999935</v>
      </c>
      <c r="B69">
        <f t="shared" si="13"/>
        <v>0.69916664116290606</v>
      </c>
      <c r="C69">
        <f t="shared" si="13"/>
        <v>0.8563007580123525</v>
      </c>
      <c r="D69">
        <f t="shared" si="13"/>
        <v>0.92491052875469248</v>
      </c>
      <c r="E69">
        <f t="shared" si="13"/>
        <v>2.5208811748067887</v>
      </c>
      <c r="G69">
        <f t="shared" si="15"/>
        <v>0.52296851336650074</v>
      </c>
      <c r="H69">
        <f t="shared" si="16"/>
        <v>0.42470368765111099</v>
      </c>
      <c r="I69">
        <f t="shared" si="17"/>
        <v>0.38578753929007453</v>
      </c>
      <c r="J69">
        <f t="shared" si="18"/>
        <v>1.4811836965428345E-2</v>
      </c>
    </row>
    <row r="70" spans="1:10">
      <c r="A70" s="4">
        <f t="shared" si="14"/>
        <v>0.31999998999999935</v>
      </c>
      <c r="B70">
        <f t="shared" si="13"/>
        <v>0.67552050595490776</v>
      </c>
      <c r="C70">
        <f t="shared" si="13"/>
        <v>0.82734027518812459</v>
      </c>
      <c r="D70">
        <f t="shared" si="13"/>
        <v>0.89362963214060642</v>
      </c>
      <c r="E70">
        <f t="shared" si="13"/>
        <v>2.435623821847797</v>
      </c>
      <c r="G70">
        <f t="shared" si="15"/>
        <v>0.53638401346400066</v>
      </c>
      <c r="H70">
        <f t="shared" si="16"/>
        <v>0.43970172390660944</v>
      </c>
      <c r="I70">
        <f t="shared" si="17"/>
        <v>0.40119825130954556</v>
      </c>
      <c r="J70">
        <f t="shared" si="18"/>
        <v>1.8330010896160966E-2</v>
      </c>
    </row>
    <row r="71" spans="1:10">
      <c r="A71" s="4">
        <f t="shared" si="14"/>
        <v>0.30999998999999934</v>
      </c>
      <c r="B71">
        <f t="shared" si="13"/>
        <v>0.65212594760210174</v>
      </c>
      <c r="C71">
        <f t="shared" si="13"/>
        <v>0.79868790982705418</v>
      </c>
      <c r="D71">
        <f t="shared" si="13"/>
        <v>0.86268154042374967</v>
      </c>
      <c r="E71">
        <f t="shared" si="13"/>
        <v>2.3512735421399205</v>
      </c>
      <c r="G71">
        <f t="shared" si="15"/>
        <v>0.54989551355850097</v>
      </c>
      <c r="H71">
        <f t="shared" si="16"/>
        <v>0.45491517215691146</v>
      </c>
      <c r="I71">
        <f t="shared" si="17"/>
        <v>0.41688612899584043</v>
      </c>
      <c r="J71">
        <f t="shared" si="18"/>
        <v>2.2534299399682434E-2</v>
      </c>
    </row>
    <row r="72" spans="1:10">
      <c r="A72" s="4">
        <f t="shared" si="14"/>
        <v>0.29999998999999933</v>
      </c>
      <c r="B72">
        <f t="shared" si="13"/>
        <v>0.62897087899392234</v>
      </c>
      <c r="C72">
        <f t="shared" si="13"/>
        <v>0.77032885830246611</v>
      </c>
      <c r="D72">
        <f t="shared" si="13"/>
        <v>0.83205026385980907</v>
      </c>
      <c r="E72">
        <f t="shared" si="13"/>
        <v>2.2677867549862429</v>
      </c>
      <c r="G72">
        <f t="shared" si="15"/>
        <v>0.56350001365000102</v>
      </c>
      <c r="H72">
        <f t="shared" si="16"/>
        <v>0.47033876552687626</v>
      </c>
      <c r="I72">
        <f t="shared" si="17"/>
        <v>0.43284534280235631</v>
      </c>
      <c r="J72">
        <f t="shared" si="18"/>
        <v>2.7524615467335794E-2</v>
      </c>
    </row>
    <row r="73" spans="1:10">
      <c r="A73" s="4">
        <f t="shared" si="14"/>
        <v>0.28999998999999932</v>
      </c>
      <c r="B73">
        <f t="shared" si="13"/>
        <v>0.60604370939212682</v>
      </c>
      <c r="C73">
        <f t="shared" si="13"/>
        <v>0.74224892491714178</v>
      </c>
      <c r="D73">
        <f t="shared" si="13"/>
        <v>0.80172046934333363</v>
      </c>
      <c r="E73">
        <f t="shared" si="13"/>
        <v>2.1851216693857096</v>
      </c>
      <c r="G73">
        <f t="shared" si="15"/>
        <v>0.57719451373850084</v>
      </c>
      <c r="H73">
        <f t="shared" si="16"/>
        <v>0.48596709764136647</v>
      </c>
      <c r="I73">
        <f t="shared" si="17"/>
        <v>0.44906980259736395</v>
      </c>
      <c r="J73">
        <f t="shared" si="18"/>
        <v>3.3408718442234434E-2</v>
      </c>
    </row>
    <row r="74" spans="1:10">
      <c r="A74" s="4">
        <f t="shared" si="14"/>
        <v>0.27999998999999931</v>
      </c>
      <c r="B74">
        <f t="shared" si="13"/>
        <v>0.58333331072771843</v>
      </c>
      <c r="C74">
        <f t="shared" si="13"/>
        <v>0.71443448062564929</v>
      </c>
      <c r="D74">
        <f t="shared" si="13"/>
        <v>0.77167743582275472</v>
      </c>
      <c r="E74">
        <f t="shared" si="13"/>
        <v>2.1032381625149568</v>
      </c>
      <c r="G74">
        <f t="shared" si="15"/>
        <v>0.590976013824001</v>
      </c>
      <c r="H74">
        <f t="shared" si="16"/>
        <v>0.50179462712524925</v>
      </c>
      <c r="I74">
        <f t="shared" si="17"/>
        <v>0.46555316457165608</v>
      </c>
      <c r="J74">
        <f t="shared" si="18"/>
        <v>4.0301626182631223E-2</v>
      </c>
    </row>
    <row r="75" spans="1:10">
      <c r="A75" s="4">
        <f t="shared" si="14"/>
        <v>0.2699999899999993</v>
      </c>
      <c r="B75">
        <f t="shared" si="13"/>
        <v>0.56082898629893374</v>
      </c>
      <c r="C75">
        <f t="shared" si="13"/>
        <v>0.68687242469736287</v>
      </c>
      <c r="D75">
        <f t="shared" si="13"/>
        <v>0.74190701289171468</v>
      </c>
      <c r="E75">
        <f t="shared" si="13"/>
        <v>2.0220976668672965</v>
      </c>
      <c r="G75">
        <f t="shared" si="15"/>
        <v>0.60484151390650109</v>
      </c>
      <c r="H75">
        <f t="shared" si="16"/>
        <v>0.51781568210339657</v>
      </c>
      <c r="I75">
        <f t="shared" si="17"/>
        <v>0.48228883830017166</v>
      </c>
      <c r="J75">
        <f t="shared" si="18"/>
        <v>4.8324779958998539E-2</v>
      </c>
    </row>
    <row r="76" spans="1:10">
      <c r="A76" s="4">
        <f t="shared" si="14"/>
        <v>0.25999998999999929</v>
      </c>
      <c r="B76">
        <f t="shared" si="13"/>
        <v>0.53852044165371382</v>
      </c>
      <c r="C76">
        <f t="shared" si="13"/>
        <v>0.65955014905491949</v>
      </c>
      <c r="D76">
        <f t="shared" si="13"/>
        <v>0.71239558227019795</v>
      </c>
      <c r="E76">
        <f t="shared" si="13"/>
        <v>1.9416630652679787</v>
      </c>
      <c r="G76">
        <f t="shared" si="15"/>
        <v>0.61878801398600103</v>
      </c>
      <c r="H76">
        <f t="shared" si="16"/>
        <v>0.53402446470068421</v>
      </c>
      <c r="I76">
        <f t="shared" si="17"/>
        <v>0.49926999395128691</v>
      </c>
      <c r="J76">
        <f t="shared" si="18"/>
        <v>5.7604950373651445E-2</v>
      </c>
    </row>
    <row r="77" spans="1:10">
      <c r="A77" s="4">
        <f t="shared" si="14"/>
        <v>0.24999998999999928</v>
      </c>
      <c r="B77">
        <f t="shared" si="13"/>
        <v>0.51639775746134875</v>
      </c>
      <c r="C77">
        <f t="shared" si="13"/>
        <v>0.63245550504890458</v>
      </c>
      <c r="D77">
        <f t="shared" si="13"/>
        <v>0.68313002191708916</v>
      </c>
      <c r="E77">
        <f t="shared" si="13"/>
        <v>1.8618985930615097</v>
      </c>
      <c r="G77">
        <f t="shared" si="15"/>
        <v>0.63281251406250116</v>
      </c>
      <c r="H77">
        <f t="shared" si="16"/>
        <v>0.55041505554199355</v>
      </c>
      <c r="I77">
        <f t="shared" si="17"/>
        <v>0.5164895696376024</v>
      </c>
      <c r="J77">
        <f t="shared" si="18"/>
        <v>6.8272879163890424E-2</v>
      </c>
    </row>
    <row r="78" spans="1:10">
      <c r="A78" s="4">
        <f t="shared" si="14"/>
        <v>0.23999998999999927</v>
      </c>
      <c r="B78">
        <f t="shared" si="13"/>
        <v>0.49445136419684083</v>
      </c>
      <c r="C78">
        <f t="shared" si="13"/>
        <v>0.60557677245265562</v>
      </c>
      <c r="D78">
        <f t="shared" si="13"/>
        <v>0.65409767254073359</v>
      </c>
      <c r="E78">
        <f t="shared" si="13"/>
        <v>1.7827697468348289</v>
      </c>
      <c r="G78">
        <f t="shared" si="15"/>
        <v>0.64691201413600119</v>
      </c>
      <c r="H78">
        <f t="shared" si="16"/>
        <v>0.56698141825220927</v>
      </c>
      <c r="I78">
        <f t="shared" si="17"/>
        <v>0.53394027890219187</v>
      </c>
      <c r="J78">
        <f t="shared" si="18"/>
        <v>8.0461659278227377E-2</v>
      </c>
    </row>
    <row r="79" spans="1:10">
      <c r="A79" s="4">
        <f t="shared" si="14"/>
        <v>0.22999998999999927</v>
      </c>
      <c r="B79">
        <f t="shared" si="13"/>
        <v>0.47267201847829032</v>
      </c>
      <c r="C79">
        <f t="shared" si="13"/>
        <v>0.5789026304815964</v>
      </c>
      <c r="D79">
        <f t="shared" si="13"/>
        <v>0.62528630629624149</v>
      </c>
      <c r="E79">
        <f t="shared" si="13"/>
        <v>1.7042431991005378</v>
      </c>
      <c r="G79">
        <f t="shared" si="15"/>
        <v>0.66108351420650102</v>
      </c>
      <c r="H79">
        <f t="shared" si="16"/>
        <v>0.58371740395622151</v>
      </c>
      <c r="I79">
        <f t="shared" si="17"/>
        <v>0.55161461833439152</v>
      </c>
      <c r="J79">
        <f t="shared" si="18"/>
        <v>9.4304863910157508E-2</v>
      </c>
    </row>
    <row r="80" spans="1:10">
      <c r="A80" s="4">
        <f t="shared" si="14"/>
        <v>0.21999998999999926</v>
      </c>
      <c r="B80">
        <f t="shared" si="13"/>
        <v>0.45105078091250811</v>
      </c>
      <c r="C80">
        <f t="shared" si="13"/>
        <v>0.55242213065976542</v>
      </c>
      <c r="D80">
        <f t="shared" si="13"/>
        <v>0.5966840974779879</v>
      </c>
      <c r="E80">
        <f t="shared" si="13"/>
        <v>1.626286718418122</v>
      </c>
      <c r="G80">
        <f t="shared" si="15"/>
        <v>0.67532401427400113</v>
      </c>
      <c r="H80">
        <f t="shared" si="16"/>
        <v>0.60061675577892448</v>
      </c>
      <c r="I80">
        <f t="shared" si="17"/>
        <v>0.56950487530933547</v>
      </c>
      <c r="J80">
        <f t="shared" si="18"/>
        <v>0.10993444399338755</v>
      </c>
    </row>
    <row r="81" spans="1:10">
      <c r="A81" s="4">
        <f t="shared" si="14"/>
        <v>0.20999998999999925</v>
      </c>
      <c r="B81">
        <f t="shared" si="13"/>
        <v>0.42957899531732929</v>
      </c>
      <c r="C81">
        <f t="shared" si="13"/>
        <v>0.52612467137245045</v>
      </c>
      <c r="D81">
        <f t="shared" si="13"/>
        <v>0.56827959503331682</v>
      </c>
      <c r="E81">
        <f t="shared" si="13"/>
        <v>1.5488690944789356</v>
      </c>
      <c r="G81">
        <f t="shared" si="15"/>
        <v>0.68963051433850109</v>
      </c>
      <c r="H81">
        <f t="shared" si="16"/>
        <v>0.61767311334521668</v>
      </c>
      <c r="I81">
        <f t="shared" si="17"/>
        <v>0.58760313584553436</v>
      </c>
      <c r="J81">
        <f t="shared" si="18"/>
        <v>0.12747842271940954</v>
      </c>
    </row>
    <row r="82" spans="1:10">
      <c r="A82" s="4">
        <f t="shared" si="14"/>
        <v>0.19999998999999924</v>
      </c>
      <c r="B82">
        <f t="shared" si="13"/>
        <v>0.40824826920092966</v>
      </c>
      <c r="C82">
        <f t="shared" si="13"/>
        <v>0.49999997395833135</v>
      </c>
      <c r="D82">
        <f t="shared" si="13"/>
        <v>0.54006169673910476</v>
      </c>
      <c r="E82">
        <f t="shared" si="13"/>
        <v>1.471960067723378</v>
      </c>
      <c r="G82">
        <f t="shared" si="15"/>
        <v>0.70400001440000115</v>
      </c>
      <c r="H82">
        <f t="shared" si="16"/>
        <v>0.63488001728000154</v>
      </c>
      <c r="I82">
        <f t="shared" si="17"/>
        <v>0.60590129257491032</v>
      </c>
      <c r="J82">
        <f t="shared" si="18"/>
        <v>0.1470584246096803</v>
      </c>
    </row>
    <row r="83" spans="1:10">
      <c r="A83" s="4">
        <f t="shared" si="14"/>
        <v>0.18999998999999923</v>
      </c>
      <c r="B83">
        <f t="shared" si="13"/>
        <v>0.38705045538900529</v>
      </c>
      <c r="C83">
        <f t="shared" si="13"/>
        <v>0.47403806020746325</v>
      </c>
      <c r="D83">
        <f t="shared" si="13"/>
        <v>0.51201962489680386</v>
      </c>
      <c r="E83">
        <f t="shared" si="13"/>
        <v>1.3955302630967459</v>
      </c>
      <c r="G83">
        <f t="shared" si="15"/>
        <v>0.71842951445850112</v>
      </c>
      <c r="H83">
        <f t="shared" si="16"/>
        <v>0.65223091370818664</v>
      </c>
      <c r="I83">
        <f t="shared" si="17"/>
        <v>0.62439105281978247</v>
      </c>
      <c r="J83">
        <f t="shared" si="18"/>
        <v>0.16878708521280428</v>
      </c>
    </row>
    <row r="84" spans="1:10">
      <c r="A84" s="4">
        <f t="shared" si="14"/>
        <v>0.17999998999999922</v>
      </c>
      <c r="B84">
        <f t="shared" si="13"/>
        <v>0.36597763470009831</v>
      </c>
      <c r="C84">
        <f t="shared" si="13"/>
        <v>0.44822923114296981</v>
      </c>
      <c r="D84">
        <f t="shared" si="13"/>
        <v>0.48414290341405142</v>
      </c>
      <c r="E84">
        <f t="shared" si="13"/>
        <v>1.3195511275842333</v>
      </c>
      <c r="G84">
        <f t="shared" si="15"/>
        <v>0.73291601451400124</v>
      </c>
      <c r="H84">
        <f t="shared" si="16"/>
        <v>0.66971915875468446</v>
      </c>
      <c r="I84">
        <f t="shared" si="17"/>
        <v>0.64306394677139911</v>
      </c>
      <c r="J84">
        <f t="shared" si="18"/>
        <v>0.1927653952434204</v>
      </c>
    </row>
    <row r="85" spans="1:10">
      <c r="A85" s="4">
        <f t="shared" si="14"/>
        <v>0.16999998999999921</v>
      </c>
      <c r="B85">
        <f t="shared" si="13"/>
        <v>0.34502209957777691</v>
      </c>
      <c r="C85">
        <f t="shared" si="13"/>
        <v>0.42256404697464034</v>
      </c>
      <c r="D85">
        <f t="shared" si="13"/>
        <v>0.45642133615208053</v>
      </c>
      <c r="E85">
        <f t="shared" si="13"/>
        <v>1.243994871195917</v>
      </c>
      <c r="G85">
        <f t="shared" si="15"/>
        <v>0.74745651456650131</v>
      </c>
      <c r="H85">
        <f t="shared" si="16"/>
        <v>0.68733802304441172</v>
      </c>
      <c r="I85">
        <f t="shared" si="17"/>
        <v>0.66191133576468142</v>
      </c>
      <c r="J85">
        <f t="shared" si="18"/>
        <v>0.21908003957987662</v>
      </c>
    </row>
    <row r="86" spans="1:10">
      <c r="A86" s="4">
        <f t="shared" si="14"/>
        <v>0.1599999899999992</v>
      </c>
      <c r="B86">
        <f t="shared" si="13"/>
        <v>0.32417633859590972</v>
      </c>
      <c r="C86">
        <f t="shared" si="13"/>
        <v>0.39703330812184362</v>
      </c>
      <c r="D86">
        <f t="shared" si="13"/>
        <v>0.42884498642812341</v>
      </c>
      <c r="E86">
        <f t="shared" si="13"/>
        <v>1.1688344110997284</v>
      </c>
      <c r="G86">
        <f t="shared" si="15"/>
        <v>0.76204801461600125</v>
      </c>
      <c r="H86">
        <f t="shared" si="16"/>
        <v>0.70508069620228953</v>
      </c>
      <c r="I86">
        <f t="shared" si="17"/>
        <v>0.68092442064393188</v>
      </c>
      <c r="J86">
        <f t="shared" si="18"/>
        <v>0.24780079665814567</v>
      </c>
    </row>
    <row r="87" spans="1:10">
      <c r="A87" s="4">
        <f t="shared" si="14"/>
        <v>0.14999998999999919</v>
      </c>
      <c r="B87">
        <f t="shared" si="13"/>
        <v>0.30343302176000686</v>
      </c>
      <c r="C87">
        <f t="shared" si="13"/>
        <v>0.37162803721142085</v>
      </c>
      <c r="D87">
        <f t="shared" si="13"/>
        <v>0.40140415757091436</v>
      </c>
      <c r="E87">
        <f t="shared" si="13"/>
        <v>1.0940433186246852</v>
      </c>
      <c r="G87">
        <f t="shared" si="15"/>
        <v>0.77668751466250119</v>
      </c>
      <c r="H87">
        <f t="shared" si="16"/>
        <v>0.72294029135324367</v>
      </c>
      <c r="I87">
        <f t="shared" si="17"/>
        <v>0.70009425021432525</v>
      </c>
      <c r="J87">
        <f t="shared" si="18"/>
        <v>0.27897806714246953</v>
      </c>
    </row>
    <row r="88" spans="1:10">
      <c r="A88" s="4">
        <f t="shared" si="14"/>
        <v>0.13999998999999919</v>
      </c>
      <c r="B88">
        <f t="shared" si="13"/>
        <v>0.28278498653362744</v>
      </c>
      <c r="C88">
        <f t="shared" si="13"/>
        <v>0.34633946196359977</v>
      </c>
      <c r="D88">
        <f t="shared" si="13"/>
        <v>0.37408937443536372</v>
      </c>
      <c r="E88">
        <f t="shared" si="13"/>
        <v>1.0195957688783874</v>
      </c>
      <c r="G88">
        <f t="shared" si="15"/>
        <v>0.79137201470600116</v>
      </c>
      <c r="H88">
        <f t="shared" si="16"/>
        <v>0.74090984962220463</v>
      </c>
      <c r="I88">
        <f t="shared" si="17"/>
        <v>0.71941172977407253</v>
      </c>
      <c r="J88">
        <f t="shared" si="18"/>
        <v>0.31264060207302941</v>
      </c>
    </row>
    <row r="89" spans="1:10">
      <c r="A89" s="4">
        <f t="shared" si="14"/>
        <v>0.12999998999999918</v>
      </c>
      <c r="B89">
        <f t="shared" si="13"/>
        <v>0.26222522452423574</v>
      </c>
      <c r="C89">
        <f t="shared" si="13"/>
        <v>0.32115899888556559</v>
      </c>
      <c r="D89">
        <f t="shared" si="13"/>
        <v>0.34689136578960167</v>
      </c>
      <c r="E89">
        <f t="shared" si="13"/>
        <v>0.94546649274218908</v>
      </c>
      <c r="G89">
        <f t="shared" si="15"/>
        <v>0.80609851474650118</v>
      </c>
      <c r="H89">
        <f t="shared" si="16"/>
        <v>0.75898234463410685</v>
      </c>
      <c r="I89">
        <f t="shared" si="17"/>
        <v>0.73886762972220543</v>
      </c>
      <c r="J89">
        <f t="shared" si="18"/>
        <v>0.34879349980741559</v>
      </c>
    </row>
    <row r="90" spans="1:10">
      <c r="A90" s="4">
        <f t="shared" si="14"/>
        <v>0.11999998999999918</v>
      </c>
      <c r="B90">
        <f t="shared" si="13"/>
        <v>0.24174686876770368</v>
      </c>
      <c r="C90">
        <f t="shared" si="13"/>
        <v>0.29607823769822056</v>
      </c>
      <c r="D90">
        <f t="shared" si="13"/>
        <v>0.31980104749395577</v>
      </c>
      <c r="E90">
        <f t="shared" si="13"/>
        <v>0.87163073102481958</v>
      </c>
      <c r="G90">
        <f t="shared" si="15"/>
        <v>0.82086401478400128</v>
      </c>
      <c r="H90">
        <f t="shared" si="16"/>
        <v>0.77715068701388956</v>
      </c>
      <c r="I90">
        <f t="shared" si="17"/>
        <v>0.75845259423699141</v>
      </c>
      <c r="J90">
        <f t="shared" si="18"/>
        <v>0.38741653788293129</v>
      </c>
    </row>
    <row r="91" spans="1:10">
      <c r="A91" s="4">
        <f t="shared" si="14"/>
        <v>0.10999998999999919</v>
      </c>
      <c r="B91">
        <f t="shared" si="13"/>
        <v>0.22134318155495103</v>
      </c>
      <c r="C91">
        <f t="shared" si="13"/>
        <v>0.27108892642692362</v>
      </c>
      <c r="D91">
        <f t="shared" si="13"/>
        <v>0.29280950639710973</v>
      </c>
      <c r="E91">
        <f t="shared" si="13"/>
        <v>0.7980641905707111</v>
      </c>
      <c r="G91">
        <f t="shared" si="15"/>
        <v>0.83566551481850126</v>
      </c>
      <c r="H91">
        <f t="shared" si="16"/>
        <v>0.79540772888649669</v>
      </c>
      <c r="I91">
        <f t="shared" si="17"/>
        <v>0.77815715002003871</v>
      </c>
      <c r="J91">
        <f t="shared" si="18"/>
        <v>0.42846290041350188</v>
      </c>
    </row>
    <row r="92" spans="1:10">
      <c r="A92" s="4">
        <f t="shared" si="14"/>
        <v>9.9999989999999192E-2</v>
      </c>
      <c r="B92">
        <f t="shared" si="13"/>
        <v>0.20100754274804655</v>
      </c>
      <c r="C92">
        <f t="shared" si="13"/>
        <v>0.2461829570916956</v>
      </c>
      <c r="D92">
        <f t="shared" si="13"/>
        <v>0.26590798487975797</v>
      </c>
      <c r="E92">
        <f t="shared" si="13"/>
        <v>0.7247430021331015</v>
      </c>
      <c r="G92">
        <f t="shared" si="15"/>
        <v>0.85050001485000126</v>
      </c>
      <c r="H92">
        <f t="shared" si="16"/>
        <v>0.81374626837687647</v>
      </c>
      <c r="I92">
        <f t="shared" si="17"/>
        <v>0.79797171510120291</v>
      </c>
      <c r="J92">
        <f t="shared" si="18"/>
        <v>0.47185835387196706</v>
      </c>
    </row>
    <row r="93" spans="1:10">
      <c r="A93" s="4">
        <f t="shared" si="14"/>
        <v>8.9999989999999197E-2</v>
      </c>
      <c r="B93">
        <f t="shared" si="13"/>
        <v>0.18073343853649748</v>
      </c>
      <c r="C93">
        <f t="shared" si="13"/>
        <v>0.22135235193654229</v>
      </c>
      <c r="D93">
        <f t="shared" si="13"/>
        <v>0.23908786598057494</v>
      </c>
      <c r="E93">
        <f t="shared" si="13"/>
        <v>0.65164367983426097</v>
      </c>
      <c r="G93">
        <f t="shared" si="15"/>
        <v>0.86536451487850119</v>
      </c>
      <c r="H93">
        <f t="shared" si="16"/>
        <v>0.8321590541099817</v>
      </c>
      <c r="I93">
        <f t="shared" si="17"/>
        <v>0.8178866076994501</v>
      </c>
      <c r="J93">
        <f t="shared" si="18"/>
        <v>0.51750091426131584</v>
      </c>
    </row>
    <row r="94" spans="1:10">
      <c r="A94" s="4">
        <f t="shared" si="14"/>
        <v>7.9999989999999202E-2</v>
      </c>
      <c r="B94">
        <f t="shared" si="13"/>
        <v>0.16051445058747646</v>
      </c>
      <c r="C94">
        <f t="shared" si="13"/>
        <v>0.19658925014125042</v>
      </c>
      <c r="D94">
        <f t="shared" si="13"/>
        <v>0.21234065904331414</v>
      </c>
      <c r="E94">
        <f t="shared" si="13"/>
        <v>0.57874308204607716</v>
      </c>
      <c r="G94">
        <f t="shared" si="15"/>
        <v>0.88025601490400129</v>
      </c>
      <c r="H94">
        <f t="shared" si="16"/>
        <v>0.85063878971076945</v>
      </c>
      <c r="I94">
        <f t="shared" si="17"/>
        <v>0.8378920551348733</v>
      </c>
      <c r="J94">
        <f t="shared" si="18"/>
        <v>0.56526103700172436</v>
      </c>
    </row>
    <row r="95" spans="1:10">
      <c r="A95" s="4">
        <f t="shared" si="14"/>
        <v>6.9999989999999207E-2</v>
      </c>
      <c r="B95">
        <f t="shared" si="13"/>
        <v>0.14034424554640276</v>
      </c>
      <c r="C95">
        <f t="shared" si="13"/>
        <v>0.17188589496227863</v>
      </c>
      <c r="D95">
        <f t="shared" si="13"/>
        <v>0.18565798582738297</v>
      </c>
      <c r="E95">
        <f t="shared" si="13"/>
        <v>0.50601837353386381</v>
      </c>
      <c r="G95">
        <f t="shared" si="15"/>
        <v>0.89517151492650116</v>
      </c>
      <c r="H95">
        <f t="shared" si="16"/>
        <v>0.86917813830420165</v>
      </c>
      <c r="I95">
        <f t="shared" si="17"/>
        <v>0.85797820278709547</v>
      </c>
      <c r="J95">
        <f t="shared" si="18"/>
        <v>0.61498234769041593</v>
      </c>
    </row>
    <row r="96" spans="1:10">
      <c r="A96" s="4">
        <f t="shared" si="14"/>
        <v>5.9999989999999205E-2</v>
      </c>
      <c r="B96">
        <f t="shared" si="13"/>
        <v>0.12021656484663953</v>
      </c>
      <c r="C96">
        <f t="shared" si="13"/>
        <v>0.14723462125223616</v>
      </c>
      <c r="D96">
        <f t="shared" si="13"/>
        <v>0.15903156702733898</v>
      </c>
      <c r="E96">
        <f t="shared" si="13"/>
        <v>0.43344698871470055</v>
      </c>
      <c r="G96">
        <f t="shared" si="15"/>
        <v>0.91010801494600124</v>
      </c>
      <c r="H96">
        <f t="shared" si="16"/>
        <v>0.88776972701524448</v>
      </c>
      <c r="I96">
        <f t="shared" si="17"/>
        <v>0.8781351230953276</v>
      </c>
      <c r="J96">
        <f t="shared" si="18"/>
        <v>0.66648291763556333</v>
      </c>
    </row>
    <row r="97" spans="1:10">
      <c r="A97" s="4">
        <f t="shared" si="14"/>
        <v>4.9999989999999203E-2</v>
      </c>
      <c r="B97">
        <f t="shared" si="13"/>
        <v>0.10012521478911512</v>
      </c>
      <c r="C97">
        <f t="shared" si="13"/>
        <v>0.12262784330995002</v>
      </c>
      <c r="D97">
        <f t="shared" si="13"/>
        <v>0.13245320914946254</v>
      </c>
      <c r="E97">
        <f t="shared" si="13"/>
        <v>0.36100659588899991</v>
      </c>
      <c r="G97">
        <f t="shared" si="15"/>
        <v>0.92506251496250114</v>
      </c>
      <c r="H97">
        <f t="shared" si="16"/>
        <v>0.90640615146886871</v>
      </c>
      <c r="I97">
        <f t="shared" si="17"/>
        <v>0.89835282459537913</v>
      </c>
      <c r="J97">
        <f t="shared" si="18"/>
        <v>0.71955707318683593</v>
      </c>
    </row>
    <row r="98" spans="1:10">
      <c r="A98" s="4">
        <f t="shared" si="14"/>
        <v>3.9999989999999201E-2</v>
      </c>
      <c r="B98">
        <f t="shared" si="13"/>
        <v>8.00640568544458E-2</v>
      </c>
      <c r="C98">
        <f t="shared" si="13"/>
        <v>9.8058043015287089E-2</v>
      </c>
      <c r="D98">
        <f t="shared" si="13"/>
        <v>0.10591479169589996</v>
      </c>
      <c r="E98">
        <f t="shared" si="13"/>
        <v>0.28867506231036844</v>
      </c>
      <c r="G98">
        <f t="shared" si="15"/>
        <v>0.9400320149760012</v>
      </c>
      <c r="H98">
        <f t="shared" si="16"/>
        <v>0.92507998029004956</v>
      </c>
      <c r="I98">
        <f t="shared" si="17"/>
        <v>0.9186212609889437</v>
      </c>
      <c r="J98">
        <f t="shared" si="18"/>
        <v>0.7739777128853379</v>
      </c>
    </row>
    <row r="99" spans="1:10">
      <c r="A99" s="4">
        <f t="shared" si="14"/>
        <v>2.9999989999999199E-2</v>
      </c>
      <c r="B99">
        <f t="shared" si="13"/>
        <v>6.0026998211647517E-2</v>
      </c>
      <c r="C99">
        <f t="shared" si="13"/>
        <v>7.3517758204747374E-2</v>
      </c>
      <c r="D99">
        <f t="shared" si="13"/>
        <v>7.9408254608869147E-2</v>
      </c>
      <c r="E99">
        <f t="shared" si="13"/>
        <v>0.21643041996428031</v>
      </c>
      <c r="G99">
        <f t="shared" si="15"/>
        <v>0.95501351498650122</v>
      </c>
      <c r="H99">
        <f t="shared" si="16"/>
        <v>0.9437837596037667</v>
      </c>
      <c r="I99">
        <f t="shared" si="17"/>
        <v>0.93893034024050792</v>
      </c>
      <c r="J99">
        <f t="shared" si="18"/>
        <v>0.8294990918547136</v>
      </c>
    </row>
    <row r="100" spans="1:10">
      <c r="A100" s="4">
        <f t="shared" si="14"/>
        <v>1.9999989999999197E-2</v>
      </c>
      <c r="B100">
        <f t="shared" si="13"/>
        <v>4.0007982388792676E-2</v>
      </c>
      <c r="C100">
        <f t="shared" si="13"/>
        <v>4.8999571245398839E-2</v>
      </c>
      <c r="D100">
        <f t="shared" si="13"/>
        <v>5.2925585929098642E-2</v>
      </c>
      <c r="E100">
        <f t="shared" si="13"/>
        <v>0.14425083193065225</v>
      </c>
      <c r="G100">
        <f t="shared" si="15"/>
        <v>0.97000401499400124</v>
      </c>
      <c r="H100">
        <f t="shared" si="16"/>
        <v>0.96251001753500454</v>
      </c>
      <c r="I100">
        <f t="shared" si="17"/>
        <v>0.95926993369725044</v>
      </c>
      <c r="J100">
        <f t="shared" si="18"/>
        <v>0.88586001917071999</v>
      </c>
    </row>
  </sheetData>
  <conditionalFormatting sqref="G2:J100">
    <cfRule type="cellIs" dxfId="3" priority="3" operator="lessThan">
      <formula>0.05</formula>
    </cfRule>
    <cfRule type="cellIs" dxfId="2" priority="4" operator="lessThan">
      <formula>0.1</formula>
    </cfRule>
  </conditionalFormatting>
  <conditionalFormatting sqref="W2:W5">
    <cfRule type="cellIs" dxfId="1" priority="1" operator="lessThan">
      <formula>0.05</formula>
    </cfRule>
    <cfRule type="cellIs" dxfId="0" priority="2" operator="lessThan">
      <formula>0.1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10" workbookViewId="0">
      <selection activeCell="J38" sqref="J38:J39"/>
    </sheetView>
  </sheetViews>
  <sheetFormatPr baseColWidth="10" defaultColWidth="8.83203125" defaultRowHeight="14" x14ac:dyDescent="0"/>
  <sheetData>
    <row r="1" spans="1:22">
      <c r="A1" t="s">
        <v>16</v>
      </c>
      <c r="B1" t="s">
        <v>17</v>
      </c>
      <c r="C1">
        <v>0.58099999999999996</v>
      </c>
      <c r="D1">
        <v>8.9540000000000006</v>
      </c>
      <c r="E1">
        <v>0.57799999999999996</v>
      </c>
      <c r="F1">
        <v>9.3780000000000001</v>
      </c>
      <c r="G1">
        <v>0.58099999999999996</v>
      </c>
      <c r="H1">
        <v>8.9670000000000005</v>
      </c>
      <c r="I1">
        <v>-0.16500000000000001</v>
      </c>
      <c r="J1">
        <v>-1.2929999999999999</v>
      </c>
      <c r="K1">
        <v>-0.188</v>
      </c>
      <c r="L1">
        <v>-1.5640000000000001</v>
      </c>
      <c r="M1">
        <v>-0.16800000000000001</v>
      </c>
      <c r="N1">
        <v>-1.331</v>
      </c>
      <c r="O1" t="s">
        <v>16</v>
      </c>
      <c r="P1" t="s">
        <v>17</v>
      </c>
      <c r="Q1">
        <f>ABS(D1)</f>
        <v>8.9540000000000006</v>
      </c>
      <c r="R1">
        <f>ABS(F1)</f>
        <v>9.3780000000000001</v>
      </c>
      <c r="S1">
        <f>ABS(H1)</f>
        <v>8.9670000000000005</v>
      </c>
      <c r="T1">
        <f>ABS(J1)</f>
        <v>1.2929999999999999</v>
      </c>
      <c r="U1">
        <f>ABS(L1)</f>
        <v>1.5640000000000001</v>
      </c>
      <c r="V1">
        <f>ABS(N1)</f>
        <v>1.331</v>
      </c>
    </row>
    <row r="2" spans="1:22">
      <c r="A2" t="s">
        <v>16</v>
      </c>
      <c r="B2" t="s">
        <v>18</v>
      </c>
      <c r="C2">
        <v>-0.316</v>
      </c>
      <c r="D2">
        <v>-1.63</v>
      </c>
      <c r="E2">
        <v>-0.26700000000000002</v>
      </c>
      <c r="F2">
        <v>-1.357</v>
      </c>
      <c r="G2">
        <v>-0.314</v>
      </c>
      <c r="H2">
        <v>-1.6160000000000001</v>
      </c>
      <c r="I2">
        <v>-0.192</v>
      </c>
      <c r="J2">
        <v>-0.214</v>
      </c>
      <c r="K2">
        <v>-0.223</v>
      </c>
      <c r="L2">
        <v>-0.26400000000000001</v>
      </c>
      <c r="M2">
        <v>-0.19600000000000001</v>
      </c>
      <c r="N2">
        <v>-0.219</v>
      </c>
      <c r="O2" t="s">
        <v>16</v>
      </c>
      <c r="P2" t="s">
        <v>18</v>
      </c>
      <c r="Q2">
        <f t="shared" ref="Q2:Q9" si="0">ABS(D2)</f>
        <v>1.63</v>
      </c>
      <c r="R2">
        <f t="shared" ref="R2:R9" si="1">ABS(F2)</f>
        <v>1.357</v>
      </c>
      <c r="S2">
        <f t="shared" ref="S2:S9" si="2">ABS(H2)</f>
        <v>1.6160000000000001</v>
      </c>
      <c r="T2">
        <f t="shared" ref="T2:T9" si="3">ABS(J2)</f>
        <v>0.214</v>
      </c>
      <c r="U2">
        <f t="shared" ref="U2:U9" si="4">ABS(L2)</f>
        <v>0.26400000000000001</v>
      </c>
      <c r="V2">
        <f t="shared" ref="V2:V9" si="5">ABS(N2)</f>
        <v>0.219</v>
      </c>
    </row>
    <row r="3" spans="1:22">
      <c r="A3" t="s">
        <v>16</v>
      </c>
      <c r="B3" t="s">
        <v>19</v>
      </c>
      <c r="C3">
        <v>-0.84599999999999997</v>
      </c>
      <c r="D3">
        <v>-3.2719999999999998</v>
      </c>
      <c r="E3">
        <v>-0.83799999999999997</v>
      </c>
      <c r="F3">
        <v>-3.2959999999999998</v>
      </c>
      <c r="G3">
        <v>-0.84499999999999997</v>
      </c>
      <c r="H3">
        <v>-3.2749999999999999</v>
      </c>
      <c r="I3">
        <v>-0.27900000000000003</v>
      </c>
      <c r="J3">
        <v>-0.26600000000000001</v>
      </c>
      <c r="K3">
        <v>-0.35399999999999998</v>
      </c>
      <c r="L3">
        <v>-0.36499999999999999</v>
      </c>
      <c r="M3">
        <v>-0.28399999999999997</v>
      </c>
      <c r="N3">
        <v>-0.27200000000000002</v>
      </c>
      <c r="O3" t="s">
        <v>16</v>
      </c>
      <c r="P3" t="s">
        <v>19</v>
      </c>
      <c r="Q3">
        <f t="shared" si="0"/>
        <v>3.2719999999999998</v>
      </c>
      <c r="R3">
        <f t="shared" si="1"/>
        <v>3.2959999999999998</v>
      </c>
      <c r="S3">
        <f t="shared" si="2"/>
        <v>3.2749999999999999</v>
      </c>
      <c r="T3">
        <f t="shared" si="3"/>
        <v>0.26600000000000001</v>
      </c>
      <c r="U3">
        <f t="shared" si="4"/>
        <v>0.36499999999999999</v>
      </c>
      <c r="V3">
        <f t="shared" si="5"/>
        <v>0.27200000000000002</v>
      </c>
    </row>
    <row r="4" spans="1:22">
      <c r="A4" t="s">
        <v>16</v>
      </c>
      <c r="B4" t="s">
        <v>20</v>
      </c>
      <c r="C4">
        <v>-0.81899999999999995</v>
      </c>
      <c r="D4">
        <v>-4.5279999999999996</v>
      </c>
      <c r="E4">
        <v>-0.81200000000000006</v>
      </c>
      <c r="F4">
        <v>-4.5419999999999998</v>
      </c>
      <c r="G4">
        <v>-0.81899999999999995</v>
      </c>
      <c r="H4">
        <v>-4.53</v>
      </c>
      <c r="I4">
        <v>-0.55800000000000005</v>
      </c>
      <c r="J4">
        <v>-0.85799999999999998</v>
      </c>
      <c r="K4">
        <v>-0.56799999999999995</v>
      </c>
      <c r="L4">
        <v>-0.97</v>
      </c>
      <c r="M4">
        <v>-0.56000000000000005</v>
      </c>
      <c r="N4">
        <v>-0.871</v>
      </c>
      <c r="O4" t="s">
        <v>16</v>
      </c>
      <c r="P4" t="s">
        <v>20</v>
      </c>
      <c r="Q4">
        <f t="shared" si="0"/>
        <v>4.5279999999999996</v>
      </c>
      <c r="R4">
        <f t="shared" si="1"/>
        <v>4.5419999999999998</v>
      </c>
      <c r="S4">
        <f t="shared" si="2"/>
        <v>4.53</v>
      </c>
      <c r="T4">
        <f t="shared" si="3"/>
        <v>0.85799999999999998</v>
      </c>
      <c r="U4">
        <f t="shared" si="4"/>
        <v>0.97</v>
      </c>
      <c r="V4">
        <f t="shared" si="5"/>
        <v>0.871</v>
      </c>
    </row>
    <row r="5" spans="1:22">
      <c r="A5" t="s">
        <v>21</v>
      </c>
      <c r="B5" t="s">
        <v>22</v>
      </c>
      <c r="C5">
        <v>7.1999999999999995E-2</v>
      </c>
      <c r="D5">
        <v>0.31</v>
      </c>
      <c r="E5">
        <v>-1.2999999999999999E-2</v>
      </c>
      <c r="F5">
        <v>-6.0999999999999999E-2</v>
      </c>
      <c r="G5">
        <v>6.9000000000000006E-2</v>
      </c>
      <c r="H5">
        <v>0.29699999999999999</v>
      </c>
      <c r="I5">
        <v>0.313</v>
      </c>
      <c r="J5">
        <v>1.0660000000000001</v>
      </c>
      <c r="K5">
        <v>0.27800000000000002</v>
      </c>
      <c r="L5">
        <v>0.97</v>
      </c>
      <c r="M5">
        <v>0.311</v>
      </c>
      <c r="N5">
        <v>1.0629999999999999</v>
      </c>
      <c r="O5" t="s">
        <v>21</v>
      </c>
      <c r="P5" t="s">
        <v>22</v>
      </c>
      <c r="Q5">
        <f t="shared" si="0"/>
        <v>0.31</v>
      </c>
      <c r="R5">
        <f t="shared" si="1"/>
        <v>6.0999999999999999E-2</v>
      </c>
      <c r="S5">
        <f t="shared" si="2"/>
        <v>0.29699999999999999</v>
      </c>
      <c r="T5">
        <f t="shared" si="3"/>
        <v>1.0660000000000001</v>
      </c>
      <c r="U5">
        <f t="shared" si="4"/>
        <v>0.97</v>
      </c>
      <c r="V5">
        <f t="shared" si="5"/>
        <v>1.0629999999999999</v>
      </c>
    </row>
    <row r="6" spans="1:22">
      <c r="A6" t="s">
        <v>21</v>
      </c>
      <c r="B6" t="s">
        <v>23</v>
      </c>
      <c r="C6">
        <v>-0.61399999999999999</v>
      </c>
      <c r="D6">
        <v>-1.948</v>
      </c>
      <c r="E6">
        <v>-0.57199999999999995</v>
      </c>
      <c r="F6">
        <v>-2.069</v>
      </c>
      <c r="G6">
        <v>-0.61199999999999999</v>
      </c>
      <c r="H6">
        <v>-1.9570000000000001</v>
      </c>
      <c r="I6">
        <v>0.16200000000000001</v>
      </c>
      <c r="J6">
        <v>0.71</v>
      </c>
      <c r="K6">
        <v>0.126</v>
      </c>
      <c r="L6">
        <v>0.59399999999999997</v>
      </c>
      <c r="M6">
        <v>0.16</v>
      </c>
      <c r="N6">
        <v>0.70499999999999996</v>
      </c>
      <c r="O6" t="s">
        <v>21</v>
      </c>
      <c r="P6" t="s">
        <v>23</v>
      </c>
      <c r="Q6">
        <f t="shared" si="0"/>
        <v>1.948</v>
      </c>
      <c r="R6">
        <f t="shared" si="1"/>
        <v>2.069</v>
      </c>
      <c r="S6">
        <f t="shared" si="2"/>
        <v>1.9570000000000001</v>
      </c>
      <c r="T6">
        <f t="shared" si="3"/>
        <v>0.71</v>
      </c>
      <c r="U6">
        <f t="shared" si="4"/>
        <v>0.59399999999999997</v>
      </c>
      <c r="V6">
        <f t="shared" si="5"/>
        <v>0.70499999999999996</v>
      </c>
    </row>
    <row r="7" spans="1:22">
      <c r="A7" t="s">
        <v>21</v>
      </c>
      <c r="B7" t="s">
        <v>24</v>
      </c>
      <c r="C7">
        <v>-0.308</v>
      </c>
      <c r="D7">
        <v>-3.5030000000000001</v>
      </c>
      <c r="E7">
        <v>-0.26500000000000001</v>
      </c>
      <c r="F7">
        <v>-2.9470000000000001</v>
      </c>
      <c r="G7">
        <v>-0.307</v>
      </c>
      <c r="H7">
        <v>-3.4929999999999999</v>
      </c>
      <c r="I7">
        <v>-0.92600000000000005</v>
      </c>
      <c r="J7">
        <v>-9.3079999999999998</v>
      </c>
      <c r="K7">
        <v>-0.92700000000000005</v>
      </c>
      <c r="L7">
        <v>-9.9510000000000005</v>
      </c>
      <c r="M7">
        <v>-0.92500000000000004</v>
      </c>
      <c r="N7">
        <v>-9.3789999999999996</v>
      </c>
      <c r="O7" t="s">
        <v>21</v>
      </c>
      <c r="P7" t="s">
        <v>24</v>
      </c>
      <c r="Q7">
        <f t="shared" si="0"/>
        <v>3.5030000000000001</v>
      </c>
      <c r="R7">
        <f t="shared" si="1"/>
        <v>2.9470000000000001</v>
      </c>
      <c r="S7">
        <f t="shared" si="2"/>
        <v>3.4929999999999999</v>
      </c>
      <c r="T7">
        <f t="shared" si="3"/>
        <v>9.3079999999999998</v>
      </c>
      <c r="U7">
        <f t="shared" si="4"/>
        <v>9.9510000000000005</v>
      </c>
      <c r="V7">
        <f t="shared" si="5"/>
        <v>9.3789999999999996</v>
      </c>
    </row>
    <row r="8" spans="1:22">
      <c r="A8" t="s">
        <v>21</v>
      </c>
      <c r="B8" t="s">
        <v>25</v>
      </c>
      <c r="C8">
        <v>0.60399999999999998</v>
      </c>
      <c r="D8">
        <v>4.1420000000000003</v>
      </c>
      <c r="E8">
        <v>0.626</v>
      </c>
      <c r="F8">
        <v>4.3869999999999996</v>
      </c>
      <c r="G8">
        <v>0.60499999999999998</v>
      </c>
      <c r="H8">
        <v>4.1500000000000004</v>
      </c>
      <c r="I8">
        <v>-0.30199999999999999</v>
      </c>
      <c r="J8">
        <v>-0.999</v>
      </c>
      <c r="K8">
        <v>-0.30399999999999999</v>
      </c>
      <c r="L8">
        <v>-1.0880000000000001</v>
      </c>
      <c r="M8">
        <v>-0.30499999999999999</v>
      </c>
      <c r="N8">
        <v>-1.016</v>
      </c>
      <c r="O8" t="s">
        <v>21</v>
      </c>
      <c r="P8" t="s">
        <v>25</v>
      </c>
      <c r="Q8">
        <f t="shared" si="0"/>
        <v>4.1420000000000003</v>
      </c>
      <c r="R8">
        <f t="shared" si="1"/>
        <v>4.3869999999999996</v>
      </c>
      <c r="S8">
        <f t="shared" si="2"/>
        <v>4.1500000000000004</v>
      </c>
      <c r="T8">
        <f t="shared" si="3"/>
        <v>0.999</v>
      </c>
      <c r="U8">
        <f t="shared" si="4"/>
        <v>1.0880000000000001</v>
      </c>
      <c r="V8">
        <f t="shared" si="5"/>
        <v>1.016</v>
      </c>
    </row>
    <row r="9" spans="1:22">
      <c r="A9" t="s">
        <v>26</v>
      </c>
      <c r="C9">
        <v>0.38</v>
      </c>
      <c r="D9">
        <v>1.92</v>
      </c>
      <c r="E9">
        <v>0.442</v>
      </c>
      <c r="F9">
        <v>2.2120000000000002</v>
      </c>
      <c r="G9">
        <v>0.38400000000000001</v>
      </c>
      <c r="H9">
        <v>1.9370000000000001</v>
      </c>
      <c r="I9">
        <v>0.09</v>
      </c>
      <c r="J9">
        <v>0.251</v>
      </c>
      <c r="K9">
        <v>7.0000000000000007E-2</v>
      </c>
      <c r="L9">
        <v>0.19900000000000001</v>
      </c>
      <c r="M9">
        <v>8.6999999999999994E-2</v>
      </c>
      <c r="N9">
        <v>0.24099999999999999</v>
      </c>
      <c r="O9" t="s">
        <v>26</v>
      </c>
      <c r="Q9">
        <f t="shared" si="0"/>
        <v>1.92</v>
      </c>
      <c r="R9">
        <f t="shared" si="1"/>
        <v>2.2120000000000002</v>
      </c>
      <c r="S9">
        <f t="shared" si="2"/>
        <v>1.9370000000000001</v>
      </c>
      <c r="T9">
        <f t="shared" si="3"/>
        <v>0.251</v>
      </c>
      <c r="U9">
        <f t="shared" si="4"/>
        <v>0.19900000000000001</v>
      </c>
      <c r="V9">
        <f t="shared" si="5"/>
        <v>0.24099999999999999</v>
      </c>
    </row>
    <row r="10" spans="1:22">
      <c r="Q10" s="1">
        <f>AVERAGE(Q1:Q9)</f>
        <v>3.3563333333333336</v>
      </c>
      <c r="R10" s="1">
        <f t="shared" ref="R10:V10" si="6">AVERAGE(R1:R9)</f>
        <v>3.3609999999999998</v>
      </c>
      <c r="S10" s="1">
        <f t="shared" si="6"/>
        <v>3.3580000000000005</v>
      </c>
      <c r="T10" s="1">
        <f t="shared" si="6"/>
        <v>1.6627777777777777</v>
      </c>
      <c r="U10" s="1">
        <f t="shared" si="6"/>
        <v>1.7738888888888891</v>
      </c>
      <c r="V10" s="1">
        <f t="shared" si="6"/>
        <v>1.6774444444444443</v>
      </c>
    </row>
    <row r="11" spans="1:22">
      <c r="Q11" s="1">
        <f>STDEV(Q1:Q9)</f>
        <v>2.4914704493531521</v>
      </c>
      <c r="R11" s="1">
        <f t="shared" ref="R11:V11" si="7">STDEV(R1:R9)</f>
        <v>2.6627717701673186</v>
      </c>
      <c r="S11" s="1">
        <f t="shared" si="7"/>
        <v>2.4968272367146267</v>
      </c>
      <c r="T11" s="1">
        <f t="shared" si="7"/>
        <v>2.8935578781915603</v>
      </c>
      <c r="U11" s="1">
        <f t="shared" si="7"/>
        <v>3.0985735203656395</v>
      </c>
      <c r="V11" s="1">
        <f t="shared" si="7"/>
        <v>2.9157061799464254</v>
      </c>
    </row>
    <row r="12" spans="1:22">
      <c r="A12" t="s">
        <v>27</v>
      </c>
      <c r="C12">
        <v>1.6E-2</v>
      </c>
      <c r="D12">
        <v>0.35499999999999998</v>
      </c>
      <c r="E12">
        <v>1E-3</v>
      </c>
      <c r="F12">
        <v>1.4E-2</v>
      </c>
      <c r="G12">
        <v>1.4999999999999999E-2</v>
      </c>
      <c r="H12">
        <v>0.35</v>
      </c>
      <c r="I12">
        <v>0.14099999999999999</v>
      </c>
      <c r="J12">
        <v>2.194</v>
      </c>
      <c r="K12">
        <v>0.13300000000000001</v>
      </c>
      <c r="L12">
        <v>2.2130000000000001</v>
      </c>
      <c r="M12">
        <v>0.14000000000000001</v>
      </c>
      <c r="N12">
        <v>2.2010000000000001</v>
      </c>
      <c r="O12" t="s">
        <v>27</v>
      </c>
      <c r="Q12">
        <f t="shared" ref="Q12:Q17" si="8">ABS(D12)</f>
        <v>0.35499999999999998</v>
      </c>
      <c r="R12">
        <f>ABS(F12)</f>
        <v>1.4E-2</v>
      </c>
      <c r="S12">
        <f>ABS(H12)</f>
        <v>0.35</v>
      </c>
      <c r="T12">
        <f>ABS(J12)</f>
        <v>2.194</v>
      </c>
      <c r="U12">
        <f>ABS(L12)</f>
        <v>2.2130000000000001</v>
      </c>
      <c r="V12">
        <f>ABS(N12)</f>
        <v>2.2010000000000001</v>
      </c>
    </row>
    <row r="13" spans="1:22">
      <c r="A13" t="s">
        <v>28</v>
      </c>
      <c r="C13">
        <v>-0.42199999999999999</v>
      </c>
      <c r="D13">
        <v>-1.7829999999999999</v>
      </c>
      <c r="E13">
        <v>-0.40300000000000002</v>
      </c>
      <c r="F13">
        <v>-1.8620000000000001</v>
      </c>
      <c r="G13">
        <v>-0.42099999999999999</v>
      </c>
      <c r="H13">
        <v>-1.7869999999999999</v>
      </c>
      <c r="I13">
        <v>-0.26</v>
      </c>
      <c r="J13">
        <v>-1.0549999999999999</v>
      </c>
      <c r="K13">
        <v>-0.29399999999999998</v>
      </c>
      <c r="L13">
        <v>-1.306</v>
      </c>
      <c r="M13">
        <v>-0.26300000000000001</v>
      </c>
      <c r="N13">
        <v>-1.073</v>
      </c>
      <c r="O13" t="s">
        <v>28</v>
      </c>
      <c r="Q13">
        <f t="shared" si="8"/>
        <v>1.7829999999999999</v>
      </c>
      <c r="R13">
        <f t="shared" ref="R13:R17" si="9">ABS(F13)</f>
        <v>1.8620000000000001</v>
      </c>
      <c r="S13">
        <f t="shared" ref="S13:S17" si="10">ABS(H13)</f>
        <v>1.7869999999999999</v>
      </c>
      <c r="T13">
        <f t="shared" ref="T13:T17" si="11">ABS(J13)</f>
        <v>1.0549999999999999</v>
      </c>
      <c r="U13">
        <f t="shared" ref="U13:U17" si="12">ABS(L13)</f>
        <v>1.306</v>
      </c>
      <c r="V13">
        <f t="shared" ref="V13:V17" si="13">ABS(N13)</f>
        <v>1.073</v>
      </c>
    </row>
    <row r="14" spans="1:22">
      <c r="A14" t="s">
        <v>29</v>
      </c>
      <c r="C14">
        <v>-0.29499999999999998</v>
      </c>
      <c r="D14">
        <v>-5.2279999999999998</v>
      </c>
      <c r="E14">
        <v>-0.27200000000000002</v>
      </c>
      <c r="F14">
        <v>-5.1589999999999998</v>
      </c>
      <c r="G14">
        <v>-0.29399999999999998</v>
      </c>
      <c r="H14">
        <v>-5.2290000000000001</v>
      </c>
      <c r="I14">
        <v>9.0999999999999998E-2</v>
      </c>
      <c r="J14">
        <v>1.3169999999999999</v>
      </c>
      <c r="K14">
        <v>8.5000000000000006E-2</v>
      </c>
      <c r="L14">
        <v>1.333</v>
      </c>
      <c r="M14">
        <v>0.09</v>
      </c>
      <c r="N14">
        <v>1.3149999999999999</v>
      </c>
      <c r="O14" t="s">
        <v>29</v>
      </c>
      <c r="Q14">
        <f t="shared" si="8"/>
        <v>5.2279999999999998</v>
      </c>
      <c r="R14">
        <f t="shared" si="9"/>
        <v>5.1589999999999998</v>
      </c>
      <c r="S14">
        <f t="shared" si="10"/>
        <v>5.2290000000000001</v>
      </c>
      <c r="T14">
        <f t="shared" si="11"/>
        <v>1.3169999999999999</v>
      </c>
      <c r="U14">
        <f t="shared" si="12"/>
        <v>1.333</v>
      </c>
      <c r="V14">
        <f t="shared" si="13"/>
        <v>1.3149999999999999</v>
      </c>
    </row>
    <row r="15" spans="1:22">
      <c r="A15" t="s">
        <v>30</v>
      </c>
      <c r="C15">
        <v>-0.28799999999999998</v>
      </c>
      <c r="D15">
        <v>-1.849</v>
      </c>
      <c r="E15">
        <v>-0.28999999999999998</v>
      </c>
      <c r="F15">
        <v>-1.907</v>
      </c>
      <c r="G15">
        <v>-0.28799999999999998</v>
      </c>
      <c r="H15">
        <v>-1.853</v>
      </c>
      <c r="I15">
        <v>-3.3000000000000002E-2</v>
      </c>
      <c r="J15">
        <v>-7.2999999999999995E-2</v>
      </c>
      <c r="K15">
        <v>-5.0000000000000001E-3</v>
      </c>
      <c r="L15">
        <v>-1.2999999999999999E-2</v>
      </c>
      <c r="M15">
        <v>-0.03</v>
      </c>
      <c r="N15">
        <v>-6.6000000000000003E-2</v>
      </c>
      <c r="O15" t="s">
        <v>30</v>
      </c>
      <c r="Q15">
        <f t="shared" si="8"/>
        <v>1.849</v>
      </c>
      <c r="R15">
        <f t="shared" si="9"/>
        <v>1.907</v>
      </c>
      <c r="S15">
        <f t="shared" si="10"/>
        <v>1.853</v>
      </c>
      <c r="T15">
        <f t="shared" si="11"/>
        <v>7.2999999999999995E-2</v>
      </c>
      <c r="U15">
        <f t="shared" si="12"/>
        <v>1.2999999999999999E-2</v>
      </c>
      <c r="V15">
        <f t="shared" si="13"/>
        <v>6.6000000000000003E-2</v>
      </c>
    </row>
    <row r="16" spans="1:22">
      <c r="A16" t="s">
        <v>31</v>
      </c>
      <c r="C16">
        <v>-0.16500000000000001</v>
      </c>
      <c r="D16">
        <v>-1.341</v>
      </c>
      <c r="E16">
        <v>-0.16300000000000001</v>
      </c>
      <c r="F16">
        <v>-1.399</v>
      </c>
      <c r="G16">
        <v>-0.16400000000000001</v>
      </c>
      <c r="H16">
        <v>-1.341</v>
      </c>
      <c r="I16">
        <v>0.38500000000000001</v>
      </c>
      <c r="J16">
        <v>1.512</v>
      </c>
      <c r="K16">
        <v>0.37</v>
      </c>
      <c r="L16">
        <v>1.542</v>
      </c>
      <c r="M16">
        <v>0.38300000000000001</v>
      </c>
      <c r="N16">
        <v>1.516</v>
      </c>
      <c r="O16" t="s">
        <v>31</v>
      </c>
      <c r="Q16">
        <f t="shared" si="8"/>
        <v>1.341</v>
      </c>
      <c r="R16">
        <f t="shared" si="9"/>
        <v>1.399</v>
      </c>
      <c r="S16">
        <f t="shared" si="10"/>
        <v>1.341</v>
      </c>
      <c r="T16">
        <f t="shared" si="11"/>
        <v>1.512</v>
      </c>
      <c r="U16">
        <f t="shared" si="12"/>
        <v>1.542</v>
      </c>
      <c r="V16">
        <f t="shared" si="13"/>
        <v>1.516</v>
      </c>
    </row>
    <row r="17" spans="1:22">
      <c r="A17" t="s">
        <v>32</v>
      </c>
      <c r="C17">
        <v>-0.20399999999999999</v>
      </c>
      <c r="D17">
        <v>-2.0779999999999998</v>
      </c>
      <c r="E17">
        <v>-0.2</v>
      </c>
      <c r="F17">
        <v>-2.1259999999999999</v>
      </c>
      <c r="G17">
        <v>-0.20399999999999999</v>
      </c>
      <c r="H17">
        <v>-2.0790000000000002</v>
      </c>
      <c r="I17">
        <v>8.5000000000000006E-2</v>
      </c>
      <c r="J17">
        <v>0.35</v>
      </c>
      <c r="K17">
        <v>9.6000000000000002E-2</v>
      </c>
      <c r="L17">
        <v>0.41799999999999998</v>
      </c>
      <c r="M17">
        <v>8.5999999999999993E-2</v>
      </c>
      <c r="N17">
        <v>0.35799999999999998</v>
      </c>
      <c r="O17" t="s">
        <v>32</v>
      </c>
      <c r="Q17">
        <f t="shared" si="8"/>
        <v>2.0779999999999998</v>
      </c>
      <c r="R17">
        <f t="shared" si="9"/>
        <v>2.1259999999999999</v>
      </c>
      <c r="S17">
        <f t="shared" si="10"/>
        <v>2.0790000000000002</v>
      </c>
      <c r="T17">
        <f t="shared" si="11"/>
        <v>0.35</v>
      </c>
      <c r="U17">
        <f t="shared" si="12"/>
        <v>0.41799999999999998</v>
      </c>
      <c r="V17">
        <f t="shared" si="13"/>
        <v>0.35799999999999998</v>
      </c>
    </row>
    <row r="18" spans="1:22">
      <c r="D18" s="3">
        <f t="shared" ref="D18:N18" si="14">AVERAGE(D12:D17)</f>
        <v>-1.987333333333333</v>
      </c>
      <c r="F18" s="3">
        <f t="shared" si="14"/>
        <v>-2.0731666666666664</v>
      </c>
      <c r="H18" s="3">
        <f t="shared" si="14"/>
        <v>-1.9898333333333333</v>
      </c>
      <c r="J18" s="3">
        <f t="shared" si="14"/>
        <v>0.70750000000000002</v>
      </c>
      <c r="L18" s="3">
        <f t="shared" si="14"/>
        <v>0.69783333333333342</v>
      </c>
      <c r="N18" s="3">
        <f t="shared" si="14"/>
        <v>0.70850000000000002</v>
      </c>
      <c r="Q18" s="3">
        <f t="shared" ref="Q18:V18" si="15">AVERAGE(Q12:Q17)</f>
        <v>2.1056666666666666</v>
      </c>
      <c r="R18" s="3">
        <f t="shared" si="15"/>
        <v>2.0778333333333334</v>
      </c>
      <c r="S18" s="3">
        <f t="shared" si="15"/>
        <v>2.1065</v>
      </c>
      <c r="T18" s="3">
        <f t="shared" si="15"/>
        <v>1.0834999999999999</v>
      </c>
      <c r="U18" s="3">
        <f t="shared" si="15"/>
        <v>1.1375</v>
      </c>
      <c r="V18" s="3">
        <f t="shared" si="15"/>
        <v>1.0881666666666667</v>
      </c>
    </row>
    <row r="19" spans="1:22">
      <c r="D19" s="3">
        <f>STDEV(D12:D17)</f>
        <v>1.8152300864261444</v>
      </c>
      <c r="F19" s="3">
        <f>STDEV(F12:F17)</f>
        <v>1.6975350855480622</v>
      </c>
      <c r="H19" s="3">
        <f>STDEV(H12:H17)</f>
        <v>1.8141565992677331</v>
      </c>
      <c r="J19" s="3">
        <f>STDEV(J12:J17)</f>
        <v>1.1892674636094269</v>
      </c>
      <c r="L19" s="3">
        <f>STDEV(L12:L17)</f>
        <v>1.2657584946057703</v>
      </c>
      <c r="N19" s="3">
        <f>STDEV(N12:N17)</f>
        <v>1.1953156486886634</v>
      </c>
      <c r="Q19" s="3">
        <f>STDEV(Q12:Q17)</f>
        <v>1.6473779975059359</v>
      </c>
      <c r="R19" s="3">
        <f t="shared" ref="R19:V19" si="16">STDEV(R12:R17)</f>
        <v>1.6906743526376287</v>
      </c>
      <c r="S19" s="3">
        <f t="shared" si="16"/>
        <v>1.6485379886432705</v>
      </c>
      <c r="T19" s="3">
        <f t="shared" si="16"/>
        <v>0.77862564817760793</v>
      </c>
      <c r="U19" s="3">
        <f t="shared" si="16"/>
        <v>0.79612982609622118</v>
      </c>
      <c r="V19" s="3">
        <f t="shared" si="16"/>
        <v>0.78116462200144898</v>
      </c>
    </row>
    <row r="20" spans="1:22">
      <c r="A20" t="s">
        <v>33</v>
      </c>
      <c r="B20" t="s">
        <v>34</v>
      </c>
      <c r="C20">
        <v>-0.106</v>
      </c>
      <c r="D20">
        <v>-0.72499999999999998</v>
      </c>
      <c r="E20">
        <v>-9.6000000000000002E-2</v>
      </c>
      <c r="F20">
        <v>-0.68300000000000005</v>
      </c>
      <c r="G20">
        <v>-0.106</v>
      </c>
      <c r="H20">
        <v>-0.72299999999999998</v>
      </c>
      <c r="I20">
        <v>-3.2000000000000001E-2</v>
      </c>
      <c r="J20">
        <v>-0.13700000000000001</v>
      </c>
      <c r="K20">
        <v>-0.05</v>
      </c>
      <c r="L20">
        <v>-0.22900000000000001</v>
      </c>
      <c r="M20">
        <v>-3.4000000000000002E-2</v>
      </c>
      <c r="N20">
        <v>-0.14599999999999999</v>
      </c>
      <c r="O20" t="s">
        <v>33</v>
      </c>
      <c r="P20" t="s">
        <v>34</v>
      </c>
      <c r="Q20" s="2">
        <f t="shared" ref="Q20:V20" si="17">ABS(D20)</f>
        <v>0.72499999999999998</v>
      </c>
      <c r="R20" s="2">
        <f t="shared" si="17"/>
        <v>9.6000000000000002E-2</v>
      </c>
      <c r="S20" s="2">
        <f t="shared" si="17"/>
        <v>0.68300000000000005</v>
      </c>
      <c r="T20" s="2">
        <f t="shared" si="17"/>
        <v>0.106</v>
      </c>
      <c r="U20" s="2">
        <f t="shared" si="17"/>
        <v>0.72299999999999998</v>
      </c>
      <c r="V20" s="2">
        <f t="shared" si="17"/>
        <v>3.2000000000000001E-2</v>
      </c>
    </row>
    <row r="21" spans="1:22">
      <c r="A21" t="s">
        <v>16</v>
      </c>
      <c r="B21" t="s">
        <v>17</v>
      </c>
      <c r="C21">
        <v>-0.128</v>
      </c>
      <c r="D21">
        <v>-0.79800000000000004</v>
      </c>
      <c r="E21">
        <v>-0.20599999999999999</v>
      </c>
      <c r="F21">
        <v>-1.0309999999999999</v>
      </c>
      <c r="G21">
        <v>-0.42699999999999999</v>
      </c>
      <c r="H21">
        <v>-2.403</v>
      </c>
      <c r="I21">
        <v>-7.4999999999999997E-2</v>
      </c>
      <c r="J21">
        <v>-0.55600000000000005</v>
      </c>
      <c r="O21" t="s">
        <v>16</v>
      </c>
      <c r="P21" t="s">
        <v>17</v>
      </c>
      <c r="Q21">
        <f t="shared" ref="Q21:Q29" si="18">ABS(D21)</f>
        <v>0.79800000000000004</v>
      </c>
      <c r="R21">
        <f>ABS(F21)</f>
        <v>1.0309999999999999</v>
      </c>
      <c r="S21">
        <f>ABS(H21)</f>
        <v>2.403</v>
      </c>
      <c r="T21">
        <f>ABS(J21)</f>
        <v>0.55600000000000005</v>
      </c>
    </row>
    <row r="22" spans="1:22">
      <c r="A22" t="s">
        <v>16</v>
      </c>
      <c r="B22" t="s">
        <v>18</v>
      </c>
      <c r="C22">
        <v>-0.65900000000000003</v>
      </c>
      <c r="D22">
        <v>-3.5720000000000001</v>
      </c>
      <c r="E22">
        <v>-0.64600000000000002</v>
      </c>
      <c r="F22">
        <v>-2.629</v>
      </c>
      <c r="G22">
        <v>-0.29299999999999998</v>
      </c>
      <c r="H22">
        <v>-0.53500000000000003</v>
      </c>
      <c r="I22">
        <v>-0.73899999999999999</v>
      </c>
      <c r="J22">
        <v>-3.3180000000000001</v>
      </c>
      <c r="O22" t="s">
        <v>16</v>
      </c>
      <c r="P22" t="s">
        <v>18</v>
      </c>
      <c r="Q22">
        <f t="shared" si="18"/>
        <v>3.5720000000000001</v>
      </c>
      <c r="R22">
        <f t="shared" ref="R22:R29" si="19">ABS(F22)</f>
        <v>2.629</v>
      </c>
      <c r="S22">
        <f t="shared" ref="S22:S29" si="20">ABS(H22)</f>
        <v>0.53500000000000003</v>
      </c>
      <c r="T22">
        <f t="shared" ref="T22:T29" si="21">ABS(J22)</f>
        <v>3.3180000000000001</v>
      </c>
    </row>
    <row r="23" spans="1:22">
      <c r="A23" t="s">
        <v>16</v>
      </c>
      <c r="B23" t="s">
        <v>19</v>
      </c>
      <c r="C23">
        <v>-0.89200000000000002</v>
      </c>
      <c r="D23">
        <v>-3.319</v>
      </c>
      <c r="E23">
        <v>-0.86199999999999999</v>
      </c>
      <c r="F23">
        <v>-2.2069999999999999</v>
      </c>
      <c r="G23">
        <v>-0.88400000000000001</v>
      </c>
      <c r="H23">
        <v>-1.23</v>
      </c>
      <c r="I23">
        <v>-0.81499999999999995</v>
      </c>
      <c r="J23">
        <v>-1.988</v>
      </c>
      <c r="O23" t="s">
        <v>16</v>
      </c>
      <c r="P23" t="s">
        <v>19</v>
      </c>
      <c r="Q23">
        <f t="shared" si="18"/>
        <v>3.319</v>
      </c>
      <c r="R23">
        <f t="shared" si="19"/>
        <v>2.2069999999999999</v>
      </c>
      <c r="S23">
        <f t="shared" si="20"/>
        <v>1.23</v>
      </c>
      <c r="T23">
        <f t="shared" si="21"/>
        <v>1.988</v>
      </c>
    </row>
    <row r="24" spans="1:22">
      <c r="A24" t="s">
        <v>16</v>
      </c>
      <c r="B24" t="s">
        <v>20</v>
      </c>
      <c r="C24">
        <v>-0.875</v>
      </c>
      <c r="D24">
        <v>-4.8879999999999999</v>
      </c>
      <c r="E24">
        <v>-0.84099999999999997</v>
      </c>
      <c r="F24">
        <v>-3.573</v>
      </c>
      <c r="G24">
        <v>-0.36599999999999999</v>
      </c>
      <c r="H24">
        <v>-0.747</v>
      </c>
      <c r="I24">
        <v>-0.74</v>
      </c>
      <c r="J24">
        <v>-3.0720000000000001</v>
      </c>
      <c r="O24" t="s">
        <v>16</v>
      </c>
      <c r="P24" t="s">
        <v>20</v>
      </c>
      <c r="Q24">
        <f t="shared" si="18"/>
        <v>4.8879999999999999</v>
      </c>
      <c r="R24">
        <f t="shared" si="19"/>
        <v>3.573</v>
      </c>
      <c r="S24">
        <f t="shared" si="20"/>
        <v>0.747</v>
      </c>
      <c r="T24">
        <f t="shared" si="21"/>
        <v>3.0720000000000001</v>
      </c>
    </row>
    <row r="25" spans="1:22">
      <c r="A25" t="s">
        <v>21</v>
      </c>
      <c r="B25" t="s">
        <v>22</v>
      </c>
      <c r="C25">
        <v>0.20300000000000001</v>
      </c>
      <c r="D25">
        <v>0.42699999999999999</v>
      </c>
      <c r="E25">
        <v>0.112</v>
      </c>
      <c r="F25">
        <v>0.28199999999999997</v>
      </c>
      <c r="G25">
        <v>0.17399999999999999</v>
      </c>
      <c r="H25">
        <v>0.54300000000000004</v>
      </c>
      <c r="I25">
        <v>0.49399999999999999</v>
      </c>
      <c r="J25">
        <v>1.661</v>
      </c>
      <c r="O25" t="s">
        <v>21</v>
      </c>
      <c r="P25" t="s">
        <v>22</v>
      </c>
      <c r="Q25">
        <f t="shared" si="18"/>
        <v>0.42699999999999999</v>
      </c>
      <c r="R25">
        <f t="shared" si="19"/>
        <v>0.28199999999999997</v>
      </c>
      <c r="S25">
        <f t="shared" si="20"/>
        <v>0.54300000000000004</v>
      </c>
      <c r="T25">
        <f t="shared" si="21"/>
        <v>1.661</v>
      </c>
    </row>
    <row r="26" spans="1:22">
      <c r="A26" t="s">
        <v>21</v>
      </c>
      <c r="B26" t="s">
        <v>23</v>
      </c>
      <c r="C26">
        <v>-0.59899999999999998</v>
      </c>
      <c r="D26">
        <v>-1.5389999999999999</v>
      </c>
      <c r="E26">
        <v>-0.52700000000000002</v>
      </c>
      <c r="F26">
        <v>-1.1279999999999999</v>
      </c>
      <c r="G26">
        <v>-7.2999999999999995E-2</v>
      </c>
      <c r="H26">
        <v>-0.19</v>
      </c>
      <c r="I26">
        <v>-0.71799999999999997</v>
      </c>
      <c r="J26">
        <v>-2.1680000000000001</v>
      </c>
      <c r="O26" t="s">
        <v>21</v>
      </c>
      <c r="P26" t="s">
        <v>23</v>
      </c>
      <c r="Q26">
        <f t="shared" si="18"/>
        <v>1.5389999999999999</v>
      </c>
      <c r="R26">
        <f t="shared" si="19"/>
        <v>1.1279999999999999</v>
      </c>
      <c r="S26">
        <f t="shared" si="20"/>
        <v>0.19</v>
      </c>
      <c r="T26">
        <f t="shared" si="21"/>
        <v>2.1680000000000001</v>
      </c>
    </row>
    <row r="27" spans="1:22">
      <c r="A27" t="s">
        <v>21</v>
      </c>
      <c r="B27" t="s">
        <v>24</v>
      </c>
      <c r="C27">
        <v>-0.70899999999999996</v>
      </c>
      <c r="D27">
        <v>-7.4240000000000004</v>
      </c>
      <c r="E27">
        <v>-0.79200000000000004</v>
      </c>
      <c r="F27">
        <v>-8.3829999999999991</v>
      </c>
      <c r="G27">
        <v>-0.86599999999999999</v>
      </c>
      <c r="H27">
        <v>-7.7709999999999999</v>
      </c>
      <c r="I27">
        <v>-0.49399999999999999</v>
      </c>
      <c r="J27">
        <v>-6.3810000000000002</v>
      </c>
      <c r="O27" t="s">
        <v>21</v>
      </c>
      <c r="P27" t="s">
        <v>24</v>
      </c>
      <c r="Q27">
        <f t="shared" si="18"/>
        <v>7.4240000000000004</v>
      </c>
      <c r="R27">
        <f t="shared" si="19"/>
        <v>8.3829999999999991</v>
      </c>
      <c r="S27">
        <f t="shared" si="20"/>
        <v>7.7709999999999999</v>
      </c>
      <c r="T27">
        <f t="shared" si="21"/>
        <v>6.3810000000000002</v>
      </c>
    </row>
    <row r="28" spans="1:22">
      <c r="A28" t="s">
        <v>21</v>
      </c>
      <c r="B28" t="s">
        <v>25</v>
      </c>
      <c r="C28">
        <v>0.62</v>
      </c>
      <c r="D28">
        <v>3.0089999999999999</v>
      </c>
      <c r="E28">
        <v>0.47099999999999997</v>
      </c>
      <c r="F28">
        <v>1.8380000000000001</v>
      </c>
      <c r="G28">
        <v>-0.13600000000000001</v>
      </c>
      <c r="H28">
        <v>-0.25</v>
      </c>
      <c r="I28">
        <v>0.78100000000000003</v>
      </c>
      <c r="J28">
        <v>4.8250000000000002</v>
      </c>
      <c r="O28" t="s">
        <v>21</v>
      </c>
      <c r="P28" t="s">
        <v>25</v>
      </c>
      <c r="Q28">
        <f t="shared" si="18"/>
        <v>3.0089999999999999</v>
      </c>
      <c r="R28">
        <f t="shared" si="19"/>
        <v>1.8380000000000001</v>
      </c>
      <c r="S28">
        <f t="shared" si="20"/>
        <v>0.25</v>
      </c>
      <c r="T28">
        <f t="shared" si="21"/>
        <v>4.8250000000000002</v>
      </c>
    </row>
    <row r="29" spans="1:22">
      <c r="A29" t="s">
        <v>26</v>
      </c>
      <c r="C29">
        <v>-0.191</v>
      </c>
      <c r="D29">
        <v>-0.56299999999999994</v>
      </c>
      <c r="E29">
        <v>-3.1E-2</v>
      </c>
      <c r="F29">
        <v>-7.5999999999999998E-2</v>
      </c>
      <c r="G29">
        <v>5.2999999999999999E-2</v>
      </c>
      <c r="H29">
        <v>8.3000000000000004E-2</v>
      </c>
      <c r="I29">
        <v>-0.34499999999999997</v>
      </c>
      <c r="J29">
        <v>-1.109</v>
      </c>
      <c r="O29" t="s">
        <v>26</v>
      </c>
      <c r="Q29">
        <f t="shared" si="18"/>
        <v>0.56299999999999994</v>
      </c>
      <c r="R29">
        <f t="shared" si="19"/>
        <v>7.5999999999999998E-2</v>
      </c>
      <c r="S29">
        <f t="shared" si="20"/>
        <v>8.3000000000000004E-2</v>
      </c>
      <c r="T29">
        <f t="shared" si="21"/>
        <v>1.109</v>
      </c>
    </row>
    <row r="30" spans="1:22">
      <c r="Q30" s="1">
        <f>AVERAGE(Q21:Q29)</f>
        <v>2.8376666666666663</v>
      </c>
      <c r="R30" s="1">
        <f t="shared" ref="R30" si="22">AVERAGE(R21:R29)</f>
        <v>2.3496666666666663</v>
      </c>
      <c r="S30" s="1">
        <f t="shared" ref="S30" si="23">AVERAGE(S21:S29)</f>
        <v>1.528</v>
      </c>
      <c r="T30" s="1">
        <f t="shared" ref="T30" si="24">AVERAGE(T21:T29)</f>
        <v>2.7864444444444447</v>
      </c>
      <c r="U30" s="4"/>
      <c r="V30" s="4"/>
    </row>
    <row r="31" spans="1:22">
      <c r="Q31" s="1">
        <f>STDEV(Q21:Q29)</f>
        <v>2.3149190050625967</v>
      </c>
      <c r="R31" s="1">
        <f>STDEV(R21:R29)</f>
        <v>2.523241863159376</v>
      </c>
      <c r="S31" s="1">
        <f>STDEV(S21:S29)</f>
        <v>2.4471224427886722</v>
      </c>
      <c r="T31" s="1">
        <f>STDEV(T21:T29)</f>
        <v>1.8545870909120921</v>
      </c>
      <c r="U31" s="4"/>
      <c r="V31" s="4"/>
    </row>
    <row r="32" spans="1:22">
      <c r="A32" t="s">
        <v>27</v>
      </c>
      <c r="C32">
        <v>0.40500000000000003</v>
      </c>
      <c r="D32">
        <v>4.3390000000000004</v>
      </c>
      <c r="E32">
        <v>0.39900000000000002</v>
      </c>
      <c r="F32">
        <v>3.33</v>
      </c>
      <c r="G32">
        <v>0.28299999999999997</v>
      </c>
      <c r="H32">
        <v>3.2650000000000001</v>
      </c>
      <c r="I32">
        <v>0.42199999999999999</v>
      </c>
      <c r="J32">
        <v>3.609</v>
      </c>
      <c r="O32" t="s">
        <v>27</v>
      </c>
      <c r="Q32">
        <f t="shared" ref="Q32:Q37" si="25">ABS(D32)</f>
        <v>4.3390000000000004</v>
      </c>
      <c r="R32">
        <f>ABS(F32)</f>
        <v>3.33</v>
      </c>
      <c r="S32">
        <f>ABS(H32)</f>
        <v>3.2650000000000001</v>
      </c>
      <c r="T32">
        <f>ABS(J32)</f>
        <v>3.609</v>
      </c>
      <c r="U32" s="4"/>
      <c r="V32" s="4"/>
    </row>
    <row r="33" spans="1:22">
      <c r="A33" t="s">
        <v>28</v>
      </c>
      <c r="C33">
        <v>-0.81599999999999995</v>
      </c>
      <c r="D33">
        <v>-2.8620000000000001</v>
      </c>
      <c r="E33">
        <v>-0.69399999999999995</v>
      </c>
      <c r="F33">
        <v>-2.12</v>
      </c>
      <c r="G33">
        <v>-0.376</v>
      </c>
      <c r="H33">
        <v>-1.0129999999999999</v>
      </c>
      <c r="I33">
        <v>-0.75800000000000001</v>
      </c>
      <c r="J33">
        <v>-2.2559999999999998</v>
      </c>
      <c r="O33" t="s">
        <v>28</v>
      </c>
      <c r="Q33">
        <f t="shared" si="25"/>
        <v>2.8620000000000001</v>
      </c>
      <c r="R33">
        <f t="shared" ref="R33:R37" si="26">ABS(F33)</f>
        <v>2.12</v>
      </c>
      <c r="S33">
        <f t="shared" ref="S33:S37" si="27">ABS(H33)</f>
        <v>1.0129999999999999</v>
      </c>
      <c r="T33">
        <f t="shared" ref="T33:T37" si="28">ABS(J33)</f>
        <v>2.2559999999999998</v>
      </c>
      <c r="U33" s="4"/>
      <c r="V33" s="4"/>
    </row>
    <row r="34" spans="1:22">
      <c r="A34" t="s">
        <v>29</v>
      </c>
      <c r="C34">
        <v>-0.35899999999999999</v>
      </c>
      <c r="D34">
        <v>-4.6239999999999997</v>
      </c>
      <c r="E34">
        <v>-0.22</v>
      </c>
      <c r="F34">
        <v>-2.6360000000000001</v>
      </c>
      <c r="G34">
        <v>-5.8999999999999997E-2</v>
      </c>
      <c r="H34">
        <v>-0.72299999999999998</v>
      </c>
      <c r="I34">
        <v>-0.32800000000000001</v>
      </c>
      <c r="J34">
        <v>-4.1820000000000004</v>
      </c>
      <c r="O34" t="s">
        <v>29</v>
      </c>
      <c r="Q34">
        <f t="shared" si="25"/>
        <v>4.6239999999999997</v>
      </c>
      <c r="R34">
        <f t="shared" si="26"/>
        <v>2.6360000000000001</v>
      </c>
      <c r="S34">
        <f t="shared" si="27"/>
        <v>0.72299999999999998</v>
      </c>
      <c r="T34">
        <f t="shared" si="28"/>
        <v>4.1820000000000004</v>
      </c>
      <c r="U34" s="4"/>
      <c r="V34" s="4"/>
    </row>
    <row r="35" spans="1:22">
      <c r="A35" t="s">
        <v>30</v>
      </c>
      <c r="C35">
        <v>-0.52300000000000002</v>
      </c>
      <c r="D35">
        <v>-2.2810000000000001</v>
      </c>
      <c r="E35">
        <v>-0.33800000000000002</v>
      </c>
      <c r="F35">
        <v>-1.242</v>
      </c>
      <c r="G35">
        <v>-0.33200000000000002</v>
      </c>
      <c r="H35">
        <v>-0.92200000000000004</v>
      </c>
      <c r="I35">
        <v>-0.36799999999999999</v>
      </c>
      <c r="J35">
        <v>-1.502</v>
      </c>
      <c r="O35" t="s">
        <v>30</v>
      </c>
      <c r="Q35">
        <f t="shared" si="25"/>
        <v>2.2810000000000001</v>
      </c>
      <c r="R35">
        <f t="shared" si="26"/>
        <v>1.242</v>
      </c>
      <c r="S35">
        <f t="shared" si="27"/>
        <v>0.92200000000000004</v>
      </c>
      <c r="T35">
        <f t="shared" si="28"/>
        <v>1.502</v>
      </c>
      <c r="U35" s="4"/>
      <c r="V35" s="4"/>
    </row>
    <row r="36" spans="1:22">
      <c r="A36" t="s">
        <v>31</v>
      </c>
      <c r="C36">
        <v>-0.32</v>
      </c>
      <c r="D36">
        <v>-0.59</v>
      </c>
      <c r="E36">
        <v>5.1999999999999998E-2</v>
      </c>
      <c r="F36">
        <v>0.114</v>
      </c>
      <c r="G36">
        <v>0.33900000000000002</v>
      </c>
      <c r="H36">
        <v>1.288</v>
      </c>
      <c r="I36">
        <v>5.2999999999999999E-2</v>
      </c>
      <c r="J36">
        <v>0.159</v>
      </c>
      <c r="O36" t="s">
        <v>31</v>
      </c>
      <c r="Q36">
        <f t="shared" si="25"/>
        <v>0.59</v>
      </c>
      <c r="R36">
        <f t="shared" si="26"/>
        <v>0.114</v>
      </c>
      <c r="S36">
        <f t="shared" si="27"/>
        <v>1.288</v>
      </c>
      <c r="T36">
        <f t="shared" si="28"/>
        <v>0.159</v>
      </c>
      <c r="U36" s="4"/>
      <c r="V36" s="4"/>
    </row>
    <row r="37" spans="1:22">
      <c r="A37" t="s">
        <v>32</v>
      </c>
      <c r="C37">
        <v>-0.17799999999999999</v>
      </c>
      <c r="D37">
        <v>-1.4970000000000001</v>
      </c>
      <c r="E37">
        <v>-0.14199999999999999</v>
      </c>
      <c r="F37">
        <v>-0.99</v>
      </c>
      <c r="G37">
        <v>-5.0999999999999997E-2</v>
      </c>
      <c r="H37">
        <v>-0.158</v>
      </c>
      <c r="I37">
        <v>0.27</v>
      </c>
      <c r="J37">
        <v>1.353</v>
      </c>
      <c r="O37" t="s">
        <v>32</v>
      </c>
      <c r="Q37">
        <f t="shared" si="25"/>
        <v>1.4970000000000001</v>
      </c>
      <c r="R37">
        <f t="shared" si="26"/>
        <v>0.99</v>
      </c>
      <c r="S37">
        <f t="shared" si="27"/>
        <v>0.158</v>
      </c>
      <c r="T37">
        <f t="shared" si="28"/>
        <v>1.353</v>
      </c>
      <c r="U37" s="4"/>
      <c r="V37" s="4"/>
    </row>
    <row r="38" spans="1:22">
      <c r="D38" s="3">
        <f>AVERAGE(D32:D37)</f>
        <v>-1.2524999999999997</v>
      </c>
      <c r="F38" s="3">
        <f>AVERAGE(F32:F37)</f>
        <v>-0.59066666666666678</v>
      </c>
      <c r="H38" s="3">
        <f>AVERAGE(H32:H37)</f>
        <v>0.28950000000000009</v>
      </c>
      <c r="J38" s="3">
        <f>AVERAGE(J32:J37)</f>
        <v>-0.46983333333333349</v>
      </c>
      <c r="Q38" s="3">
        <f>AVERAGE(Q32:Q37)</f>
        <v>2.6988333333333334</v>
      </c>
      <c r="R38" s="3">
        <f t="shared" ref="R38" si="29">AVERAGE(R32:R37)</f>
        <v>1.7386666666666668</v>
      </c>
      <c r="S38" s="3">
        <f t="shared" ref="S38" si="30">AVERAGE(S32:S37)</f>
        <v>1.2281666666666669</v>
      </c>
      <c r="T38" s="3">
        <f t="shared" ref="T38" si="31">AVERAGE(T32:T37)</f>
        <v>2.1768333333333336</v>
      </c>
    </row>
    <row r="39" spans="1:22">
      <c r="D39" s="3">
        <f>STDEV(D32:D37)</f>
        <v>3.0587210889520478</v>
      </c>
      <c r="F39" s="3">
        <f>STDEV(F32:F37)</f>
        <v>2.1435546801205394</v>
      </c>
      <c r="H39" s="3">
        <f>STDEV(H32:H37)</f>
        <v>1.6876168700270806</v>
      </c>
      <c r="J39" s="3">
        <f>STDEV(J32:J37)</f>
        <v>2.7709556053222268</v>
      </c>
      <c r="Q39" s="3">
        <f>STDEV(Q32:Q37)</f>
        <v>1.5804558097797818</v>
      </c>
      <c r="R39" s="3">
        <f>STDEV(R32:R37)</f>
        <v>1.1772582837536827</v>
      </c>
      <c r="S39" s="3">
        <f>STDEV(S32:S37)</f>
        <v>1.0670290374055742</v>
      </c>
      <c r="T39" s="3">
        <f>STDEV(T32:T37)</f>
        <v>1.5022526307737545</v>
      </c>
    </row>
    <row r="40" spans="1:22">
      <c r="A40" t="s">
        <v>33</v>
      </c>
      <c r="B40" t="s">
        <v>34</v>
      </c>
      <c r="C40">
        <v>-0.38400000000000001</v>
      </c>
      <c r="D40">
        <v>-1.7609999999999999</v>
      </c>
      <c r="E40">
        <v>-0.312</v>
      </c>
      <c r="F40">
        <v>-1.2370000000000001</v>
      </c>
      <c r="G40">
        <v>-0.159</v>
      </c>
      <c r="H40">
        <v>-0.55700000000000005</v>
      </c>
      <c r="I40">
        <v>-0.21099999999999999</v>
      </c>
      <c r="J40">
        <v>-0.99199999999999999</v>
      </c>
      <c r="O40" t="s">
        <v>33</v>
      </c>
      <c r="P40" t="s">
        <v>34</v>
      </c>
      <c r="Q40" s="2">
        <f>ABS(D40)</f>
        <v>1.7609999999999999</v>
      </c>
      <c r="R40" s="2">
        <f t="shared" ref="R40" si="32">ABS(F40)</f>
        <v>1.2370000000000001</v>
      </c>
      <c r="S40" s="2">
        <f t="shared" ref="S40" si="33">ABS(H40)</f>
        <v>0.55700000000000005</v>
      </c>
      <c r="T40" s="2">
        <f t="shared" ref="T40" si="34">ABS(J40)</f>
        <v>0.99199999999999999</v>
      </c>
    </row>
  </sheetData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table_correlations</vt:lpstr>
      <vt:lpstr>table_delta_correlations</vt:lpstr>
      <vt:lpstr>table_fwhm_correlations</vt:lpstr>
      <vt:lpstr>pvalue v r</vt:lpstr>
      <vt:lpstr>VSTR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Ritchie</dc:creator>
  <cp:lastModifiedBy>Andrew Ritchie</cp:lastModifiedBy>
  <dcterms:created xsi:type="dcterms:W3CDTF">2015-07-22T21:46:42Z</dcterms:created>
  <dcterms:modified xsi:type="dcterms:W3CDTF">2015-07-23T18:08:36Z</dcterms:modified>
</cp:coreProperties>
</file>