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wangzyn/WorkDocs/QS Offers/Q/"/>
    </mc:Choice>
  </mc:AlternateContent>
  <xr:revisionPtr revIDLastSave="0" documentId="13_ncr:1_{C9FFB2EC-1CAE-8848-AFBC-05BFBBC63A62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coping Template" sheetId="3" r:id="rId1"/>
    <sheet name="Timeline sample" sheetId="2" r:id="rId2"/>
    <sheet name="Question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3" l="1"/>
  <c r="C47" i="3"/>
  <c r="B56" i="3" s="1"/>
  <c r="D56" i="3" s="1"/>
  <c r="B20" i="3"/>
  <c r="B53" i="3" s="1"/>
  <c r="D53" i="3" s="1"/>
  <c r="D37" i="3"/>
  <c r="D36" i="3"/>
  <c r="D35" i="3"/>
  <c r="D34" i="3"/>
  <c r="D11" i="3"/>
  <c r="D10" i="3"/>
  <c r="D28" i="3"/>
  <c r="D27" i="3"/>
  <c r="D26" i="3"/>
  <c r="D25" i="3"/>
  <c r="D51" i="3"/>
  <c r="D59" i="3"/>
  <c r="D58" i="3"/>
  <c r="D38" i="3" l="1"/>
  <c r="B55" i="3" s="1"/>
  <c r="D55" i="3" s="1"/>
  <c r="D12" i="3"/>
  <c r="B52" i="3" s="1"/>
  <c r="D52" i="3" s="1"/>
  <c r="D29" i="3"/>
  <c r="B54" i="3" s="1"/>
  <c r="D54" i="3" s="1"/>
  <c r="D60" i="3" l="1"/>
  <c r="D24" i="2"/>
  <c r="D21" i="2"/>
  <c r="D15" i="2"/>
  <c r="D9" i="2"/>
  <c r="D25" i="2" l="1"/>
</calcChain>
</file>

<file path=xl/sharedStrings.xml><?xml version="1.0" encoding="utf-8"?>
<sst xmlns="http://schemas.openxmlformats.org/spreadsheetml/2006/main" count="153" uniqueCount="104">
  <si>
    <t>What is the total number of patients enrolled at MGB for asthma?</t>
  </si>
  <si>
    <t>What is the demographic profile of asthma patients at GAA?</t>
  </si>
  <si>
    <t>How many new patients were enrolled for heart failure at MGB yesterday/last week/in September?</t>
  </si>
  <si>
    <t>What is the percentage of active users at MGB?</t>
  </si>
  <si>
    <t>How many messages are patients sending to clinicians on a daily basis?</t>
  </si>
  <si>
    <t>What is patient engagement over time measured by daily logs submitted?</t>
  </si>
  <si>
    <t>How many ( or percentage) heart failure patients at MGB are being treated with SGLT2i/Farxiga?</t>
  </si>
  <si>
    <t>What is the trend of reported KCCQ scores for heart failure patients at MGB?</t>
  </si>
  <si>
    <t>Question</t>
  </si>
  <si>
    <t>Category</t>
  </si>
  <si>
    <t>Type</t>
  </si>
  <si>
    <t>adoption</t>
  </si>
  <si>
    <t>engagement</t>
  </si>
  <si>
    <t>treatment</t>
  </si>
  <si>
    <t>outcome</t>
  </si>
  <si>
    <t>descriptive</t>
  </si>
  <si>
    <t>What is the trend of total patient count at GAA for the next 3 months?</t>
  </si>
  <si>
    <t>predictive</t>
  </si>
  <si>
    <t>What are the engagement levels of asthma patients based on how well the condition is managed (ACT)?</t>
  </si>
  <si>
    <t>Stage</t>
  </si>
  <si>
    <t>Actions</t>
  </si>
  <si>
    <t>Resource</t>
  </si>
  <si>
    <t>Study the questions</t>
  </si>
  <si>
    <t>Study the schema of the tables</t>
  </si>
  <si>
    <t>Build the map between the DWH fields and intents in questions</t>
  </si>
  <si>
    <t>Define design of fields, filter, entities of Q topic.</t>
  </si>
  <si>
    <t>Data Modeling</t>
  </si>
  <si>
    <t>Build DB views</t>
  </si>
  <si>
    <t>Build QuickSight datasets</t>
  </si>
  <si>
    <t>Data pipeline</t>
  </si>
  <si>
    <t>Q topic building</t>
  </si>
  <si>
    <t>Create fields, entities, filters and etc..</t>
  </si>
  <si>
    <t>Topic refinement</t>
  </si>
  <si>
    <t>Product release</t>
  </si>
  <si>
    <t>Migrate from non-prod to prod</t>
  </si>
  <si>
    <t>Embedded Q search bar into web portal</t>
  </si>
  <si>
    <t>UAT test: build dashboard to run data validation</t>
  </si>
  <si>
    <t>Sr. Consultant</t>
  </si>
  <si>
    <t>subtotal</t>
  </si>
  <si>
    <t>Total</t>
  </si>
  <si>
    <t>Time (Hrs)</t>
  </si>
  <si>
    <t>Staff. Consultant</t>
  </si>
  <si>
    <t>Account set up, Discover the linkege between Questions and Data</t>
  </si>
  <si>
    <t>QuickSight account configuration (Optional if the account is ready)</t>
  </si>
  <si>
    <t>User management of QuickSight (Optional if the user/group is ready)</t>
  </si>
  <si>
    <t>Security Architecture: VPC, RLS and etc.. (Optional if the data source  is ready)</t>
  </si>
  <si>
    <t>QuickSight Launch offering scoping template</t>
  </si>
  <si>
    <t>Steps to use this tempalte:</t>
  </si>
  <si>
    <t>1. Collect info from the customer to ill three estimates sheets;</t>
  </si>
  <si>
    <t>Cells to fill manually</t>
  </si>
  <si>
    <t>Purpose: this scoping template is designed to help ProServe sellers to collect information from customers, and provide a good faith estimate to customer for QuickSight projects</t>
  </si>
  <si>
    <t>2. Make manual adjustments;</t>
  </si>
  <si>
    <t>Cells calculated automatically</t>
  </si>
  <si>
    <t>3. Total estimated hours is generated automatically.</t>
  </si>
  <si>
    <t>Final results</t>
  </si>
  <si>
    <t>Color Coding of the cells</t>
  </si>
  <si>
    <t>Item</t>
  </si>
  <si>
    <t>Suggested Hours</t>
  </si>
  <si>
    <t>Manual Adjustments</t>
  </si>
  <si>
    <t>Actual Hours</t>
  </si>
  <si>
    <t>Fill numbers below</t>
  </si>
  <si>
    <t>Number of data sources</t>
  </si>
  <si>
    <t>Number of tables per data source</t>
  </si>
  <si>
    <t>Number of fields per table</t>
  </si>
  <si>
    <t>Total Data Modeling Hours</t>
  </si>
  <si>
    <t>Fill 1 or 0 below</t>
  </si>
  <si>
    <t>Estimated Hours per task</t>
  </si>
  <si>
    <t>1 for task exists, 0 for tasks not exist</t>
  </si>
  <si>
    <t>Hours</t>
  </si>
  <si>
    <t>Implement new SSO service</t>
  </si>
  <si>
    <t>AD integration</t>
  </si>
  <si>
    <t>Integrate with existing SSO service</t>
  </si>
  <si>
    <t>Programmable QuickSight User/Group provision</t>
  </si>
  <si>
    <t>Total Security Hours</t>
  </si>
  <si>
    <t>QuickSight account configuration (Optional if the account is ready) estimate sheet</t>
  </si>
  <si>
    <t>Total Configuration Hours</t>
  </si>
  <si>
    <t>Breakdown Satges of scoping</t>
  </si>
  <si>
    <t>Account configuration: subscription, VPC Configuration for data source, SPICE capacity planning and etc..</t>
  </si>
  <si>
    <t>User management of QuickSight</t>
  </si>
  <si>
    <t>Discover the linkege between Questions and Data estimate sheet</t>
  </si>
  <si>
    <t>Number of Questions</t>
  </si>
  <si>
    <t>Security Design and Implementation (Optional if the security architecture is ready) estimate sheet</t>
  </si>
  <si>
    <t>Security Design and implementation (Please fill the estimate sheet above)</t>
  </si>
  <si>
    <t>Requirements confirmation, sample questions study, architectual design, UX guideline</t>
  </si>
  <si>
    <t>Account configuration (environment setup)</t>
  </si>
  <si>
    <t>Discover the linkege between Questions and Data estimate sheet (Please fill the estimate sheet above)</t>
  </si>
  <si>
    <t>Topic Implementation estimate sheet</t>
  </si>
  <si>
    <t>Datasets Creation estimate sheet</t>
  </si>
  <si>
    <t>DB views/new tables creation</t>
  </si>
  <si>
    <t>QuickSight Datasets</t>
  </si>
  <si>
    <t>Programmable ETL and QuickSight dataset refresh</t>
  </si>
  <si>
    <t>Dataset refresh pipeline</t>
  </si>
  <si>
    <t>Number of topics</t>
  </si>
  <si>
    <t>Total topic implementation Hours</t>
  </si>
  <si>
    <t>Average fields per topic</t>
  </si>
  <si>
    <t>Average filter per topic</t>
  </si>
  <si>
    <t>Average name entities per topic</t>
  </si>
  <si>
    <t>Average custom cell values per topic</t>
  </si>
  <si>
    <t>Dataset creation implementation (Please fill the estimate sheet above)</t>
  </si>
  <si>
    <t>Topic implementation (Please fill the estimate sheet above)</t>
  </si>
  <si>
    <t>UAT test: run the questions, build dashboard to run data validation and etc..</t>
  </si>
  <si>
    <t>Embedded topic</t>
  </si>
  <si>
    <t>Assist prod migration, testing, knowledge transfer, hand over</t>
  </si>
  <si>
    <t>This section is Q align offering scoping estimation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</si>
</sst>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Font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3" borderId="0" xfId="0" applyFill="1"/>
    <xf numFmtId="0" fontId="0" fillId="0" borderId="6" xfId="0" applyBorder="1"/>
    <xf numFmtId="0" fontId="0" fillId="4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10" xfId="0" applyFill="1" applyBorder="1"/>
    <xf numFmtId="0" fontId="0" fillId="0" borderId="11" xfId="0" applyBorder="1"/>
    <xf numFmtId="0" fontId="0" fillId="5" borderId="12" xfId="0" applyFill="1" applyBorder="1"/>
    <xf numFmtId="0" fontId="0" fillId="0" borderId="0" xfId="0" applyBorder="1" applyAlignment="1">
      <alignment horizontal="center" wrapText="1"/>
    </xf>
    <xf numFmtId="0" fontId="0" fillId="6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6" xfId="0" applyFill="1" applyBorder="1"/>
    <xf numFmtId="0" fontId="0" fillId="4" borderId="10" xfId="0" applyFill="1" applyBorder="1"/>
    <xf numFmtId="0" fontId="0" fillId="4" borderId="12" xfId="0" applyFill="1" applyBorder="1"/>
    <xf numFmtId="0" fontId="0" fillId="0" borderId="13" xfId="0" applyBorder="1"/>
    <xf numFmtId="0" fontId="0" fillId="0" borderId="15" xfId="0" applyBorder="1"/>
    <xf numFmtId="0" fontId="0" fillId="2" borderId="15" xfId="0" applyFill="1" applyBorder="1"/>
    <xf numFmtId="0" fontId="0" fillId="0" borderId="14" xfId="0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F4CC-4E88-BC4B-BB47-3ACC952AD41A}">
  <dimension ref="A1:D60"/>
  <sheetViews>
    <sheetView tabSelected="1" workbookViewId="0">
      <selection activeCell="A21" sqref="A21"/>
    </sheetView>
  </sheetViews>
  <sheetFormatPr baseColWidth="10" defaultRowHeight="15" x14ac:dyDescent="0.2"/>
  <cols>
    <col min="1" max="1" width="88.83203125" customWidth="1"/>
    <col min="2" max="2" width="68.5" customWidth="1"/>
    <col min="3" max="3" width="79.5" customWidth="1"/>
  </cols>
  <sheetData>
    <row r="1" spans="1:4" ht="26" customHeight="1" x14ac:dyDescent="0.2">
      <c r="A1" s="8" t="s">
        <v>46</v>
      </c>
      <c r="B1" s="9" t="s">
        <v>47</v>
      </c>
      <c r="C1" s="9" t="s">
        <v>55</v>
      </c>
    </row>
    <row r="2" spans="1:4" ht="16" customHeight="1" x14ac:dyDescent="0.2">
      <c r="A2" s="8"/>
      <c r="B2" s="9" t="s">
        <v>48</v>
      </c>
      <c r="C2" s="10" t="s">
        <v>49</v>
      </c>
    </row>
    <row r="3" spans="1:4" ht="16" customHeight="1" x14ac:dyDescent="0.2">
      <c r="A3" s="11" t="s">
        <v>50</v>
      </c>
      <c r="B3" s="9" t="s">
        <v>51</v>
      </c>
      <c r="C3" s="12" t="s">
        <v>52</v>
      </c>
    </row>
    <row r="4" spans="1:4" ht="18" customHeight="1" x14ac:dyDescent="0.2">
      <c r="A4" s="11"/>
      <c r="B4" s="9" t="s">
        <v>53</v>
      </c>
      <c r="C4" s="13" t="s">
        <v>54</v>
      </c>
    </row>
    <row r="5" spans="1:4" s="15" customFormat="1" ht="18" customHeight="1" x14ac:dyDescent="0.2">
      <c r="A5" s="11"/>
      <c r="B5" s="14"/>
      <c r="C5" s="14"/>
    </row>
    <row r="6" spans="1:4" s="15" customFormat="1" ht="18" customHeight="1" x14ac:dyDescent="0.2">
      <c r="A6" s="29"/>
      <c r="B6" s="30"/>
      <c r="C6" s="30"/>
    </row>
    <row r="7" spans="1:4" s="15" customFormat="1" ht="18" customHeight="1" thickBot="1" x14ac:dyDescent="0.25">
      <c r="A7" s="29" t="s">
        <v>76</v>
      </c>
      <c r="B7" s="30"/>
      <c r="C7" s="30"/>
    </row>
    <row r="8" spans="1:4" x14ac:dyDescent="0.2">
      <c r="A8" s="36"/>
      <c r="B8" s="37"/>
      <c r="C8" s="38" t="s">
        <v>65</v>
      </c>
      <c r="D8" s="39"/>
    </row>
    <row r="9" spans="1:4" x14ac:dyDescent="0.2">
      <c r="A9" s="40" t="s">
        <v>74</v>
      </c>
      <c r="B9" s="41" t="s">
        <v>66</v>
      </c>
      <c r="C9" s="41" t="s">
        <v>67</v>
      </c>
      <c r="D9" s="42" t="s">
        <v>68</v>
      </c>
    </row>
    <row r="10" spans="1:4" x14ac:dyDescent="0.2">
      <c r="A10" s="19" t="s">
        <v>77</v>
      </c>
      <c r="B10">
        <v>16</v>
      </c>
      <c r="C10" s="20">
        <v>1</v>
      </c>
      <c r="D10" s="21">
        <f>B10*C10</f>
        <v>16</v>
      </c>
    </row>
    <row r="11" spans="1:4" x14ac:dyDescent="0.2">
      <c r="A11" s="19" t="s">
        <v>78</v>
      </c>
      <c r="B11">
        <v>24</v>
      </c>
      <c r="C11" s="20">
        <v>0</v>
      </c>
      <c r="D11" s="21">
        <f t="shared" ref="D11" si="0">B11*C11</f>
        <v>0</v>
      </c>
    </row>
    <row r="12" spans="1:4" ht="16" thickBot="1" x14ac:dyDescent="0.25">
      <c r="A12" s="34" t="s">
        <v>75</v>
      </c>
      <c r="B12" s="27"/>
      <c r="C12" s="27"/>
      <c r="D12" s="35">
        <f>SUM(D10:D11)</f>
        <v>16</v>
      </c>
    </row>
    <row r="13" spans="1:4" s="15" customFormat="1" ht="18" customHeight="1" x14ac:dyDescent="0.2">
      <c r="A13" s="29"/>
      <c r="B13" s="30"/>
      <c r="C13" s="30"/>
    </row>
    <row r="14" spans="1:4" s="15" customFormat="1" ht="18" customHeight="1" thickBot="1" x14ac:dyDescent="0.25">
      <c r="A14" s="29" t="s">
        <v>103</v>
      </c>
      <c r="B14" s="30"/>
      <c r="C14" s="30"/>
    </row>
    <row r="15" spans="1:4" x14ac:dyDescent="0.2">
      <c r="A15" s="31" t="s">
        <v>79</v>
      </c>
      <c r="B15" s="32" t="s">
        <v>60</v>
      </c>
    </row>
    <row r="16" spans="1:4" x14ac:dyDescent="0.2">
      <c r="A16" s="19" t="s">
        <v>80</v>
      </c>
      <c r="B16" s="33">
        <v>16</v>
      </c>
    </row>
    <row r="17" spans="1:4" x14ac:dyDescent="0.2">
      <c r="A17" s="19" t="s">
        <v>61</v>
      </c>
      <c r="B17" s="33">
        <v>2</v>
      </c>
    </row>
    <row r="18" spans="1:4" x14ac:dyDescent="0.2">
      <c r="A18" s="19" t="s">
        <v>62</v>
      </c>
      <c r="B18" s="33">
        <v>10</v>
      </c>
    </row>
    <row r="19" spans="1:4" x14ac:dyDescent="0.2">
      <c r="A19" s="19" t="s">
        <v>63</v>
      </c>
      <c r="B19" s="33">
        <v>10</v>
      </c>
    </row>
    <row r="20" spans="1:4" ht="16" thickBot="1" x14ac:dyDescent="0.25">
      <c r="A20" s="34" t="s">
        <v>64</v>
      </c>
      <c r="B20" s="35">
        <f>B17*B18*B19*0.2+(B16-12)*0.5+12</f>
        <v>54</v>
      </c>
    </row>
    <row r="21" spans="1:4" s="15" customFormat="1" ht="18" customHeight="1" x14ac:dyDescent="0.2">
      <c r="A21" s="29"/>
      <c r="B21" s="30"/>
      <c r="C21" s="30"/>
    </row>
    <row r="22" spans="1:4" s="15" customFormat="1" ht="18" customHeight="1" thickBot="1" x14ac:dyDescent="0.25">
      <c r="A22" s="29"/>
      <c r="B22" s="30"/>
      <c r="C22" s="30"/>
    </row>
    <row r="23" spans="1:4" x14ac:dyDescent="0.2">
      <c r="A23" s="36"/>
      <c r="B23" s="37"/>
      <c r="C23" s="38" t="s">
        <v>65</v>
      </c>
      <c r="D23" s="39"/>
    </row>
    <row r="24" spans="1:4" x14ac:dyDescent="0.2">
      <c r="A24" s="40" t="s">
        <v>81</v>
      </c>
      <c r="B24" s="41" t="s">
        <v>66</v>
      </c>
      <c r="C24" s="41" t="s">
        <v>67</v>
      </c>
      <c r="D24" s="42" t="s">
        <v>68</v>
      </c>
    </row>
    <row r="25" spans="1:4" x14ac:dyDescent="0.2">
      <c r="A25" s="19" t="s">
        <v>69</v>
      </c>
      <c r="B25">
        <v>40</v>
      </c>
      <c r="C25" s="20">
        <v>1</v>
      </c>
      <c r="D25" s="21">
        <f>B25*C25</f>
        <v>40</v>
      </c>
    </row>
    <row r="26" spans="1:4" x14ac:dyDescent="0.2">
      <c r="A26" s="19" t="s">
        <v>70</v>
      </c>
      <c r="B26">
        <v>40</v>
      </c>
      <c r="C26" s="20">
        <v>0</v>
      </c>
      <c r="D26" s="21">
        <f t="shared" ref="D26:D28" si="1">B26*C26</f>
        <v>0</v>
      </c>
    </row>
    <row r="27" spans="1:4" x14ac:dyDescent="0.2">
      <c r="A27" s="19" t="s">
        <v>71</v>
      </c>
      <c r="B27">
        <v>20</v>
      </c>
      <c r="C27" s="20">
        <v>1</v>
      </c>
      <c r="D27" s="21">
        <f t="shared" si="1"/>
        <v>20</v>
      </c>
    </row>
    <row r="28" spans="1:4" x14ac:dyDescent="0.2">
      <c r="A28" s="19" t="s">
        <v>72</v>
      </c>
      <c r="B28">
        <v>40</v>
      </c>
      <c r="C28" s="20">
        <v>0</v>
      </c>
      <c r="D28" s="21">
        <f t="shared" si="1"/>
        <v>0</v>
      </c>
    </row>
    <row r="29" spans="1:4" ht="16" thickBot="1" x14ac:dyDescent="0.25">
      <c r="A29" s="34" t="s">
        <v>73</v>
      </c>
      <c r="B29" s="27"/>
      <c r="C29" s="27"/>
      <c r="D29" s="35">
        <f>SUM(D25:D28)</f>
        <v>60</v>
      </c>
    </row>
    <row r="31" spans="1:4" ht="16" thickBot="1" x14ac:dyDescent="0.25"/>
    <row r="32" spans="1:4" x14ac:dyDescent="0.2">
      <c r="A32" s="36"/>
      <c r="B32" s="37"/>
      <c r="C32" s="38" t="s">
        <v>65</v>
      </c>
      <c r="D32" s="39"/>
    </row>
    <row r="33" spans="1:4" x14ac:dyDescent="0.2">
      <c r="A33" s="40" t="s">
        <v>87</v>
      </c>
      <c r="B33" s="41" t="s">
        <v>66</v>
      </c>
      <c r="C33" s="41" t="s">
        <v>67</v>
      </c>
      <c r="D33" s="42" t="s">
        <v>68</v>
      </c>
    </row>
    <row r="34" spans="1:4" x14ac:dyDescent="0.2">
      <c r="A34" s="19" t="s">
        <v>88</v>
      </c>
      <c r="B34">
        <v>40</v>
      </c>
      <c r="C34" s="20">
        <v>0</v>
      </c>
      <c r="D34" s="21">
        <f>B34*C34</f>
        <v>0</v>
      </c>
    </row>
    <row r="35" spans="1:4" x14ac:dyDescent="0.2">
      <c r="A35" s="19" t="s">
        <v>89</v>
      </c>
      <c r="B35">
        <v>40</v>
      </c>
      <c r="C35" s="20">
        <v>1</v>
      </c>
      <c r="D35" s="21">
        <f t="shared" ref="D35:D37" si="2">B35*C35</f>
        <v>40</v>
      </c>
    </row>
    <row r="36" spans="1:4" x14ac:dyDescent="0.2">
      <c r="A36" s="19" t="s">
        <v>91</v>
      </c>
      <c r="B36">
        <v>20</v>
      </c>
      <c r="C36" s="20">
        <v>1</v>
      </c>
      <c r="D36" s="21">
        <f t="shared" si="2"/>
        <v>20</v>
      </c>
    </row>
    <row r="37" spans="1:4" x14ac:dyDescent="0.2">
      <c r="A37" s="19" t="s">
        <v>90</v>
      </c>
      <c r="B37">
        <v>80</v>
      </c>
      <c r="C37" s="20">
        <v>0</v>
      </c>
      <c r="D37" s="21">
        <f t="shared" si="2"/>
        <v>0</v>
      </c>
    </row>
    <row r="38" spans="1:4" ht="16" thickBot="1" x14ac:dyDescent="0.25">
      <c r="A38" s="34" t="s">
        <v>73</v>
      </c>
      <c r="B38" s="27"/>
      <c r="C38" s="27"/>
      <c r="D38" s="35">
        <f>SUM(D34:D37)</f>
        <v>60</v>
      </c>
    </row>
    <row r="40" spans="1:4" ht="16" thickBot="1" x14ac:dyDescent="0.25"/>
    <row r="41" spans="1:4" x14ac:dyDescent="0.2">
      <c r="A41" s="31" t="s">
        <v>86</v>
      </c>
      <c r="B41" s="38"/>
      <c r="C41" s="32" t="s">
        <v>60</v>
      </c>
    </row>
    <row r="42" spans="1:4" x14ac:dyDescent="0.2">
      <c r="A42" s="19"/>
      <c r="B42" t="s">
        <v>92</v>
      </c>
      <c r="C42" s="33">
        <v>2</v>
      </c>
    </row>
    <row r="43" spans="1:4" x14ac:dyDescent="0.2">
      <c r="A43" s="19"/>
      <c r="B43" t="s">
        <v>94</v>
      </c>
      <c r="C43" s="33">
        <v>50</v>
      </c>
    </row>
    <row r="44" spans="1:4" x14ac:dyDescent="0.2">
      <c r="A44" s="19"/>
      <c r="B44" t="s">
        <v>95</v>
      </c>
      <c r="C44" s="33">
        <v>10</v>
      </c>
    </row>
    <row r="45" spans="1:4" x14ac:dyDescent="0.2">
      <c r="A45" s="19"/>
      <c r="B45" t="s">
        <v>97</v>
      </c>
      <c r="C45" s="33"/>
    </row>
    <row r="46" spans="1:4" x14ac:dyDescent="0.2">
      <c r="A46" s="19"/>
      <c r="B46" t="s">
        <v>96</v>
      </c>
      <c r="C46" s="33">
        <v>5</v>
      </c>
    </row>
    <row r="47" spans="1:4" ht="16" thickBot="1" x14ac:dyDescent="0.25">
      <c r="A47" s="34" t="s">
        <v>93</v>
      </c>
      <c r="B47" s="43"/>
      <c r="C47" s="35">
        <f>C42*C43+C42*C44+C42*C45+C42*C46</f>
        <v>130</v>
      </c>
    </row>
    <row r="49" spans="1:4" ht="16" thickBot="1" x14ac:dyDescent="0.25"/>
    <row r="50" spans="1:4" x14ac:dyDescent="0.2">
      <c r="A50" s="16" t="s">
        <v>56</v>
      </c>
      <c r="B50" s="17" t="s">
        <v>57</v>
      </c>
      <c r="C50" s="17" t="s">
        <v>58</v>
      </c>
      <c r="D50" s="18" t="s">
        <v>59</v>
      </c>
    </row>
    <row r="51" spans="1:4" x14ac:dyDescent="0.2">
      <c r="A51" s="19" t="s">
        <v>83</v>
      </c>
      <c r="B51">
        <v>40</v>
      </c>
      <c r="C51" s="20">
        <v>0</v>
      </c>
      <c r="D51" s="21">
        <f>B51+C51</f>
        <v>40</v>
      </c>
    </row>
    <row r="52" spans="1:4" x14ac:dyDescent="0.2">
      <c r="A52" s="19" t="s">
        <v>84</v>
      </c>
      <c r="B52">
        <f>D12</f>
        <v>16</v>
      </c>
      <c r="C52" s="20">
        <v>0</v>
      </c>
      <c r="D52" s="21">
        <f>B52+C52</f>
        <v>16</v>
      </c>
    </row>
    <row r="53" spans="1:4" x14ac:dyDescent="0.2">
      <c r="A53" s="19" t="s">
        <v>85</v>
      </c>
      <c r="B53" s="22">
        <f>B20</f>
        <v>54</v>
      </c>
      <c r="C53" s="20">
        <v>0</v>
      </c>
      <c r="D53" s="21">
        <f>B53+C53</f>
        <v>54</v>
      </c>
    </row>
    <row r="54" spans="1:4" x14ac:dyDescent="0.2">
      <c r="A54" s="19" t="s">
        <v>82</v>
      </c>
      <c r="B54" s="22">
        <f>D29</f>
        <v>60</v>
      </c>
      <c r="C54" s="20">
        <v>0</v>
      </c>
      <c r="D54" s="21">
        <f>B54+C54</f>
        <v>60</v>
      </c>
    </row>
    <row r="55" spans="1:4" x14ac:dyDescent="0.2">
      <c r="A55" s="19" t="s">
        <v>98</v>
      </c>
      <c r="B55" s="22">
        <f>D38</f>
        <v>60</v>
      </c>
      <c r="C55" s="20">
        <v>0</v>
      </c>
      <c r="D55" s="21">
        <f>B55+C55</f>
        <v>60</v>
      </c>
    </row>
    <row r="56" spans="1:4" x14ac:dyDescent="0.2">
      <c r="A56" s="19" t="s">
        <v>99</v>
      </c>
      <c r="B56" s="22">
        <f>C47</f>
        <v>130</v>
      </c>
      <c r="C56" s="20">
        <v>0</v>
      </c>
      <c r="D56" s="21">
        <f t="shared" ref="D56:D59" si="3">B56+C56</f>
        <v>130</v>
      </c>
    </row>
    <row r="57" spans="1:4" x14ac:dyDescent="0.2">
      <c r="A57" s="19" t="s">
        <v>100</v>
      </c>
      <c r="B57" s="22">
        <v>20</v>
      </c>
      <c r="C57" s="20"/>
      <c r="D57" s="21">
        <f>B57+C57</f>
        <v>20</v>
      </c>
    </row>
    <row r="58" spans="1:4" x14ac:dyDescent="0.2">
      <c r="A58" s="19" t="s">
        <v>101</v>
      </c>
      <c r="B58">
        <v>40</v>
      </c>
      <c r="C58" s="20">
        <v>0</v>
      </c>
      <c r="D58" s="21">
        <f t="shared" si="3"/>
        <v>40</v>
      </c>
    </row>
    <row r="59" spans="1:4" x14ac:dyDescent="0.2">
      <c r="A59" s="23" t="s">
        <v>102</v>
      </c>
      <c r="B59" s="24">
        <v>80</v>
      </c>
      <c r="C59" s="20">
        <v>0</v>
      </c>
      <c r="D59" s="25">
        <f t="shared" si="3"/>
        <v>80</v>
      </c>
    </row>
    <row r="60" spans="1:4" ht="16" thickBot="1" x14ac:dyDescent="0.25">
      <c r="A60" s="26" t="s">
        <v>39</v>
      </c>
      <c r="B60" s="27"/>
      <c r="C60" s="27"/>
      <c r="D60" s="28">
        <f>SUM(D51:D59)</f>
        <v>500</v>
      </c>
    </row>
  </sheetData>
  <mergeCells count="2">
    <mergeCell ref="A1:A2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0ABB-5347-A244-B437-E7EC75A6FC59}">
  <dimension ref="A1:D25"/>
  <sheetViews>
    <sheetView workbookViewId="0">
      <selection activeCell="B41" sqref="B41"/>
    </sheetView>
  </sheetViews>
  <sheetFormatPr baseColWidth="10" defaultRowHeight="15" x14ac:dyDescent="0.2"/>
  <cols>
    <col min="1" max="1" width="18" style="6" customWidth="1"/>
    <col min="2" max="2" width="56.33203125" style="6" customWidth="1"/>
    <col min="3" max="3" width="17.33203125" customWidth="1"/>
  </cols>
  <sheetData>
    <row r="1" spans="1:4" s="4" customFormat="1" ht="26" customHeight="1" x14ac:dyDescent="0.3">
      <c r="A1" s="5" t="s">
        <v>19</v>
      </c>
      <c r="B1" s="5" t="s">
        <v>20</v>
      </c>
      <c r="C1" s="4" t="s">
        <v>21</v>
      </c>
      <c r="D1" s="4" t="s">
        <v>40</v>
      </c>
    </row>
    <row r="2" spans="1:4" ht="16" customHeight="1" x14ac:dyDescent="0.2">
      <c r="A2" s="6" t="s">
        <v>42</v>
      </c>
      <c r="B2" s="6" t="s">
        <v>22</v>
      </c>
      <c r="C2" t="s">
        <v>37</v>
      </c>
      <c r="D2">
        <v>16</v>
      </c>
    </row>
    <row r="3" spans="1:4" ht="16" x14ac:dyDescent="0.2">
      <c r="B3" s="6" t="s">
        <v>23</v>
      </c>
      <c r="C3" t="s">
        <v>37</v>
      </c>
      <c r="D3">
        <v>24</v>
      </c>
    </row>
    <row r="4" spans="1:4" ht="18" customHeight="1" x14ac:dyDescent="0.2">
      <c r="B4" s="6" t="s">
        <v>24</v>
      </c>
      <c r="C4" t="s">
        <v>37</v>
      </c>
      <c r="D4">
        <v>24</v>
      </c>
    </row>
    <row r="5" spans="1:4" ht="18" customHeight="1" x14ac:dyDescent="0.2">
      <c r="B5" s="6" t="s">
        <v>25</v>
      </c>
      <c r="C5" t="s">
        <v>37</v>
      </c>
      <c r="D5">
        <v>16</v>
      </c>
    </row>
    <row r="6" spans="1:4" ht="16" x14ac:dyDescent="0.2">
      <c r="B6" s="6" t="s">
        <v>43</v>
      </c>
      <c r="C6" t="s">
        <v>41</v>
      </c>
      <c r="D6">
        <v>8</v>
      </c>
    </row>
    <row r="7" spans="1:4" ht="16" x14ac:dyDescent="0.2">
      <c r="B7" s="6" t="s">
        <v>44</v>
      </c>
      <c r="C7" t="s">
        <v>37</v>
      </c>
      <c r="D7">
        <v>16</v>
      </c>
    </row>
    <row r="8" spans="1:4" ht="32" x14ac:dyDescent="0.2">
      <c r="B8" s="6" t="s">
        <v>45</v>
      </c>
      <c r="C8" t="s">
        <v>37</v>
      </c>
      <c r="D8">
        <v>16</v>
      </c>
    </row>
    <row r="9" spans="1:4" s="2" customFormat="1" ht="16" x14ac:dyDescent="0.2">
      <c r="A9" s="7"/>
      <c r="B9" s="7" t="s">
        <v>38</v>
      </c>
      <c r="D9" s="2">
        <f>SUM(D2:D8)</f>
        <v>120</v>
      </c>
    </row>
    <row r="10" spans="1:4" ht="16" x14ac:dyDescent="0.2">
      <c r="A10" s="6" t="s">
        <v>26</v>
      </c>
      <c r="B10" s="6" t="s">
        <v>27</v>
      </c>
      <c r="C10" t="s">
        <v>41</v>
      </c>
      <c r="D10">
        <v>32</v>
      </c>
    </row>
    <row r="11" spans="1:4" ht="16" x14ac:dyDescent="0.2">
      <c r="B11" s="6" t="s">
        <v>27</v>
      </c>
      <c r="C11" t="s">
        <v>37</v>
      </c>
      <c r="D11">
        <v>8</v>
      </c>
    </row>
    <row r="12" spans="1:4" ht="16" x14ac:dyDescent="0.2">
      <c r="B12" s="6" t="s">
        <v>28</v>
      </c>
      <c r="C12" t="s">
        <v>41</v>
      </c>
      <c r="D12">
        <v>40</v>
      </c>
    </row>
    <row r="13" spans="1:4" ht="16" x14ac:dyDescent="0.2">
      <c r="B13" s="6" t="s">
        <v>28</v>
      </c>
      <c r="C13" t="s">
        <v>37</v>
      </c>
      <c r="D13">
        <v>8</v>
      </c>
    </row>
    <row r="14" spans="1:4" ht="16" x14ac:dyDescent="0.2">
      <c r="B14" s="6" t="s">
        <v>29</v>
      </c>
      <c r="C14" t="s">
        <v>41</v>
      </c>
      <c r="D14">
        <v>8</v>
      </c>
    </row>
    <row r="15" spans="1:4" s="2" customFormat="1" ht="16" x14ac:dyDescent="0.2">
      <c r="A15" s="7"/>
      <c r="B15" s="7" t="s">
        <v>38</v>
      </c>
      <c r="D15" s="2">
        <f>SUM(D10:D14)</f>
        <v>96</v>
      </c>
    </row>
    <row r="16" spans="1:4" ht="16" x14ac:dyDescent="0.2">
      <c r="A16" s="6" t="s">
        <v>30</v>
      </c>
      <c r="B16" s="6" t="s">
        <v>31</v>
      </c>
      <c r="C16" t="s">
        <v>41</v>
      </c>
      <c r="D16">
        <v>24</v>
      </c>
    </row>
    <row r="17" spans="1:4" ht="16" x14ac:dyDescent="0.2">
      <c r="B17" s="6" t="s">
        <v>31</v>
      </c>
      <c r="C17" t="s">
        <v>37</v>
      </c>
      <c r="D17">
        <v>8</v>
      </c>
    </row>
    <row r="18" spans="1:4" ht="16" x14ac:dyDescent="0.2">
      <c r="B18" s="6" t="s">
        <v>36</v>
      </c>
      <c r="C18" t="s">
        <v>41</v>
      </c>
      <c r="D18">
        <v>16</v>
      </c>
    </row>
    <row r="19" spans="1:4" ht="16" x14ac:dyDescent="0.2">
      <c r="B19" s="6" t="s">
        <v>32</v>
      </c>
      <c r="C19" t="s">
        <v>37</v>
      </c>
      <c r="D19">
        <v>8</v>
      </c>
    </row>
    <row r="20" spans="1:4" ht="16" x14ac:dyDescent="0.2">
      <c r="B20" s="6" t="s">
        <v>32</v>
      </c>
      <c r="C20" t="s">
        <v>41</v>
      </c>
      <c r="D20">
        <v>16</v>
      </c>
    </row>
    <row r="21" spans="1:4" s="2" customFormat="1" ht="16" x14ac:dyDescent="0.2">
      <c r="A21" s="7"/>
      <c r="B21" s="7" t="s">
        <v>38</v>
      </c>
      <c r="D21" s="2">
        <f>SUM(D16:D20)</f>
        <v>72</v>
      </c>
    </row>
    <row r="22" spans="1:4" ht="16" x14ac:dyDescent="0.2">
      <c r="A22" s="6" t="s">
        <v>33</v>
      </c>
      <c r="B22" s="6" t="s">
        <v>34</v>
      </c>
      <c r="C22" t="s">
        <v>41</v>
      </c>
      <c r="D22">
        <v>16</v>
      </c>
    </row>
    <row r="23" spans="1:4" ht="16" x14ac:dyDescent="0.2">
      <c r="B23" s="6" t="s">
        <v>35</v>
      </c>
      <c r="C23" t="s">
        <v>37</v>
      </c>
      <c r="D23">
        <v>16</v>
      </c>
    </row>
    <row r="24" spans="1:4" s="2" customFormat="1" ht="16" x14ac:dyDescent="0.2">
      <c r="A24" s="7"/>
      <c r="B24" s="7" t="s">
        <v>38</v>
      </c>
      <c r="D24" s="2">
        <f>SUM(D22:D23)</f>
        <v>32</v>
      </c>
    </row>
    <row r="25" spans="1:4" s="2" customFormat="1" ht="16" x14ac:dyDescent="0.2">
      <c r="A25" s="7"/>
      <c r="B25" s="7" t="s">
        <v>39</v>
      </c>
      <c r="D25" s="2">
        <f>SUM(D9,D15,D21,D24)</f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92.83203125" customWidth="1"/>
    <col min="2" max="3" width="15.6640625" customWidth="1"/>
  </cols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s="1" t="s">
        <v>0</v>
      </c>
      <c r="B2" t="s">
        <v>11</v>
      </c>
      <c r="C2" t="s">
        <v>15</v>
      </c>
    </row>
    <row r="3" spans="1:3" x14ac:dyDescent="0.2">
      <c r="A3" s="1" t="s">
        <v>1</v>
      </c>
      <c r="B3" t="s">
        <v>11</v>
      </c>
      <c r="C3" t="s">
        <v>15</v>
      </c>
    </row>
    <row r="4" spans="1:3" x14ac:dyDescent="0.2">
      <c r="A4" s="1" t="s">
        <v>2</v>
      </c>
      <c r="B4" t="s">
        <v>11</v>
      </c>
      <c r="C4" t="s">
        <v>15</v>
      </c>
    </row>
    <row r="5" spans="1:3" x14ac:dyDescent="0.2">
      <c r="A5" s="1" t="s">
        <v>3</v>
      </c>
      <c r="B5" t="s">
        <v>12</v>
      </c>
      <c r="C5" t="s">
        <v>15</v>
      </c>
    </row>
    <row r="6" spans="1:3" x14ac:dyDescent="0.2">
      <c r="A6" s="1" t="s">
        <v>4</v>
      </c>
      <c r="B6" t="s">
        <v>12</v>
      </c>
      <c r="C6" t="s">
        <v>15</v>
      </c>
    </row>
    <row r="7" spans="1:3" x14ac:dyDescent="0.2">
      <c r="A7" s="1" t="s">
        <v>5</v>
      </c>
      <c r="B7" t="s">
        <v>12</v>
      </c>
      <c r="C7" t="s">
        <v>15</v>
      </c>
    </row>
    <row r="8" spans="1:3" x14ac:dyDescent="0.2">
      <c r="A8" s="1" t="s">
        <v>6</v>
      </c>
      <c r="B8" t="s">
        <v>13</v>
      </c>
      <c r="C8" t="s">
        <v>15</v>
      </c>
    </row>
    <row r="9" spans="1:3" x14ac:dyDescent="0.2">
      <c r="A9" s="1" t="s">
        <v>7</v>
      </c>
      <c r="B9" t="s">
        <v>14</v>
      </c>
      <c r="C9" t="s">
        <v>15</v>
      </c>
    </row>
    <row r="10" spans="1:3" x14ac:dyDescent="0.2">
      <c r="A10" s="3" t="s">
        <v>16</v>
      </c>
      <c r="B10" t="s">
        <v>11</v>
      </c>
      <c r="C10" t="s">
        <v>17</v>
      </c>
    </row>
    <row r="11" spans="1:3" x14ac:dyDescent="0.2">
      <c r="A11" s="3" t="s">
        <v>18</v>
      </c>
      <c r="B11" t="s">
        <v>12</v>
      </c>
      <c r="C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Scoping Template</vt:lpstr>
      <vt:lpstr>Timeline sample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Zou, Jun</dc:creator>
  <cp:lastModifiedBy>Microsoft Office User</cp:lastModifiedBy>
  <dcterms:created xsi:type="dcterms:W3CDTF">2015-06-05T18:17:20Z</dcterms:created>
  <dcterms:modified xsi:type="dcterms:W3CDTF">2021-10-18T20:21:58Z</dcterms:modified>
</cp:coreProperties>
</file>