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zyn/AmazonWorkDocsCompanion/Downloads/c887ae30-fa9b-4da1-b044-24d3ffba513b/"/>
    </mc:Choice>
  </mc:AlternateContent>
  <xr:revisionPtr revIDLastSave="0" documentId="13_ncr:1_{DF8308A2-80D4-A642-BE78-E81955264F98}" xr6:coauthVersionLast="47" xr6:coauthVersionMax="47" xr10:uidLastSave="{00000000-0000-0000-0000-000000000000}"/>
  <bookViews>
    <workbookView xWindow="0" yWindow="500" windowWidth="35840" windowHeight="20200" xr2:uid="{720453DA-C58C-5B47-8FA0-FD1372446DFB}"/>
  </bookViews>
  <sheets>
    <sheet name="QS Greenfield Scoping" sheetId="1" r:id="rId1"/>
    <sheet name="Tableau Migration" sheetId="2" r:id="rId2"/>
    <sheet name="qlik Migration" sheetId="3" r:id="rId3"/>
    <sheet name="MSTR Mig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B13" i="1"/>
  <c r="D53" i="1"/>
  <c r="D52" i="1"/>
  <c r="D51" i="1"/>
  <c r="C46" i="1"/>
  <c r="B25" i="1"/>
  <c r="B10" i="1" s="1"/>
  <c r="D54" i="1" l="1"/>
  <c r="D30" i="1"/>
  <c r="D31" i="1"/>
  <c r="D32" i="1"/>
  <c r="D33" i="1"/>
  <c r="D29" i="1"/>
  <c r="D34" i="1" l="1"/>
  <c r="B11" i="1" s="1"/>
  <c r="D11" i="1" s="1"/>
  <c r="D10" i="1"/>
  <c r="B12" i="1"/>
  <c r="D12" i="1" s="1"/>
  <c r="D16" i="1"/>
  <c r="D15" i="1"/>
  <c r="D8" i="1"/>
  <c r="D9" i="1"/>
  <c r="D17" i="1" l="1"/>
</calcChain>
</file>

<file path=xl/sharedStrings.xml><?xml version="1.0" encoding="utf-8"?>
<sst xmlns="http://schemas.openxmlformats.org/spreadsheetml/2006/main" count="64" uniqueCount="59">
  <si>
    <t>QuickSight Launch offering scoping template</t>
  </si>
  <si>
    <t>Item</t>
  </si>
  <si>
    <t>Suggested Hours</t>
  </si>
  <si>
    <t>Actual Hours</t>
  </si>
  <si>
    <t>Architectual implementation, environment setup</t>
  </si>
  <si>
    <t>Embedded dashboard</t>
  </si>
  <si>
    <t>Testing, knowledge transfer, hand over</t>
  </si>
  <si>
    <t>Dashboard Implementation estimate sheet</t>
  </si>
  <si>
    <t>Number of dashboards</t>
  </si>
  <si>
    <t>Average sheets per dashboard</t>
  </si>
  <si>
    <t>Dashboard Complexity index</t>
  </si>
  <si>
    <t>Input 2 if per dashboard there are 10-20 visuals, or complicaed calculated fields, or rls</t>
  </si>
  <si>
    <t xml:space="preserve">Input 1 if per dashboard there are 5-10 visuals, no complex calculated fields, no rls </t>
  </si>
  <si>
    <t>Input 0.6 if per dashboard there are less than 5 visuals</t>
  </si>
  <si>
    <t>Input between 0.6 ~ 2 after reviewing the dashboard design, based above description</t>
  </si>
  <si>
    <t>Total dashboard implementation Hours</t>
  </si>
  <si>
    <t>Total</t>
  </si>
  <si>
    <t>Dashboard implementation (Please fill the estimate sheet below)</t>
  </si>
  <si>
    <t>Data Modeling estimate sheet</t>
  </si>
  <si>
    <t>Number of data sources</t>
  </si>
  <si>
    <t>Number of tables per data source</t>
  </si>
  <si>
    <t>Number of fields per table</t>
  </si>
  <si>
    <t>Total Data Modeling Hours</t>
  </si>
  <si>
    <t>Requirements confirmation, architectual design, UX guideline</t>
  </si>
  <si>
    <t>Integrate with existing SSO service</t>
  </si>
  <si>
    <t>Implement new SSO service</t>
  </si>
  <si>
    <t>Fill numbers below</t>
  </si>
  <si>
    <t>Programmable QuickSight User/Group provision</t>
  </si>
  <si>
    <t>AD integration</t>
  </si>
  <si>
    <t>Security Design and implementation (Please fill the estimate sheet below)</t>
  </si>
  <si>
    <t>Security Design and Implementation estimate sheet</t>
  </si>
  <si>
    <t>Total Security Hours</t>
  </si>
  <si>
    <t>Fill 1 or 0 below</t>
  </si>
  <si>
    <t>Estimated Hours per task</t>
  </si>
  <si>
    <t>1 for task exists, 0 for tasks not exist</t>
  </si>
  <si>
    <t>Hours</t>
  </si>
  <si>
    <t>Cells to fill manually</t>
  </si>
  <si>
    <t>Cells calculated automatically</t>
  </si>
  <si>
    <t>Final results</t>
  </si>
  <si>
    <t>Manual Adjustments</t>
  </si>
  <si>
    <t>Steps to use this tempalte:</t>
  </si>
  <si>
    <t>1. Collect info from the customer to ill three estimates sheets;</t>
  </si>
  <si>
    <t>2. Make manual adjustments;</t>
  </si>
  <si>
    <t>3. Total estimated hours is generated automatically.</t>
  </si>
  <si>
    <r>
      <rPr>
        <b/>
        <sz val="12"/>
        <color theme="1"/>
        <rFont val="Calibri"/>
        <family val="2"/>
        <scheme val="minor"/>
      </rPr>
      <t>Purpose</t>
    </r>
    <r>
      <rPr>
        <sz val="12"/>
        <color theme="1"/>
        <rFont val="Calibri"/>
        <family val="2"/>
        <scheme val="minor"/>
      </rPr>
      <t xml:space="preserve">: this scoping template is designed to help ProServe sellers to collect information from customers, and provide a good faith estimate to customer for QuickSight projects.
</t>
    </r>
    <r>
      <rPr>
        <b/>
        <sz val="12"/>
        <color theme="1"/>
        <rFont val="Calibri"/>
        <family val="2"/>
        <scheme val="minor"/>
      </rPr>
      <t>Include/exclude</t>
    </r>
    <r>
      <rPr>
        <sz val="12"/>
        <color theme="1"/>
        <rFont val="Calibri"/>
        <family val="2"/>
        <scheme val="minor"/>
      </rPr>
      <t>: This template only contains ProServe hours estimation. For QS license cost, please refer to https://aws.amazon.com/quicksight/pricing/</t>
    </r>
  </si>
  <si>
    <t>Note: Q scoping template is here</t>
  </si>
  <si>
    <t>For non-proserve user, Q template is here</t>
  </si>
  <si>
    <t>DWH and SPICE Data modeling (Please fill the estimate sheet below)</t>
  </si>
  <si>
    <t>CICD (BIOps) design and implementation (Please fill the estimate sheet below)</t>
  </si>
  <si>
    <t xml:space="preserve">Number of datasets for Incremental refresh design </t>
  </si>
  <si>
    <t>Number of datasets for Composite SPICE design</t>
  </si>
  <si>
    <t>Admin Console solution to monitor usage metrics</t>
  </si>
  <si>
    <t>RLS design (integrate with users information from data base)</t>
  </si>
  <si>
    <t>Flexible layout? Yes=1.5, No=1</t>
  </si>
  <si>
    <t>CICD BIOps estimate sheet</t>
  </si>
  <si>
    <t>CLI training and sample bash scripts POC</t>
  </si>
  <si>
    <t>SageMaker Notebooks</t>
  </si>
  <si>
    <t>CDK solution with UI</t>
  </si>
  <si>
    <t>Total BIOps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</si>
</sst>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/>
    <xf numFmtId="0" fontId="0" fillId="4" borderId="0" xfId="0" applyFill="1"/>
    <xf numFmtId="0" fontId="0" fillId="3" borderId="0" xfId="0" applyFill="1" applyBorder="1"/>
    <xf numFmtId="0" fontId="0" fillId="6" borderId="0" xfId="0" applyFill="1" applyBorder="1"/>
    <xf numFmtId="0" fontId="0" fillId="2" borderId="0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0" fillId="5" borderId="11" xfId="0" applyFill="1" applyBorder="1"/>
    <xf numFmtId="0" fontId="0" fillId="0" borderId="13" xfId="0" applyBorder="1"/>
    <xf numFmtId="0" fontId="0" fillId="0" borderId="14" xfId="0" applyBorder="1"/>
    <xf numFmtId="0" fontId="0" fillId="2" borderId="6" xfId="0" applyFill="1" applyBorder="1"/>
    <xf numFmtId="0" fontId="0" fillId="0" borderId="15" xfId="0" applyBorder="1"/>
    <xf numFmtId="0" fontId="0" fillId="2" borderId="15" xfId="0" applyFill="1" applyBorder="1"/>
    <xf numFmtId="0" fontId="0" fillId="6" borderId="15" xfId="0" applyFill="1" applyBorder="1"/>
    <xf numFmtId="0" fontId="0" fillId="5" borderId="15" xfId="0" applyFill="1" applyBorder="1"/>
    <xf numFmtId="0" fontId="0" fillId="4" borderId="15" xfId="0" applyFill="1" applyBorder="1"/>
    <xf numFmtId="0" fontId="0" fillId="0" borderId="0" xfId="0" applyBorder="1" applyAlignment="1">
      <alignment horizontal="center" wrapText="1"/>
    </xf>
    <xf numFmtId="0" fontId="0" fillId="3" borderId="12" xfId="0" applyFill="1" applyBorder="1"/>
    <xf numFmtId="0" fontId="0" fillId="3" borderId="14" xfId="0" applyFill="1" applyBorder="1"/>
    <xf numFmtId="0" fontId="0" fillId="0" borderId="5" xfId="0" applyFill="1" applyBorder="1"/>
    <xf numFmtId="0" fontId="0" fillId="6" borderId="9" xfId="0" applyFill="1" applyBorder="1"/>
    <xf numFmtId="0" fontId="0" fillId="6" borderId="11" xfId="0" applyFill="1" applyBorder="1"/>
    <xf numFmtId="0" fontId="0" fillId="0" borderId="12" xfId="0" applyBorder="1"/>
    <xf numFmtId="0" fontId="0" fillId="3" borderId="13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10" xfId="0" applyFill="1" applyBorder="1"/>
    <xf numFmtId="0" fontId="0" fillId="6" borderId="10" xfId="0" applyFill="1" applyBorder="1"/>
    <xf numFmtId="0" fontId="3" fillId="4" borderId="15" xfId="1" applyFill="1" applyBorder="1" applyAlignment="1">
      <alignment wrapText="1"/>
    </xf>
    <xf numFmtId="0" fontId="3" fillId="4" borderId="0" xfId="1" applyFill="1"/>
    <xf numFmtId="0" fontId="3" fillId="0" borderId="5" xfId="1" applyBorder="1"/>
    <xf numFmtId="0" fontId="3" fillId="0" borderId="5" xfId="1" applyFill="1" applyBorder="1"/>
    <xf numFmtId="0" fontId="0" fillId="2" borderId="6" xfId="0" applyFill="1" applyBorder="1" applyAlignment="1">
      <alignment horizontal="center"/>
    </xf>
    <xf numFmtId="0" fontId="0" fillId="0" borderId="5" xfId="0" applyBorder="1" applyAlignment="1"/>
    <xf numFmtId="0" fontId="0" fillId="0" borderId="15" xfId="0" applyBorder="1" applyAlignment="1">
      <alignment horizontal="center" wrapText="1"/>
    </xf>
    <xf numFmtId="0" fontId="1" fillId="3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ws-samples/amazon-quicksight-sdk-proserve/tree/master/Migration-scripts/cdk" TargetMode="External"/><Relationship Id="rId3" Type="http://schemas.openxmlformats.org/officeDocument/2006/relationships/hyperlink" Target="https://d172fagwhsdxeg.cloudfront.net/index.html?dashboardid=1cc671e3-40e5-4eea-a58e-3ed9d41de6f1&amp;dashboardregion=us-east-1" TargetMode="External"/><Relationship Id="rId7" Type="http://schemas.openxmlformats.org/officeDocument/2006/relationships/hyperlink" Target="https://github.com/aws-samples/amazon-quicksight-sdk-proserve/tree/master/Migration-scripts/Jupyter%20Notebook" TargetMode="External"/><Relationship Id="rId2" Type="http://schemas.openxmlformats.org/officeDocument/2006/relationships/hyperlink" Target="https://amazon.awsapps.com/workdocs/index.html" TargetMode="External"/><Relationship Id="rId1" Type="http://schemas.openxmlformats.org/officeDocument/2006/relationships/hyperlink" Target="https://collaborate-corp.amazon.com/nuxeo/ui/" TargetMode="External"/><Relationship Id="rId6" Type="http://schemas.openxmlformats.org/officeDocument/2006/relationships/hyperlink" Target="https://aws.amazon.com/blogs/big-data/build-a-centralized-granular-access-control-to-manage-assets-and-data-access-in-amazon-quicksight/" TargetMode="External"/><Relationship Id="rId5" Type="http://schemas.openxmlformats.org/officeDocument/2006/relationships/hyperlink" Target="https://aws.amazon.com/blogs/big-data/build-a-centralized-granular-access-control-to-manage-assets-and-data-access-in-amazon-quicksight/" TargetMode="External"/><Relationship Id="rId4" Type="http://schemas.openxmlformats.org/officeDocument/2006/relationships/hyperlink" Target="https://aws.amazon.com/blogs/big-data/biops-amazon-quicksight-object-migration-and-version-control/" TargetMode="External"/><Relationship Id="rId9" Type="http://schemas.openxmlformats.org/officeDocument/2006/relationships/hyperlink" Target="https://catalog.us-east-1.prod.workshops.aws/v2/workshops/cd8ebba2-2ef8-431a-8f72-ca7f6761713d/en-US/admin-workshop/7-content-por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DBE5C-B2C7-8B4F-B375-BEBA48E79E29}">
  <dimension ref="A1:D54"/>
  <sheetViews>
    <sheetView tabSelected="1" zoomScaleNormal="150" workbookViewId="0">
      <selection activeCell="D15" sqref="D15"/>
    </sheetView>
  </sheetViews>
  <sheetFormatPr baseColWidth="10" defaultRowHeight="16" x14ac:dyDescent="0.2"/>
  <cols>
    <col min="1" max="1" width="79.6640625" bestFit="1" customWidth="1"/>
    <col min="2" max="2" width="79.6640625" customWidth="1"/>
    <col min="3" max="3" width="31.5" bestFit="1" customWidth="1"/>
    <col min="4" max="4" width="18.6640625" customWidth="1"/>
  </cols>
  <sheetData>
    <row r="1" spans="1:4" ht="26" customHeight="1" x14ac:dyDescent="0.2">
      <c r="A1" s="47" t="s">
        <v>0</v>
      </c>
      <c r="B1" s="23" t="s">
        <v>40</v>
      </c>
      <c r="C1" s="23"/>
    </row>
    <row r="2" spans="1:4" ht="16" customHeight="1" x14ac:dyDescent="0.2">
      <c r="A2" s="47"/>
      <c r="B2" s="23" t="s">
        <v>41</v>
      </c>
      <c r="C2" s="24" t="s">
        <v>36</v>
      </c>
    </row>
    <row r="3" spans="1:4" ht="16" customHeight="1" x14ac:dyDescent="0.2">
      <c r="A3" s="46" t="s">
        <v>44</v>
      </c>
      <c r="B3" s="23" t="s">
        <v>42</v>
      </c>
      <c r="C3" s="25" t="s">
        <v>37</v>
      </c>
    </row>
    <row r="4" spans="1:4" ht="18" customHeight="1" x14ac:dyDescent="0.2">
      <c r="A4" s="46"/>
      <c r="B4" s="23" t="s">
        <v>43</v>
      </c>
      <c r="C4" s="26" t="s">
        <v>38</v>
      </c>
    </row>
    <row r="5" spans="1:4" s="6" customFormat="1" ht="31" customHeight="1" x14ac:dyDescent="0.2">
      <c r="A5" s="46"/>
      <c r="B5" s="40" t="s">
        <v>45</v>
      </c>
      <c r="C5" s="27"/>
    </row>
    <row r="6" spans="1:4" s="6" customFormat="1" ht="18" customHeight="1" thickBot="1" x14ac:dyDescent="0.25">
      <c r="A6" s="28"/>
      <c r="B6" s="41" t="s">
        <v>46</v>
      </c>
    </row>
    <row r="7" spans="1:4" x14ac:dyDescent="0.2">
      <c r="A7" s="10" t="s">
        <v>1</v>
      </c>
      <c r="B7" s="11" t="s">
        <v>2</v>
      </c>
      <c r="C7" s="11" t="s">
        <v>39</v>
      </c>
      <c r="D7" s="12" t="s">
        <v>3</v>
      </c>
    </row>
    <row r="8" spans="1:4" x14ac:dyDescent="0.2">
      <c r="A8" s="13" t="s">
        <v>23</v>
      </c>
      <c r="B8" s="1">
        <v>40</v>
      </c>
      <c r="C8" s="9">
        <v>0</v>
      </c>
      <c r="D8" s="14">
        <f>B8+C8</f>
        <v>40</v>
      </c>
    </row>
    <row r="9" spans="1:4" x14ac:dyDescent="0.2">
      <c r="A9" s="13" t="s">
        <v>4</v>
      </c>
      <c r="B9" s="1">
        <v>40</v>
      </c>
      <c r="C9" s="9">
        <v>0</v>
      </c>
      <c r="D9" s="14">
        <f>B9+C9</f>
        <v>40</v>
      </c>
    </row>
    <row r="10" spans="1:4" x14ac:dyDescent="0.2">
      <c r="A10" s="13" t="s">
        <v>47</v>
      </c>
      <c r="B10" s="8">
        <f>B25</f>
        <v>64</v>
      </c>
      <c r="C10" s="9">
        <v>0</v>
      </c>
      <c r="D10" s="14">
        <f>B10+C10</f>
        <v>64</v>
      </c>
    </row>
    <row r="11" spans="1:4" x14ac:dyDescent="0.2">
      <c r="A11" s="13" t="s">
        <v>29</v>
      </c>
      <c r="B11" s="8">
        <f>D34</f>
        <v>100</v>
      </c>
      <c r="C11" s="9">
        <v>0</v>
      </c>
      <c r="D11" s="14">
        <f>B11+C11</f>
        <v>100</v>
      </c>
    </row>
    <row r="12" spans="1:4" x14ac:dyDescent="0.2">
      <c r="A12" s="13" t="s">
        <v>17</v>
      </c>
      <c r="B12" s="8">
        <f>C46</f>
        <v>405</v>
      </c>
      <c r="C12" s="9">
        <v>0</v>
      </c>
      <c r="D12" s="14">
        <f t="shared" ref="D12:D16" si="0">B12+C12</f>
        <v>405</v>
      </c>
    </row>
    <row r="13" spans="1:4" x14ac:dyDescent="0.2">
      <c r="A13" s="42" t="s">
        <v>48</v>
      </c>
      <c r="B13" s="8">
        <f>D54</f>
        <v>140</v>
      </c>
      <c r="C13" s="9">
        <v>0</v>
      </c>
      <c r="D13" s="14">
        <f>B13+C13</f>
        <v>140</v>
      </c>
    </row>
    <row r="14" spans="1:4" x14ac:dyDescent="0.2">
      <c r="A14" s="42" t="s">
        <v>51</v>
      </c>
      <c r="B14" s="1">
        <v>80</v>
      </c>
      <c r="C14" s="9">
        <v>0</v>
      </c>
      <c r="D14" s="14">
        <f>B14+C14</f>
        <v>80</v>
      </c>
    </row>
    <row r="15" spans="1:4" x14ac:dyDescent="0.2">
      <c r="A15" s="13" t="s">
        <v>5</v>
      </c>
      <c r="B15" s="1">
        <v>80</v>
      </c>
      <c r="C15" s="9">
        <v>0</v>
      </c>
      <c r="D15" s="14">
        <f t="shared" si="0"/>
        <v>80</v>
      </c>
    </row>
    <row r="16" spans="1:4" x14ac:dyDescent="0.2">
      <c r="A16" s="15" t="s">
        <v>6</v>
      </c>
      <c r="B16" s="2">
        <v>80</v>
      </c>
      <c r="C16" s="9">
        <v>0</v>
      </c>
      <c r="D16" s="16">
        <f t="shared" si="0"/>
        <v>80</v>
      </c>
    </row>
    <row r="17" spans="1:4" ht="17" thickBot="1" x14ac:dyDescent="0.25">
      <c r="A17" s="17" t="s">
        <v>16</v>
      </c>
      <c r="B17" s="18"/>
      <c r="C17" s="18"/>
      <c r="D17" s="19">
        <f>SUM(D8:D16)</f>
        <v>1029</v>
      </c>
    </row>
    <row r="18" spans="1:4" ht="17" thickBot="1" x14ac:dyDescent="0.25">
      <c r="A18" s="5"/>
      <c r="D18" s="5"/>
    </row>
    <row r="19" spans="1:4" x14ac:dyDescent="0.2">
      <c r="A19" s="29" t="s">
        <v>18</v>
      </c>
      <c r="B19" s="30" t="s">
        <v>26</v>
      </c>
      <c r="D19" s="5"/>
    </row>
    <row r="20" spans="1:4" x14ac:dyDescent="0.2">
      <c r="A20" s="31" t="s">
        <v>19</v>
      </c>
      <c r="B20" s="22">
        <v>2</v>
      </c>
      <c r="D20" s="5"/>
    </row>
    <row r="21" spans="1:4" x14ac:dyDescent="0.2">
      <c r="A21" s="31" t="s">
        <v>20</v>
      </c>
      <c r="B21" s="22">
        <v>10</v>
      </c>
      <c r="D21" s="5"/>
    </row>
    <row r="22" spans="1:4" x14ac:dyDescent="0.2">
      <c r="A22" s="31" t="s">
        <v>21</v>
      </c>
      <c r="B22" s="22">
        <v>10</v>
      </c>
      <c r="D22" s="5"/>
    </row>
    <row r="23" spans="1:4" x14ac:dyDescent="0.2">
      <c r="A23" s="31" t="s">
        <v>49</v>
      </c>
      <c r="B23" s="22">
        <v>20</v>
      </c>
      <c r="D23" s="5"/>
    </row>
    <row r="24" spans="1:4" x14ac:dyDescent="0.2">
      <c r="A24" s="31" t="s">
        <v>50</v>
      </c>
      <c r="B24" s="22">
        <v>40</v>
      </c>
      <c r="D24" s="5"/>
    </row>
    <row r="25" spans="1:4" ht="17" thickBot="1" x14ac:dyDescent="0.25">
      <c r="A25" s="32" t="s">
        <v>22</v>
      </c>
      <c r="B25" s="33">
        <f>B20*B21*B22*0.2+B24*0.5+B23*0.2</f>
        <v>64</v>
      </c>
      <c r="D25" s="5"/>
    </row>
    <row r="26" spans="1:4" ht="17" thickBot="1" x14ac:dyDescent="0.25">
      <c r="A26" s="5"/>
    </row>
    <row r="27" spans="1:4" x14ac:dyDescent="0.2">
      <c r="A27" s="34"/>
      <c r="B27" s="20"/>
      <c r="C27" s="35" t="s">
        <v>32</v>
      </c>
      <c r="D27" s="21"/>
    </row>
    <row r="28" spans="1:4" x14ac:dyDescent="0.2">
      <c r="A28" s="36" t="s">
        <v>30</v>
      </c>
      <c r="B28" s="7" t="s">
        <v>33</v>
      </c>
      <c r="C28" s="7" t="s">
        <v>34</v>
      </c>
      <c r="D28" s="37" t="s">
        <v>35</v>
      </c>
    </row>
    <row r="29" spans="1:4" x14ac:dyDescent="0.2">
      <c r="A29" s="31" t="s">
        <v>25</v>
      </c>
      <c r="B29" s="1">
        <v>40</v>
      </c>
      <c r="C29" s="9">
        <v>1</v>
      </c>
      <c r="D29" s="14">
        <f>B29*C29</f>
        <v>40</v>
      </c>
    </row>
    <row r="30" spans="1:4" x14ac:dyDescent="0.2">
      <c r="A30" s="31" t="s">
        <v>28</v>
      </c>
      <c r="B30" s="1">
        <v>40</v>
      </c>
      <c r="C30" s="9">
        <v>0</v>
      </c>
      <c r="D30" s="14">
        <f t="shared" ref="D30:D33" si="1">B30*C30</f>
        <v>0</v>
      </c>
    </row>
    <row r="31" spans="1:4" x14ac:dyDescent="0.2">
      <c r="A31" s="31" t="s">
        <v>24</v>
      </c>
      <c r="B31" s="1">
        <v>20</v>
      </c>
      <c r="C31" s="9">
        <v>1</v>
      </c>
      <c r="D31" s="14">
        <f t="shared" si="1"/>
        <v>20</v>
      </c>
    </row>
    <row r="32" spans="1:4" x14ac:dyDescent="0.2">
      <c r="A32" s="43" t="s">
        <v>27</v>
      </c>
      <c r="B32" s="1">
        <v>40</v>
      </c>
      <c r="C32" s="9">
        <v>0</v>
      </c>
      <c r="D32" s="14">
        <f t="shared" si="1"/>
        <v>0</v>
      </c>
    </row>
    <row r="33" spans="1:4" x14ac:dyDescent="0.2">
      <c r="A33" s="43" t="s">
        <v>52</v>
      </c>
      <c r="B33" s="1">
        <v>40</v>
      </c>
      <c r="C33" s="9">
        <v>1</v>
      </c>
      <c r="D33" s="14">
        <f t="shared" si="1"/>
        <v>40</v>
      </c>
    </row>
    <row r="34" spans="1:4" ht="17" thickBot="1" x14ac:dyDescent="0.25">
      <c r="A34" s="32" t="s">
        <v>31</v>
      </c>
      <c r="B34" s="38"/>
      <c r="C34" s="18"/>
      <c r="D34" s="33">
        <f>SUM(D29:D33)</f>
        <v>100</v>
      </c>
    </row>
    <row r="35" spans="1:4" x14ac:dyDescent="0.2">
      <c r="A35" s="5"/>
    </row>
    <row r="37" spans="1:4" ht="16" customHeight="1" thickBot="1" x14ac:dyDescent="0.25"/>
    <row r="38" spans="1:4" x14ac:dyDescent="0.2">
      <c r="A38" s="29" t="s">
        <v>7</v>
      </c>
      <c r="B38" s="35"/>
      <c r="C38" s="30" t="s">
        <v>26</v>
      </c>
    </row>
    <row r="39" spans="1:4" x14ac:dyDescent="0.2">
      <c r="A39" s="13"/>
      <c r="B39" s="1" t="s">
        <v>8</v>
      </c>
      <c r="C39" s="22">
        <v>2</v>
      </c>
    </row>
    <row r="40" spans="1:4" x14ac:dyDescent="0.2">
      <c r="A40" s="13"/>
      <c r="B40" s="1" t="s">
        <v>9</v>
      </c>
      <c r="C40" s="22">
        <v>5</v>
      </c>
    </row>
    <row r="41" spans="1:4" x14ac:dyDescent="0.2">
      <c r="A41" s="13"/>
      <c r="B41" t="s">
        <v>53</v>
      </c>
      <c r="C41" s="22">
        <v>1.5</v>
      </c>
    </row>
    <row r="42" spans="1:4" ht="17" x14ac:dyDescent="0.2">
      <c r="A42" s="45" t="s">
        <v>10</v>
      </c>
      <c r="B42" s="3" t="s">
        <v>12</v>
      </c>
      <c r="C42" s="44">
        <v>1.5</v>
      </c>
    </row>
    <row r="43" spans="1:4" ht="17" x14ac:dyDescent="0.2">
      <c r="A43" s="45"/>
      <c r="B43" s="3" t="s">
        <v>11</v>
      </c>
      <c r="C43" s="44"/>
    </row>
    <row r="44" spans="1:4" ht="17" x14ac:dyDescent="0.2">
      <c r="A44" s="45"/>
      <c r="B44" s="3" t="s">
        <v>13</v>
      </c>
      <c r="C44" s="44"/>
    </row>
    <row r="45" spans="1:4" ht="17" x14ac:dyDescent="0.2">
      <c r="A45" s="45"/>
      <c r="B45" s="4" t="s">
        <v>14</v>
      </c>
      <c r="C45" s="44"/>
    </row>
    <row r="46" spans="1:4" ht="17" thickBot="1" x14ac:dyDescent="0.25">
      <c r="A46" s="32" t="s">
        <v>15</v>
      </c>
      <c r="B46" s="39"/>
      <c r="C46" s="33">
        <f>C42*C40*C39*18*C41</f>
        <v>405</v>
      </c>
    </row>
    <row r="48" spans="1:4" ht="17" thickBot="1" x14ac:dyDescent="0.25"/>
    <row r="49" spans="1:4" x14ac:dyDescent="0.2">
      <c r="A49" s="34"/>
      <c r="B49" s="20"/>
      <c r="C49" s="35" t="s">
        <v>32</v>
      </c>
      <c r="D49" s="21"/>
    </row>
    <row r="50" spans="1:4" x14ac:dyDescent="0.2">
      <c r="A50" s="36" t="s">
        <v>54</v>
      </c>
      <c r="B50" s="7" t="s">
        <v>33</v>
      </c>
      <c r="C50" s="7" t="s">
        <v>34</v>
      </c>
      <c r="D50" s="37" t="s">
        <v>35</v>
      </c>
    </row>
    <row r="51" spans="1:4" x14ac:dyDescent="0.2">
      <c r="A51" s="43" t="s">
        <v>55</v>
      </c>
      <c r="B51" s="1">
        <v>20</v>
      </c>
      <c r="C51" s="9">
        <v>1</v>
      </c>
      <c r="D51" s="14">
        <f>B51*C51</f>
        <v>20</v>
      </c>
    </row>
    <row r="52" spans="1:4" x14ac:dyDescent="0.2">
      <c r="A52" s="43" t="s">
        <v>56</v>
      </c>
      <c r="B52" s="1">
        <v>40</v>
      </c>
      <c r="C52" s="9">
        <v>0</v>
      </c>
      <c r="D52" s="14">
        <f t="shared" ref="D52:D53" si="2">B52*C52</f>
        <v>0</v>
      </c>
    </row>
    <row r="53" spans="1:4" x14ac:dyDescent="0.2">
      <c r="A53" s="43" t="s">
        <v>57</v>
      </c>
      <c r="B53" s="1">
        <v>120</v>
      </c>
      <c r="C53" s="9">
        <v>1</v>
      </c>
      <c r="D53" s="14">
        <f t="shared" si="2"/>
        <v>120</v>
      </c>
    </row>
    <row r="54" spans="1:4" ht="17" thickBot="1" x14ac:dyDescent="0.25">
      <c r="A54" s="32" t="s">
        <v>58</v>
      </c>
      <c r="B54" s="38"/>
      <c r="C54" s="18"/>
      <c r="D54" s="33">
        <f>SUM(D51:D53)</f>
        <v>140</v>
      </c>
    </row>
  </sheetData>
  <mergeCells count="4">
    <mergeCell ref="C42:C45"/>
    <mergeCell ref="A42:A45"/>
    <mergeCell ref="A3:A5"/>
    <mergeCell ref="A1:A2"/>
  </mergeCells>
  <hyperlinks>
    <hyperlink ref="B5" r:id="rId1" location="!/browse/default-domain/sections/ProServe%20PreSales/SOW/QuickSight_Q_Scoping_Template.xlsx" xr:uid="{88F41359-1A3C-D546-B461-13F111ED3275}"/>
    <hyperlink ref="B6" r:id="rId2" location="/document/17abcce4c3a05039528e387a5d6a693ac14ab81a34bda276df99a0f0d04b92d6" xr:uid="{2B9CFF78-50BE-B441-9241-E569C3662E33}"/>
    <hyperlink ref="A14" r:id="rId3" xr:uid="{3F5E115A-5431-B444-BD7C-9BF0258E3DA5}"/>
    <hyperlink ref="A13" r:id="rId4" xr:uid="{65A9DA8F-DE42-0540-9998-3DDFC1789BE5}"/>
    <hyperlink ref="A32" r:id="rId5" xr:uid="{B965C601-82F1-934A-84CB-A26A49549B82}"/>
    <hyperlink ref="A33" r:id="rId6" xr:uid="{4E9FAF6D-FC90-1B41-858A-D130FF867089}"/>
    <hyperlink ref="A52" r:id="rId7" xr:uid="{926AA353-17E9-0D47-A10A-6B6DD3556804}"/>
    <hyperlink ref="A53" r:id="rId8" xr:uid="{D92B4BFB-254F-8448-BB4B-B7FFC61E1219}"/>
    <hyperlink ref="A51" r:id="rId9" xr:uid="{9385C9D1-79D5-8B4D-8388-5BF6456C72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9A64-A7E6-4B49-A715-7FB590EA2D4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503A-BA25-B24C-B1D8-841AF71B522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C7CA-69D7-AF48-AA71-4386B0A2FCB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QS Greenfield Scoping</vt:lpstr>
      <vt:lpstr>Tableau Migration</vt:lpstr>
      <vt:lpstr>qlik Migration</vt:lpstr>
      <vt:lpstr>MSTR 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2020-10-30T07:23:14Z</dcterms:created>
  <dcterms:modified xsi:type="dcterms:W3CDTF">2022-01-20T21:01:18Z</dcterms:modified>
</cp:coreProperties>
</file>