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 filterPrivacy="1" defaultThemeVersion="124226"/>
  <xr:revisionPtr revIDLastSave="0" documentId="13_ncr:1_{051CB355-06F9-4F46-BAF9-8AFDF997D51F}" xr6:coauthVersionLast="47" xr6:coauthVersionMax="47" xr10:uidLastSave="{00000000-0000-0000-0000-000000000000}"/>
  <bookViews>
    <workbookView xWindow="50960" yWindow="3780" windowWidth="24680" windowHeight="12680" tabRatio="952" xr2:uid="{00000000-000D-0000-FFFF-FFFF00000000}"/>
  </bookViews>
  <sheets>
    <sheet name="payroll" sheetId="28" r:id="rId1"/>
  </sheets>
  <definedNames>
    <definedName name="_xlnm.Print_Area" localSheetId="0">payroll!$B$1:$Y$32</definedName>
    <definedName name="TOTAL_PAYROLL_DUE" localSheetId="0">payroll!#REF!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2" i="28" l="1"/>
  <c r="P102" i="28"/>
  <c r="O102" i="28"/>
  <c r="N102" i="28"/>
  <c r="M102" i="28"/>
  <c r="L102" i="28"/>
  <c r="S102" i="28" s="1"/>
  <c r="X102" i="28" s="1"/>
  <c r="X101" i="28"/>
  <c r="S100" i="28"/>
  <c r="X100" i="28" s="1"/>
  <c r="Q97" i="28"/>
  <c r="P97" i="28"/>
  <c r="S97" i="28" s="1"/>
  <c r="X97" i="28" s="1"/>
  <c r="S96" i="28"/>
  <c r="X96" i="28" s="1"/>
  <c r="X94" i="28"/>
  <c r="S93" i="28"/>
  <c r="X93" i="28" s="1"/>
  <c r="Q90" i="28"/>
  <c r="P90" i="28"/>
  <c r="R90" i="28" s="1"/>
  <c r="Q88" i="28"/>
  <c r="P88" i="28"/>
  <c r="O88" i="28"/>
  <c r="N88" i="28"/>
  <c r="M88" i="28"/>
  <c r="L88" i="28"/>
  <c r="S88" i="28" s="1"/>
  <c r="X88" i="28" s="1"/>
  <c r="X87" i="28"/>
  <c r="S86" i="28"/>
  <c r="X86" i="28" s="1"/>
  <c r="Q83" i="28"/>
  <c r="P83" i="28"/>
  <c r="S82" i="28"/>
  <c r="X82" i="28" s="1"/>
  <c r="X80" i="28"/>
  <c r="S79" i="28"/>
  <c r="X79" i="28" s="1"/>
  <c r="Q76" i="28"/>
  <c r="P76" i="28"/>
  <c r="S76" i="28" s="1"/>
  <c r="X76" i="28" s="1"/>
  <c r="X73" i="28"/>
  <c r="S72" i="28"/>
  <c r="X72" i="28" s="1"/>
  <c r="Q69" i="28"/>
  <c r="P69" i="28"/>
  <c r="R69" i="28" s="1"/>
  <c r="Q67" i="28"/>
  <c r="P67" i="28"/>
  <c r="O67" i="28"/>
  <c r="N67" i="28"/>
  <c r="M67" i="28"/>
  <c r="L67" i="28"/>
  <c r="X66" i="28"/>
  <c r="S65" i="28"/>
  <c r="X65" i="28" s="1"/>
  <c r="Q62" i="28"/>
  <c r="P62" i="28"/>
  <c r="S62" i="28" s="1"/>
  <c r="X62" i="28" s="1"/>
  <c r="S61" i="28"/>
  <c r="X61" i="28" s="1"/>
  <c r="S83" i="28" l="1"/>
  <c r="X83" i="28" s="1"/>
  <c r="S69" i="28"/>
  <c r="X69" i="28" s="1"/>
  <c r="R76" i="28"/>
  <c r="S67" i="28"/>
  <c r="X67" i="28" s="1"/>
  <c r="S90" i="28"/>
  <c r="X90" i="28" s="1"/>
  <c r="Q60" i="28" l="1"/>
  <c r="P60" i="28"/>
  <c r="O60" i="28"/>
  <c r="N60" i="28"/>
  <c r="M60" i="28"/>
  <c r="L60" i="28"/>
  <c r="X59" i="28"/>
  <c r="S58" i="28"/>
  <c r="X58" i="28" s="1"/>
  <c r="Q55" i="28"/>
  <c r="P55" i="28"/>
  <c r="S55" i="28" s="1"/>
  <c r="X55" i="28" s="1"/>
  <c r="S54" i="28"/>
  <c r="X54" i="28" s="1"/>
  <c r="X52" i="28"/>
  <c r="S51" i="28"/>
  <c r="X51" i="28" s="1"/>
  <c r="Q48" i="28"/>
  <c r="P48" i="28"/>
  <c r="R48" i="28" s="1"/>
  <c r="Q46" i="28"/>
  <c r="P46" i="28"/>
  <c r="O46" i="28"/>
  <c r="N46" i="28"/>
  <c r="M46" i="28"/>
  <c r="L46" i="28"/>
  <c r="S46" i="28" s="1"/>
  <c r="X46" i="28" s="1"/>
  <c r="X45" i="28"/>
  <c r="S44" i="28"/>
  <c r="X44" i="28" s="1"/>
  <c r="Q41" i="28"/>
  <c r="P41" i="28"/>
  <c r="S41" i="28"/>
  <c r="X41" i="28" s="1"/>
  <c r="S40" i="28"/>
  <c r="X40" i="28" s="1"/>
  <c r="X38" i="28"/>
  <c r="S37" i="28"/>
  <c r="X37" i="28" s="1"/>
  <c r="Q34" i="28"/>
  <c r="P34" i="28"/>
  <c r="S34" i="28"/>
  <c r="X34" i="28" s="1"/>
  <c r="Q27" i="28"/>
  <c r="P27" i="28"/>
  <c r="Q20" i="28"/>
  <c r="P20" i="28"/>
  <c r="O20" i="28"/>
  <c r="Q13" i="28"/>
  <c r="P13" i="28"/>
  <c r="O13" i="28"/>
  <c r="S30" i="28"/>
  <c r="X30" i="28" s="1"/>
  <c r="S26" i="28"/>
  <c r="L32" i="28"/>
  <c r="M32" i="28"/>
  <c r="N32" i="28"/>
  <c r="O32" i="28"/>
  <c r="P32" i="28"/>
  <c r="Q32" i="28"/>
  <c r="S60" i="28" l="1"/>
  <c r="X60" i="28" s="1"/>
  <c r="S48" i="28"/>
  <c r="X48" i="28" s="1"/>
  <c r="R34" i="28"/>
  <c r="S23" i="28"/>
  <c r="X23" i="28" s="1"/>
  <c r="X24" i="28"/>
  <c r="S15" i="28"/>
  <c r="X15" i="28" s="1"/>
  <c r="X17" i="28"/>
  <c r="S14" i="28"/>
  <c r="X14" i="28" s="1"/>
  <c r="S32" i="28"/>
  <c r="X32" i="28" s="1"/>
  <c r="X26" i="28"/>
  <c r="L10" i="28"/>
  <c r="M10" i="28" s="1"/>
  <c r="N10" i="28" s="1"/>
  <c r="O10" i="28" s="1"/>
  <c r="P10" i="28" s="1"/>
  <c r="Q10" i="28" s="1"/>
  <c r="S20" i="28" l="1"/>
  <c r="S27" i="28" l="1"/>
  <c r="R20" i="28"/>
  <c r="R13" i="28"/>
  <c r="S13" i="28"/>
  <c r="X13" i="28" s="1"/>
  <c r="X27" i="28" l="1"/>
  <c r="X20" i="28"/>
</calcChain>
</file>

<file path=xl/sharedStrings.xml><?xml version="1.0" encoding="utf-8"?>
<sst xmlns="http://schemas.openxmlformats.org/spreadsheetml/2006/main" count="341" uniqueCount="97">
  <si>
    <t>ACCOUNT NAME:</t>
  </si>
  <si>
    <t>PAY PERIOD:</t>
  </si>
  <si>
    <t>* Notes - Template must include: Full Legal Name of Ind &amp; Loan Out, Full SSN, Email, Ind or Loan Out, Home State, Home Zip, Occupation, Weekly &amp; Daily Rate, Total Wage, Per Diem, Reimb Expense w/Detail</t>
  </si>
  <si>
    <t>DEPOSIT DATE</t>
  </si>
  <si>
    <r>
      <t>*</t>
    </r>
    <r>
      <rPr>
        <sz val="12"/>
        <rFont val="Calibri"/>
        <family val="2"/>
        <scheme val="minor"/>
      </rPr>
      <t xml:space="preserve"> Yellow/Green must be populated </t>
    </r>
  </si>
  <si>
    <t>PROJECT NAME</t>
  </si>
  <si>
    <t>SAMPLE</t>
  </si>
  <si>
    <t>SSN</t>
  </si>
  <si>
    <t>Email</t>
  </si>
  <si>
    <t>Individual or Loan Out</t>
  </si>
  <si>
    <t>Home</t>
  </si>
  <si>
    <t>Occupation</t>
  </si>
  <si>
    <t xml:space="preserve">Weekly </t>
  </si>
  <si>
    <t>Daily</t>
  </si>
  <si>
    <t>Sun</t>
  </si>
  <si>
    <t>Mon</t>
  </si>
  <si>
    <t>Tues</t>
  </si>
  <si>
    <t>Wed</t>
  </si>
  <si>
    <t>Thurs</t>
  </si>
  <si>
    <t>Fri</t>
  </si>
  <si>
    <t>Sat</t>
  </si>
  <si>
    <t xml:space="preserve"># of </t>
  </si>
  <si>
    <t>TOTAL</t>
  </si>
  <si>
    <t>PER DIEM</t>
  </si>
  <si>
    <t>REIMB.**</t>
  </si>
  <si>
    <t>CASH</t>
  </si>
  <si>
    <t>Comments</t>
  </si>
  <si>
    <t>NAME OR COMPANY NAME</t>
  </si>
  <si>
    <t>State</t>
  </si>
  <si>
    <t>ZIP</t>
  </si>
  <si>
    <t>Salary</t>
  </si>
  <si>
    <t>Days</t>
  </si>
  <si>
    <t>WAGE DUE</t>
  </si>
  <si>
    <t xml:space="preserve">NON-TAX </t>
  </si>
  <si>
    <t>ADVANCE</t>
  </si>
  <si>
    <t>DUE</t>
  </si>
  <si>
    <t>TALENT MANAGER</t>
  </si>
  <si>
    <t>Loan Out (LLC)</t>
  </si>
  <si>
    <t>NY</t>
  </si>
  <si>
    <t>Talent Manager</t>
  </si>
  <si>
    <t>Day Type</t>
  </si>
  <si>
    <t>PrePro Flat</t>
  </si>
  <si>
    <t>OFF</t>
  </si>
  <si>
    <t>EVENT</t>
  </si>
  <si>
    <t>Work City</t>
  </si>
  <si>
    <t>NEW YORK</t>
  </si>
  <si>
    <t>Work St</t>
  </si>
  <si>
    <t>Work Zip Code</t>
  </si>
  <si>
    <t>HR &amp; SI - TALENT WRANGLER</t>
  </si>
  <si>
    <t xml:space="preserve">Individual </t>
  </si>
  <si>
    <t>Talent Wrangler</t>
  </si>
  <si>
    <t>Hard Rock, Social Club, Social Club</t>
  </si>
  <si>
    <t>PREP</t>
  </si>
  <si>
    <t>HR &amp; SI - TALENT RUNNER</t>
  </si>
  <si>
    <t>Individual</t>
  </si>
  <si>
    <t>Talent Runner</t>
  </si>
  <si>
    <t>SI - TALENT WRANGLER #3*</t>
  </si>
  <si>
    <t>Social Club Only</t>
  </si>
  <si>
    <t>SI - TALENT WRANGLER #4</t>
  </si>
  <si>
    <t>SI -TALENT WRANGLER #5</t>
  </si>
  <si>
    <t>SI - TALENT WRANGLER #6</t>
  </si>
  <si>
    <t>SI - TALENT WRANGLER #7</t>
  </si>
  <si>
    <t>SI - TALENT RUNNER #3</t>
  </si>
  <si>
    <t>HOTEL - TALENT WRANGLER #1</t>
  </si>
  <si>
    <t>Talent Hotel</t>
  </si>
  <si>
    <t>HOTEL - TALENT WRANGLER #2</t>
  </si>
  <si>
    <t>Loan Out - J Squared Entertainment LLC 
LLC - Partnership (P)</t>
  </si>
  <si>
    <t>HOTEL - TALENT RUNNER</t>
  </si>
  <si>
    <t>XYZ, Inc.</t>
  </si>
  <si>
    <t>EIN: xx-xxx-6008</t>
  </si>
  <si>
    <t xml:space="preserve">abc1@gmail.com </t>
  </si>
  <si>
    <t xml:space="preserve">abc2@gmail.com </t>
  </si>
  <si>
    <t xml:space="preserve">abc3@gmail.com </t>
  </si>
  <si>
    <t xml:space="preserve">abc4@gmail.com </t>
  </si>
  <si>
    <t xml:space="preserve">abc5@gmail.com </t>
  </si>
  <si>
    <t xml:space="preserve">abc6@gmail.com </t>
  </si>
  <si>
    <t xml:space="preserve">abc7@gmail.com </t>
  </si>
  <si>
    <t xml:space="preserve">abc8@gmail.com </t>
  </si>
  <si>
    <t xml:space="preserve">abc9@gmail.com </t>
  </si>
  <si>
    <t xml:space="preserve">abc10@gmail.com </t>
  </si>
  <si>
    <t xml:space="preserve">abc11@gmail.com </t>
  </si>
  <si>
    <t xml:space="preserve">abc12@gmail.com </t>
  </si>
  <si>
    <t xml:space="preserve">abc13@gmail.com </t>
  </si>
  <si>
    <t>Morris, Ronald</t>
  </si>
  <si>
    <t>Williams, Daniel</t>
  </si>
  <si>
    <t>Hernandez, Andrew</t>
  </si>
  <si>
    <t>Peterson, Jeff</t>
  </si>
  <si>
    <t>Thompson, Esther</t>
  </si>
  <si>
    <t>Ramirez, Dawn</t>
  </si>
  <si>
    <t>Allen, Derzon</t>
  </si>
  <si>
    <t>King, Russ</t>
  </si>
  <si>
    <t>Scott, Jon</t>
  </si>
  <si>
    <t>Phillips, James</t>
  </si>
  <si>
    <t>Evans, Lindsay</t>
  </si>
  <si>
    <t>Turner, Stephanie</t>
  </si>
  <si>
    <t>250515SI - SI CLUB</t>
  </si>
  <si>
    <t>EIN: xx-xxx-6009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</si>
</sst>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0.00_);[Red]\(0.00\)"/>
    <numFmt numFmtId="165" formatCode="[$-409]d\-mmm;@"/>
    <numFmt numFmtId="166" formatCode="0.00_);\(0.00\)"/>
    <numFmt numFmtId="167" formatCode="000\-00\-0000"/>
    <numFmt numFmtId="168" formatCode="00000"/>
  </numFmts>
  <fonts count="17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u/>
      <sz val="10"/>
      <color theme="10"/>
      <name val="Arial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70">
    <xf numFmtId="0" fontId="0" fillId="0" borderId="0" xfId="0"/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/>
    <xf numFmtId="2" fontId="0" fillId="0" borderId="0" xfId="0" applyNumberFormat="1"/>
    <xf numFmtId="0" fontId="1" fillId="0" borderId="1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40" fontId="2" fillId="0" borderId="0" xfId="0" applyNumberFormat="1" applyFont="1" applyAlignment="1">
      <alignment horizontal="center"/>
    </xf>
    <xf numFmtId="40" fontId="0" fillId="0" borderId="0" xfId="0" applyNumberFormat="1"/>
    <xf numFmtId="0" fontId="2" fillId="0" borderId="0" xfId="0" applyFont="1"/>
    <xf numFmtId="2" fontId="7" fillId="0" borderId="0" xfId="0" applyNumberFormat="1" applyFont="1" applyAlignment="1">
      <alignment horizontal="center"/>
    </xf>
    <xf numFmtId="40" fontId="7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  <xf numFmtId="2" fontId="3" fillId="0" borderId="9" xfId="0" applyNumberFormat="1" applyFont="1" applyBorder="1" applyAlignment="1">
      <alignment horizontal="center" vertical="top"/>
    </xf>
    <xf numFmtId="40" fontId="3" fillId="0" borderId="9" xfId="0" applyNumberFormat="1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2" fontId="3" fillId="0" borderId="12" xfId="0" applyNumberFormat="1" applyFont="1" applyBorder="1" applyAlignment="1">
      <alignment horizontal="center" shrinkToFit="1"/>
    </xf>
    <xf numFmtId="2" fontId="3" fillId="0" borderId="15" xfId="0" applyNumberFormat="1" applyFont="1" applyBorder="1" applyAlignment="1">
      <alignment horizontal="center" shrinkToFit="1"/>
    </xf>
    <xf numFmtId="40" fontId="3" fillId="0" borderId="10" xfId="0" applyNumberFormat="1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40" fontId="4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0" fontId="4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40" fontId="4" fillId="0" borderId="11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40" fontId="1" fillId="0" borderId="11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164" fontId="4" fillId="0" borderId="13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0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2" fontId="8" fillId="0" borderId="9" xfId="0" applyNumberFormat="1" applyFont="1" applyBorder="1" applyAlignment="1">
      <alignment horizontal="center" vertical="top"/>
    </xf>
    <xf numFmtId="164" fontId="1" fillId="0" borderId="3" xfId="0" applyNumberFormat="1" applyFont="1" applyBorder="1" applyAlignment="1">
      <alignment horizontal="center"/>
    </xf>
    <xf numFmtId="40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167" fontId="10" fillId="0" borderId="3" xfId="0" applyNumberFormat="1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168" fontId="10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6" fontId="10" fillId="0" borderId="3" xfId="0" applyNumberFormat="1" applyFont="1" applyBorder="1" applyAlignment="1">
      <alignment horizontal="center"/>
    </xf>
    <xf numFmtId="2" fontId="11" fillId="3" borderId="0" xfId="0" applyNumberFormat="1" applyFont="1" applyFill="1" applyAlignment="1">
      <alignment horizontal="center" vertical="top"/>
    </xf>
    <xf numFmtId="0" fontId="11" fillId="2" borderId="4" xfId="0" applyFont="1" applyFill="1" applyBorder="1" applyAlignment="1">
      <alignment horizontal="center" vertical="center" shrinkToFit="1"/>
    </xf>
    <xf numFmtId="0" fontId="10" fillId="0" borderId="3" xfId="0" applyFont="1" applyBorder="1" applyAlignment="1">
      <alignment horizontal="center" vertical="top"/>
    </xf>
    <xf numFmtId="2" fontId="10" fillId="0" borderId="11" xfId="0" applyNumberFormat="1" applyFont="1" applyBorder="1" applyAlignment="1">
      <alignment vertical="top"/>
    </xf>
    <xf numFmtId="164" fontId="10" fillId="0" borderId="13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center"/>
    </xf>
    <xf numFmtId="40" fontId="10" fillId="0" borderId="11" xfId="0" applyNumberFormat="1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10" fillId="0" borderId="13" xfId="0" applyFont="1" applyBorder="1" applyAlignment="1">
      <alignment horizontal="center"/>
    </xf>
    <xf numFmtId="0" fontId="10" fillId="0" borderId="0" xfId="0" applyFont="1" applyAlignment="1">
      <alignment horizontal="center"/>
    </xf>
    <xf numFmtId="2" fontId="11" fillId="3" borderId="0" xfId="0" applyNumberFormat="1" applyFont="1" applyFill="1" applyAlignment="1">
      <alignment horizontal="center" vertical="top" shrinkToFit="1"/>
    </xf>
    <xf numFmtId="168" fontId="11" fillId="2" borderId="4" xfId="0" applyNumberFormat="1" applyFont="1" applyFill="1" applyBorder="1" applyAlignment="1">
      <alignment horizontal="center" vertical="center" shrinkToFit="1"/>
    </xf>
    <xf numFmtId="0" fontId="10" fillId="0" borderId="5" xfId="0" applyFont="1" applyBorder="1" applyAlignment="1">
      <alignment horizontal="center"/>
    </xf>
    <xf numFmtId="2" fontId="11" fillId="0" borderId="0" xfId="0" applyNumberFormat="1" applyFont="1" applyAlignment="1">
      <alignment horizontal="center" vertical="top" shrinkToFit="1"/>
    </xf>
    <xf numFmtId="168" fontId="11" fillId="0" borderId="4" xfId="0" applyNumberFormat="1" applyFont="1" applyBorder="1" applyAlignment="1">
      <alignment horizontal="center" vertical="center" shrinkToFit="1"/>
    </xf>
    <xf numFmtId="0" fontId="11" fillId="0" borderId="0" xfId="0" applyFont="1" applyAlignment="1">
      <alignment horizontal="left"/>
    </xf>
    <xf numFmtId="167" fontId="11" fillId="0" borderId="3" xfId="0" applyNumberFormat="1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168" fontId="13" fillId="0" borderId="3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6" fontId="13" fillId="0" borderId="3" xfId="0" applyNumberFormat="1" applyFont="1" applyBorder="1" applyAlignment="1">
      <alignment horizontal="center"/>
    </xf>
    <xf numFmtId="2" fontId="13" fillId="0" borderId="11" xfId="0" applyNumberFormat="1" applyFont="1" applyBorder="1" applyAlignment="1">
      <alignment horizontal="center"/>
    </xf>
    <xf numFmtId="166" fontId="13" fillId="0" borderId="5" xfId="1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top"/>
    </xf>
    <xf numFmtId="164" fontId="13" fillId="0" borderId="13" xfId="0" applyNumberFormat="1" applyFont="1" applyBorder="1" applyAlignment="1">
      <alignment horizontal="center"/>
    </xf>
    <xf numFmtId="164" fontId="13" fillId="0" borderId="5" xfId="0" applyNumberFormat="1" applyFont="1" applyBorder="1" applyAlignment="1">
      <alignment horizontal="center"/>
    </xf>
    <xf numFmtId="164" fontId="13" fillId="0" borderId="11" xfId="0" applyNumberFormat="1" applyFont="1" applyBorder="1" applyAlignment="1">
      <alignment horizontal="center"/>
    </xf>
    <xf numFmtId="40" fontId="13" fillId="0" borderId="11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7" borderId="8" xfId="0" applyFont="1" applyFill="1" applyBorder="1" applyAlignment="1">
      <alignment horizontal="left"/>
    </xf>
    <xf numFmtId="167" fontId="10" fillId="7" borderId="3" xfId="0" applyNumberFormat="1" applyFont="1" applyFill="1" applyBorder="1" applyAlignment="1">
      <alignment horizontal="left"/>
    </xf>
    <xf numFmtId="0" fontId="10" fillId="7" borderId="3" xfId="0" applyFont="1" applyFill="1" applyBorder="1" applyAlignment="1">
      <alignment horizontal="center"/>
    </xf>
    <xf numFmtId="168" fontId="10" fillId="7" borderId="3" xfId="0" applyNumberFormat="1" applyFont="1" applyFill="1" applyBorder="1" applyAlignment="1">
      <alignment horizontal="center"/>
    </xf>
    <xf numFmtId="0" fontId="10" fillId="7" borderId="3" xfId="0" applyFont="1" applyFill="1" applyBorder="1" applyAlignment="1">
      <alignment horizontal="left"/>
    </xf>
    <xf numFmtId="2" fontId="10" fillId="0" borderId="11" xfId="0" applyNumberFormat="1" applyFont="1" applyBorder="1" applyAlignment="1">
      <alignment horizontal="center"/>
    </xf>
    <xf numFmtId="165" fontId="13" fillId="0" borderId="14" xfId="0" applyNumberFormat="1" applyFont="1" applyBorder="1" applyAlignment="1">
      <alignment horizontal="center" vertical="center" shrinkToFit="1"/>
    </xf>
    <xf numFmtId="166" fontId="10" fillId="0" borderId="5" xfId="1" applyNumberFormat="1" applyFont="1" applyBorder="1" applyAlignment="1">
      <alignment horizontal="center" vertical="center"/>
    </xf>
    <xf numFmtId="2" fontId="11" fillId="4" borderId="0" xfId="0" applyNumberFormat="1" applyFont="1" applyFill="1" applyAlignment="1">
      <alignment horizontal="center"/>
    </xf>
    <xf numFmtId="165" fontId="11" fillId="4" borderId="14" xfId="0" applyNumberFormat="1" applyFont="1" applyFill="1" applyBorder="1" applyAlignment="1">
      <alignment horizontal="center" vertical="center" shrinkToFit="1"/>
    </xf>
    <xf numFmtId="16" fontId="11" fillId="2" borderId="14" xfId="0" applyNumberFormat="1" applyFont="1" applyFill="1" applyBorder="1" applyAlignment="1">
      <alignment horizontal="center" vertical="center" shrinkToFit="1"/>
    </xf>
    <xf numFmtId="167" fontId="11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6" fontId="13" fillId="0" borderId="0" xfId="0" applyNumberFormat="1" applyFont="1" applyAlignment="1">
      <alignment horizontal="center"/>
    </xf>
    <xf numFmtId="0" fontId="13" fillId="0" borderId="3" xfId="0" applyFont="1" applyBorder="1" applyAlignment="1">
      <alignment vertical="top"/>
    </xf>
    <xf numFmtId="164" fontId="13" fillId="0" borderId="0" xfId="0" applyNumberFormat="1" applyFont="1" applyAlignment="1">
      <alignment horizontal="center"/>
    </xf>
    <xf numFmtId="164" fontId="13" fillId="0" borderId="3" xfId="0" applyNumberFormat="1" applyFont="1" applyBorder="1" applyAlignment="1">
      <alignment horizontal="center"/>
    </xf>
    <xf numFmtId="40" fontId="13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167" fontId="10" fillId="7" borderId="3" xfId="0" applyNumberFormat="1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167" fontId="10" fillId="6" borderId="3" xfId="0" applyNumberFormat="1" applyFont="1" applyFill="1" applyBorder="1" applyAlignment="1">
      <alignment horizontal="left"/>
    </xf>
    <xf numFmtId="0" fontId="10" fillId="6" borderId="3" xfId="0" applyFont="1" applyFill="1" applyBorder="1" applyAlignment="1">
      <alignment horizontal="center"/>
    </xf>
    <xf numFmtId="168" fontId="10" fillId="6" borderId="3" xfId="0" applyNumberFormat="1" applyFont="1" applyFill="1" applyBorder="1" applyAlignment="1">
      <alignment horizontal="center"/>
    </xf>
    <xf numFmtId="0" fontId="10" fillId="6" borderId="3" xfId="0" applyFont="1" applyFill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2" fontId="10" fillId="0" borderId="0" xfId="0" applyNumberFormat="1" applyFont="1"/>
    <xf numFmtId="0" fontId="10" fillId="0" borderId="0" xfId="0" applyFont="1" applyAlignment="1">
      <alignment horizontal="center" vertical="center"/>
    </xf>
    <xf numFmtId="40" fontId="10" fillId="0" borderId="0" xfId="0" applyNumberFormat="1" applyFont="1"/>
    <xf numFmtId="0" fontId="14" fillId="0" borderId="0" xfId="0" applyFont="1"/>
    <xf numFmtId="0" fontId="15" fillId="5" borderId="0" xfId="0" applyFont="1" applyFill="1"/>
    <xf numFmtId="2" fontId="16" fillId="0" borderId="0" xfId="0" applyNumberFormat="1" applyFont="1" applyAlignment="1">
      <alignment horizontal="left"/>
    </xf>
    <xf numFmtId="0" fontId="15" fillId="0" borderId="0" xfId="0" applyFont="1"/>
    <xf numFmtId="0" fontId="13" fillId="0" borderId="0" xfId="0" applyFont="1"/>
    <xf numFmtId="2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left"/>
    </xf>
    <xf numFmtId="2" fontId="15" fillId="0" borderId="0" xfId="0" applyNumberFormat="1" applyFont="1" applyAlignment="1">
      <alignment horizontal="left" vertical="center"/>
    </xf>
    <xf numFmtId="2" fontId="15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center" vertical="justify"/>
    </xf>
    <xf numFmtId="0" fontId="11" fillId="0" borderId="1" xfId="0" applyFont="1" applyBorder="1" applyAlignment="1">
      <alignment horizontal="center" vertical="top"/>
    </xf>
    <xf numFmtId="2" fontId="11" fillId="0" borderId="1" xfId="0" applyNumberFormat="1" applyFont="1" applyBorder="1" applyAlignment="1">
      <alignment horizontal="center" vertical="top"/>
    </xf>
    <xf numFmtId="0" fontId="11" fillId="0" borderId="5" xfId="0" applyFont="1" applyBorder="1" applyAlignment="1">
      <alignment horizontal="center" vertical="center" shrinkToFit="1"/>
    </xf>
    <xf numFmtId="0" fontId="11" fillId="0" borderId="5" xfId="0" applyFont="1" applyBorder="1" applyAlignment="1">
      <alignment horizontal="center" vertical="top" shrinkToFit="1"/>
    </xf>
    <xf numFmtId="2" fontId="11" fillId="0" borderId="6" xfId="0" applyNumberFormat="1" applyFont="1" applyBorder="1" applyAlignment="1">
      <alignment horizontal="center" vertical="top"/>
    </xf>
    <xf numFmtId="0" fontId="11" fillId="0" borderId="2" xfId="0" applyFont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2" fontId="11" fillId="0" borderId="2" xfId="0" applyNumberFormat="1" applyFont="1" applyBorder="1" applyAlignment="1">
      <alignment horizontal="center"/>
    </xf>
    <xf numFmtId="165" fontId="13" fillId="0" borderId="5" xfId="0" applyNumberFormat="1" applyFont="1" applyBorder="1" applyAlignment="1">
      <alignment horizontal="center" vertical="center" shrinkToFit="1"/>
    </xf>
    <xf numFmtId="16" fontId="11" fillId="0" borderId="5" xfId="0" applyNumberFormat="1" applyFont="1" applyBorder="1" applyAlignment="1">
      <alignment horizontal="center" shrinkToFit="1"/>
    </xf>
    <xf numFmtId="2" fontId="11" fillId="0" borderId="7" xfId="0" applyNumberFormat="1" applyFont="1" applyBorder="1" applyAlignment="1">
      <alignment horizontal="center" shrinkToFit="1"/>
    </xf>
    <xf numFmtId="0" fontId="10" fillId="2" borderId="8" xfId="0" applyFont="1" applyFill="1" applyBorder="1" applyAlignment="1">
      <alignment horizontal="left"/>
    </xf>
    <xf numFmtId="167" fontId="10" fillId="2" borderId="3" xfId="0" applyNumberFormat="1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168" fontId="10" fillId="2" borderId="3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left"/>
    </xf>
    <xf numFmtId="0" fontId="13" fillId="0" borderId="0" xfId="0" applyFont="1" applyAlignment="1">
      <alignment horizontal="center" vertical="top"/>
    </xf>
    <xf numFmtId="164" fontId="11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1" fillId="0" borderId="4" xfId="0" applyFont="1" applyBorder="1" applyAlignment="1">
      <alignment horizontal="center" vertical="center" shrinkToFit="1"/>
    </xf>
    <xf numFmtId="0" fontId="10" fillId="5" borderId="0" xfId="0" applyFont="1" applyFill="1" applyAlignment="1">
      <alignment horizontal="center"/>
    </xf>
    <xf numFmtId="167" fontId="10" fillId="2" borderId="3" xfId="2" applyNumberFormat="1" applyFont="1" applyFill="1" applyBorder="1" applyAlignment="1">
      <alignment horizontal="left"/>
    </xf>
    <xf numFmtId="167" fontId="10" fillId="0" borderId="0" xfId="0" applyNumberFormat="1" applyFont="1" applyAlignment="1">
      <alignment horizontal="left"/>
    </xf>
    <xf numFmtId="168" fontId="10" fillId="0" borderId="0" xfId="0" applyNumberFormat="1" applyFont="1" applyAlignment="1">
      <alignment horizontal="center"/>
    </xf>
    <xf numFmtId="6" fontId="10" fillId="0" borderId="0" xfId="0" applyNumberFormat="1" applyFont="1" applyAlignment="1">
      <alignment horizontal="center"/>
    </xf>
    <xf numFmtId="0" fontId="10" fillId="5" borderId="0" xfId="0" applyFont="1" applyFill="1"/>
    <xf numFmtId="14" fontId="15" fillId="0" borderId="0" xfId="0" applyNumberFormat="1" applyFont="1"/>
    <xf numFmtId="167" fontId="9" fillId="2" borderId="3" xfId="2" applyNumberFormat="1" applyFill="1" applyBorder="1" applyAlignment="1">
      <alignment horizontal="left"/>
    </xf>
    <xf numFmtId="167" fontId="9" fillId="7" borderId="3" xfId="2" applyNumberFormat="1" applyFill="1" applyBorder="1" applyAlignment="1">
      <alignment horizontal="left"/>
    </xf>
    <xf numFmtId="167" fontId="9" fillId="6" borderId="3" xfId="2" applyNumberFormat="1" applyFill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9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bc4@gmail.com" TargetMode="External"/><Relationship Id="rId7" Type="http://schemas.openxmlformats.org/officeDocument/2006/relationships/hyperlink" Target="mailto:abc8@gmail.com" TargetMode="External"/><Relationship Id="rId12" Type="http://schemas.openxmlformats.org/officeDocument/2006/relationships/hyperlink" Target="mailto:abc13@gmail.com" TargetMode="External"/><Relationship Id="rId2" Type="http://schemas.openxmlformats.org/officeDocument/2006/relationships/hyperlink" Target="mailto:abc3@gmail.com" TargetMode="External"/><Relationship Id="rId1" Type="http://schemas.openxmlformats.org/officeDocument/2006/relationships/hyperlink" Target="mailto:abc2@gmail.com" TargetMode="External"/><Relationship Id="rId6" Type="http://schemas.openxmlformats.org/officeDocument/2006/relationships/hyperlink" Target="mailto:abc7@gmail.com" TargetMode="External"/><Relationship Id="rId11" Type="http://schemas.openxmlformats.org/officeDocument/2006/relationships/hyperlink" Target="mailto:abc12@gmail.com" TargetMode="External"/><Relationship Id="rId5" Type="http://schemas.openxmlformats.org/officeDocument/2006/relationships/hyperlink" Target="mailto:abc6@gmail.com" TargetMode="External"/><Relationship Id="rId10" Type="http://schemas.openxmlformats.org/officeDocument/2006/relationships/hyperlink" Target="mailto:abc11@gmail.com" TargetMode="External"/><Relationship Id="rId4" Type="http://schemas.openxmlformats.org/officeDocument/2006/relationships/hyperlink" Target="mailto:abc5@gmail.com" TargetMode="External"/><Relationship Id="rId9" Type="http://schemas.openxmlformats.org/officeDocument/2006/relationships/hyperlink" Target="mailto:abc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showZeros="0" tabSelected="1" topLeftCell="A14" zoomScale="91" zoomScaleNormal="70" zoomScaleSheetLayoutView="90" zoomScalePageLayoutView="60" workbookViewId="0">
      <selection activeCell="C29" sqref="C29"/>
    </sheetView>
  </sheetViews>
  <sheetFormatPr baseColWidth="10" defaultColWidth="8.83203125" defaultRowHeight="14" x14ac:dyDescent="0.2"/>
  <cols>
    <col min="1" max="1" width="2.1640625" style="165" customWidth="1"/>
    <col min="2" max="2" width="28.33203125" customWidth="1"/>
    <col min="3" max="5" width="23.6640625" customWidth="1"/>
    <col min="6" max="6" width="9" customWidth="1"/>
    <col min="7" max="7" width="8.83203125" customWidth="1"/>
    <col min="8" max="8" width="12.33203125" style="4" customWidth="1"/>
    <col min="9" max="9" width="11.33203125" customWidth="1"/>
    <col min="10" max="10" width="11.83203125" style="6" customWidth="1"/>
    <col min="11" max="12" width="14.83203125" style="8" customWidth="1"/>
    <col min="13" max="14" width="15.1640625" style="8" customWidth="1"/>
    <col min="15" max="16" width="14.33203125" style="8" customWidth="1"/>
    <col min="17" max="17" width="13.6640625" style="8" customWidth="1"/>
    <col min="18" max="18" width="7.33203125" customWidth="1"/>
    <col min="19" max="19" width="15.1640625" customWidth="1"/>
    <col min="20" max="20" width="1.1640625" customWidth="1"/>
    <col min="21" max="21" width="12.1640625" customWidth="1"/>
    <col min="22" max="22" width="11.33203125" customWidth="1"/>
    <col min="23" max="23" width="11.83203125" style="10" customWidth="1"/>
    <col min="24" max="24" width="14.6640625" customWidth="1"/>
    <col min="25" max="25" width="46.33203125" style="5" customWidth="1"/>
    <col min="26" max="26" width="3.33203125" customWidth="1"/>
  </cols>
  <sheetData>
    <row r="1" spans="1:25" s="11" customFormat="1" ht="19.5" customHeight="1" x14ac:dyDescent="0.25">
      <c r="A1" s="124"/>
      <c r="B1" s="125" t="s">
        <v>0</v>
      </c>
      <c r="C1" s="126" t="s">
        <v>68</v>
      </c>
      <c r="D1" s="126"/>
      <c r="E1" s="127"/>
      <c r="F1" s="128"/>
      <c r="G1" s="128"/>
      <c r="H1" s="129"/>
      <c r="I1" s="125"/>
      <c r="J1" s="128"/>
      <c r="K1" s="130"/>
      <c r="L1" s="131"/>
      <c r="M1" s="131"/>
      <c r="N1" s="131"/>
      <c r="O1" s="131"/>
      <c r="P1" s="131"/>
      <c r="Q1" s="131"/>
      <c r="R1" s="128"/>
      <c r="S1" s="128"/>
      <c r="T1" s="2"/>
      <c r="U1" s="2"/>
      <c r="V1" s="2"/>
      <c r="W1" s="9"/>
      <c r="X1" s="2"/>
      <c r="Y1" s="2"/>
    </row>
    <row r="2" spans="1:25" s="11" customFormat="1" ht="8.25" customHeight="1" x14ac:dyDescent="0.25">
      <c r="A2" s="124"/>
      <c r="B2" s="125"/>
      <c r="C2" s="126"/>
      <c r="D2" s="126"/>
      <c r="E2" s="126"/>
      <c r="F2" s="132"/>
      <c r="G2" s="132"/>
      <c r="H2" s="125"/>
      <c r="I2" s="125"/>
      <c r="J2" s="132"/>
      <c r="K2" s="133"/>
      <c r="L2" s="133"/>
      <c r="M2" s="133"/>
      <c r="N2" s="133"/>
      <c r="O2" s="133"/>
      <c r="P2" s="133"/>
      <c r="Q2" s="133"/>
      <c r="R2" s="132"/>
      <c r="S2" s="132"/>
      <c r="T2" s="12"/>
      <c r="U2" s="12"/>
      <c r="V2" s="12"/>
      <c r="W2" s="13"/>
      <c r="X2" s="12"/>
      <c r="Y2" s="12"/>
    </row>
    <row r="3" spans="1:25" s="11" customFormat="1" ht="15.75" customHeight="1" x14ac:dyDescent="0.25">
      <c r="A3" s="124"/>
      <c r="B3" s="125" t="s">
        <v>1</v>
      </c>
      <c r="C3" s="166">
        <v>45795</v>
      </c>
      <c r="D3" s="126"/>
      <c r="E3" s="127" t="s">
        <v>2</v>
      </c>
      <c r="F3" s="128"/>
      <c r="G3" s="128"/>
      <c r="H3" s="129"/>
      <c r="I3" s="125"/>
      <c r="J3" s="128"/>
      <c r="K3" s="131"/>
      <c r="L3" s="131"/>
      <c r="M3" s="131"/>
      <c r="N3" s="131"/>
      <c r="O3" s="131"/>
      <c r="P3" s="131"/>
      <c r="Q3" s="131"/>
      <c r="R3" s="128"/>
      <c r="S3" s="128"/>
      <c r="T3" s="2"/>
      <c r="U3" s="2"/>
      <c r="V3" s="2"/>
      <c r="W3" s="9"/>
      <c r="X3" s="2"/>
      <c r="Y3" s="2"/>
    </row>
    <row r="4" spans="1:25" s="11" customFormat="1" ht="6" customHeight="1" x14ac:dyDescent="0.25">
      <c r="A4" s="124"/>
      <c r="B4" s="125"/>
      <c r="C4" s="126"/>
      <c r="D4" s="126"/>
      <c r="E4" s="126"/>
      <c r="F4" s="128"/>
      <c r="G4" s="128"/>
      <c r="H4" s="129"/>
      <c r="I4" s="125"/>
      <c r="J4" s="128"/>
      <c r="K4" s="131"/>
      <c r="L4" s="131"/>
      <c r="M4" s="131"/>
      <c r="N4" s="131"/>
      <c r="O4" s="131"/>
      <c r="P4" s="131"/>
      <c r="Q4" s="131"/>
      <c r="R4" s="128"/>
      <c r="S4" s="128"/>
      <c r="T4" s="2"/>
      <c r="U4" s="2"/>
      <c r="V4" s="2"/>
      <c r="W4" s="9"/>
      <c r="X4" s="2"/>
      <c r="Y4" s="2"/>
    </row>
    <row r="5" spans="1:25" s="11" customFormat="1" ht="15.75" customHeight="1" x14ac:dyDescent="0.25">
      <c r="A5" s="124"/>
      <c r="B5" s="125" t="s">
        <v>3</v>
      </c>
      <c r="C5" s="166">
        <v>45807</v>
      </c>
      <c r="D5" s="126"/>
      <c r="E5" s="126" t="s">
        <v>4</v>
      </c>
      <c r="F5" s="128"/>
      <c r="G5" s="128"/>
      <c r="H5" s="129"/>
      <c r="I5" s="125"/>
      <c r="J5" s="128"/>
      <c r="K5" s="131"/>
      <c r="L5" s="131"/>
      <c r="M5" s="131"/>
      <c r="N5" s="131"/>
      <c r="O5" s="131"/>
      <c r="P5" s="131"/>
      <c r="Q5" s="131"/>
      <c r="R5" s="128"/>
      <c r="S5" s="128"/>
      <c r="T5" s="2"/>
      <c r="U5" s="2"/>
      <c r="V5" s="2"/>
      <c r="W5" s="9"/>
      <c r="X5" s="2"/>
      <c r="Y5" s="2"/>
    </row>
    <row r="6" spans="1:25" s="11" customFormat="1" ht="6" customHeight="1" x14ac:dyDescent="0.25">
      <c r="A6" s="124"/>
      <c r="B6" s="125"/>
      <c r="C6" s="126"/>
      <c r="D6" s="126"/>
      <c r="E6" s="126"/>
      <c r="F6" s="128"/>
      <c r="G6" s="128"/>
      <c r="H6" s="129"/>
      <c r="I6" s="125"/>
      <c r="J6" s="128"/>
      <c r="K6" s="131"/>
      <c r="L6" s="131"/>
      <c r="M6" s="131"/>
      <c r="N6" s="131"/>
      <c r="O6" s="131"/>
      <c r="P6" s="131"/>
      <c r="Q6" s="131"/>
      <c r="R6" s="128"/>
      <c r="S6" s="128"/>
      <c r="T6" s="2"/>
      <c r="U6" s="2"/>
      <c r="V6" s="2"/>
      <c r="W6" s="9"/>
      <c r="X6" s="2"/>
      <c r="Y6" s="2"/>
    </row>
    <row r="7" spans="1:25" s="11" customFormat="1" ht="15.75" customHeight="1" x14ac:dyDescent="0.25">
      <c r="A7" s="124"/>
      <c r="B7" s="125" t="s">
        <v>5</v>
      </c>
      <c r="C7" s="126" t="s">
        <v>95</v>
      </c>
      <c r="D7" s="126"/>
      <c r="E7" s="126"/>
      <c r="F7" s="128"/>
      <c r="G7" s="128"/>
      <c r="H7" s="129"/>
      <c r="I7" s="125"/>
      <c r="J7" s="128"/>
      <c r="K7" s="131"/>
      <c r="L7" s="131"/>
      <c r="M7" s="131"/>
      <c r="N7" s="131"/>
      <c r="O7" s="131"/>
      <c r="P7" s="131"/>
      <c r="Q7" s="131"/>
      <c r="R7" s="128"/>
      <c r="S7" s="128"/>
      <c r="T7" s="2"/>
      <c r="U7" s="2"/>
      <c r="V7" s="2"/>
      <c r="W7" s="9"/>
      <c r="X7" s="2"/>
      <c r="Y7" s="2"/>
    </row>
    <row r="8" spans="1:25" s="11" customFormat="1" ht="13.5" customHeight="1" x14ac:dyDescent="0.25">
      <c r="A8" s="124"/>
      <c r="B8" s="126"/>
      <c r="C8" s="126"/>
      <c r="D8" s="126"/>
      <c r="E8" s="126"/>
      <c r="F8" s="128"/>
      <c r="G8" s="128"/>
      <c r="H8" s="129"/>
      <c r="I8" s="125"/>
      <c r="J8" s="128"/>
      <c r="K8" s="134"/>
      <c r="L8" s="134"/>
      <c r="M8" s="134"/>
      <c r="N8" s="134"/>
      <c r="O8" s="134"/>
      <c r="P8" s="134"/>
      <c r="Q8" s="134"/>
      <c r="R8" s="128"/>
      <c r="S8" s="128"/>
      <c r="T8" s="2"/>
      <c r="U8" s="2"/>
      <c r="V8" s="2"/>
      <c r="W8" s="9"/>
      <c r="X8" s="2"/>
      <c r="Y8" s="2"/>
    </row>
    <row r="9" spans="1:25" s="19" customFormat="1" ht="17" x14ac:dyDescent="0.2">
      <c r="A9" s="135"/>
      <c r="B9" s="136" t="s">
        <v>6</v>
      </c>
      <c r="C9" s="136" t="s">
        <v>7</v>
      </c>
      <c r="D9" s="136" t="s">
        <v>8</v>
      </c>
      <c r="E9" s="136" t="s">
        <v>9</v>
      </c>
      <c r="F9" s="137" t="s">
        <v>10</v>
      </c>
      <c r="G9" s="137" t="s">
        <v>10</v>
      </c>
      <c r="H9" s="136" t="s">
        <v>11</v>
      </c>
      <c r="I9" s="138" t="s">
        <v>12</v>
      </c>
      <c r="J9" s="139" t="s">
        <v>13</v>
      </c>
      <c r="K9" s="140" t="s">
        <v>14</v>
      </c>
      <c r="L9" s="140" t="s">
        <v>15</v>
      </c>
      <c r="M9" s="140" t="s">
        <v>16</v>
      </c>
      <c r="N9" s="140" t="s">
        <v>17</v>
      </c>
      <c r="O9" s="140" t="s">
        <v>18</v>
      </c>
      <c r="P9" s="140" t="s">
        <v>19</v>
      </c>
      <c r="Q9" s="140" t="s">
        <v>20</v>
      </c>
      <c r="R9" s="141" t="s">
        <v>21</v>
      </c>
      <c r="S9" s="142" t="s">
        <v>22</v>
      </c>
      <c r="T9" s="16"/>
      <c r="U9" s="17" t="s">
        <v>23</v>
      </c>
      <c r="V9" s="48" t="s">
        <v>24</v>
      </c>
      <c r="W9" s="18" t="s">
        <v>25</v>
      </c>
      <c r="X9" s="15" t="s">
        <v>22</v>
      </c>
      <c r="Y9" s="15" t="s">
        <v>26</v>
      </c>
    </row>
    <row r="10" spans="1:25" s="19" customFormat="1" ht="16" x14ac:dyDescent="0.2">
      <c r="A10" s="135"/>
      <c r="B10" s="143" t="s">
        <v>27</v>
      </c>
      <c r="C10" s="144"/>
      <c r="D10" s="144"/>
      <c r="E10" s="144"/>
      <c r="F10" s="145" t="s">
        <v>28</v>
      </c>
      <c r="G10" s="145" t="s">
        <v>29</v>
      </c>
      <c r="H10" s="146"/>
      <c r="I10" s="145" t="s">
        <v>30</v>
      </c>
      <c r="J10" s="147" t="s">
        <v>30</v>
      </c>
      <c r="K10" s="148">
        <v>45788</v>
      </c>
      <c r="L10" s="148">
        <f t="shared" ref="L10:Q10" si="0">K10+1</f>
        <v>45789</v>
      </c>
      <c r="M10" s="148">
        <f t="shared" si="0"/>
        <v>45790</v>
      </c>
      <c r="N10" s="148">
        <f t="shared" si="0"/>
        <v>45791</v>
      </c>
      <c r="O10" s="148">
        <f t="shared" si="0"/>
        <v>45792</v>
      </c>
      <c r="P10" s="148">
        <f t="shared" si="0"/>
        <v>45793</v>
      </c>
      <c r="Q10" s="148">
        <f t="shared" si="0"/>
        <v>45794</v>
      </c>
      <c r="R10" s="149" t="s">
        <v>31</v>
      </c>
      <c r="S10" s="150" t="s">
        <v>32</v>
      </c>
      <c r="T10" s="21"/>
      <c r="U10" s="22" t="s">
        <v>33</v>
      </c>
      <c r="V10" s="22"/>
      <c r="W10" s="23" t="s">
        <v>34</v>
      </c>
      <c r="X10" s="24" t="s">
        <v>35</v>
      </c>
      <c r="Y10" s="20"/>
    </row>
    <row r="11" spans="1:25" s="19" customFormat="1" ht="12" customHeight="1" x14ac:dyDescent="0.2">
      <c r="A11" s="135"/>
      <c r="B11" s="156"/>
      <c r="C11" s="156"/>
      <c r="D11" s="156"/>
      <c r="E11" s="156"/>
      <c r="F11" s="90"/>
      <c r="G11" s="90"/>
      <c r="H11" s="104"/>
      <c r="I11" s="90"/>
      <c r="J11" s="73"/>
      <c r="K11" s="74"/>
      <c r="L11" s="74"/>
      <c r="M11" s="74"/>
      <c r="N11" s="74"/>
      <c r="O11" s="74"/>
      <c r="P11" s="74"/>
      <c r="Q11" s="74"/>
      <c r="R11" s="90"/>
      <c r="S11" s="157"/>
      <c r="T11" s="45"/>
      <c r="U11" s="45"/>
      <c r="V11" s="45"/>
      <c r="W11" s="46"/>
      <c r="X11" s="47"/>
    </row>
    <row r="12" spans="1:25" s="19" customFormat="1" ht="16.5" customHeight="1" x14ac:dyDescent="0.2">
      <c r="A12" s="135"/>
      <c r="B12" s="75" t="s">
        <v>36</v>
      </c>
      <c r="C12" s="75"/>
      <c r="D12" s="75"/>
      <c r="E12" s="75"/>
      <c r="F12" s="90"/>
      <c r="G12" s="90"/>
      <c r="H12" s="104"/>
      <c r="I12" s="90"/>
      <c r="J12" s="158"/>
      <c r="K12" s="159"/>
      <c r="L12" s="159"/>
      <c r="M12" s="159"/>
      <c r="N12" s="159"/>
      <c r="O12" s="159"/>
      <c r="P12" s="159"/>
      <c r="Q12" s="159"/>
      <c r="R12" s="90"/>
      <c r="S12" s="107"/>
      <c r="T12" s="25"/>
      <c r="U12" s="25"/>
      <c r="V12" s="25"/>
      <c r="W12" s="26"/>
      <c r="X12" s="3"/>
    </row>
    <row r="13" spans="1:25" s="1" customFormat="1" ht="15.75" customHeight="1" x14ac:dyDescent="0.2">
      <c r="A13" s="160">
        <v>1</v>
      </c>
      <c r="B13" s="151" t="s">
        <v>83</v>
      </c>
      <c r="C13" s="152" t="s">
        <v>69</v>
      </c>
      <c r="D13" s="167" t="s">
        <v>70</v>
      </c>
      <c r="E13" s="161" t="s">
        <v>37</v>
      </c>
      <c r="F13" s="153" t="s">
        <v>38</v>
      </c>
      <c r="G13" s="154">
        <v>12234</v>
      </c>
      <c r="H13" s="155" t="s">
        <v>39</v>
      </c>
      <c r="I13" s="58"/>
      <c r="J13" s="96">
        <v>1200</v>
      </c>
      <c r="K13" s="96">
        <v>5000</v>
      </c>
      <c r="L13" s="97"/>
      <c r="M13" s="96"/>
      <c r="N13" s="96"/>
      <c r="O13" s="96">
        <f>J13</f>
        <v>1200</v>
      </c>
      <c r="P13" s="96">
        <f>J13</f>
        <v>1200</v>
      </c>
      <c r="Q13" s="98">
        <f>J13</f>
        <v>1200</v>
      </c>
      <c r="R13" s="61">
        <f>COUNTA(K13:Q13)</f>
        <v>4</v>
      </c>
      <c r="S13" s="62">
        <f t="shared" ref="S13:S32" si="1">SUM(K13:Q13)</f>
        <v>8600</v>
      </c>
      <c r="T13" s="14"/>
      <c r="U13" s="27"/>
      <c r="V13" s="37"/>
      <c r="W13" s="38"/>
      <c r="X13" s="39">
        <f>W13+V13+U13+S13</f>
        <v>8600</v>
      </c>
      <c r="Y13" s="40"/>
    </row>
    <row r="14" spans="1:25" s="1" customFormat="1" ht="15.75" customHeight="1" x14ac:dyDescent="0.2">
      <c r="A14" s="160"/>
      <c r="B14" s="53"/>
      <c r="C14" s="54"/>
      <c r="D14" s="54"/>
      <c r="E14" s="54"/>
      <c r="F14" s="55"/>
      <c r="G14" s="56"/>
      <c r="H14" s="57"/>
      <c r="I14" s="58"/>
      <c r="J14" s="99" t="s">
        <v>40</v>
      </c>
      <c r="K14" s="100" t="s">
        <v>41</v>
      </c>
      <c r="L14" s="100" t="s">
        <v>42</v>
      </c>
      <c r="M14" s="100" t="s">
        <v>42</v>
      </c>
      <c r="N14" s="100" t="s">
        <v>42</v>
      </c>
      <c r="O14" s="100" t="s">
        <v>43</v>
      </c>
      <c r="P14" s="100" t="s">
        <v>43</v>
      </c>
      <c r="Q14" s="100" t="s">
        <v>43</v>
      </c>
      <c r="R14" s="61"/>
      <c r="S14" s="62">
        <f t="shared" si="1"/>
        <v>0</v>
      </c>
      <c r="T14" s="14"/>
      <c r="U14" s="27"/>
      <c r="V14" s="37"/>
      <c r="W14" s="38"/>
      <c r="X14" s="39">
        <f>W14+S14</f>
        <v>0</v>
      </c>
      <c r="Y14" s="40"/>
    </row>
    <row r="15" spans="1:25" s="1" customFormat="1" ht="25" customHeight="1" x14ac:dyDescent="0.2">
      <c r="A15" s="160"/>
      <c r="B15" s="53"/>
      <c r="C15" s="54"/>
      <c r="D15" s="54"/>
      <c r="E15" s="54"/>
      <c r="F15" s="55"/>
      <c r="G15" s="56"/>
      <c r="H15" s="57"/>
      <c r="I15" s="58"/>
      <c r="J15" s="59" t="s">
        <v>44</v>
      </c>
      <c r="K15" s="101"/>
      <c r="L15" s="101"/>
      <c r="M15" s="101"/>
      <c r="N15" s="101"/>
      <c r="O15" s="101" t="s">
        <v>45</v>
      </c>
      <c r="P15" s="101" t="s">
        <v>45</v>
      </c>
      <c r="Q15" s="101" t="s">
        <v>45</v>
      </c>
      <c r="R15" s="61"/>
      <c r="S15" s="62">
        <f t="shared" si="1"/>
        <v>0</v>
      </c>
      <c r="T15" s="14"/>
      <c r="U15" s="27"/>
      <c r="V15" s="37"/>
      <c r="W15" s="38"/>
      <c r="X15" s="39">
        <f>W15+S15</f>
        <v>0</v>
      </c>
      <c r="Y15" s="40"/>
    </row>
    <row r="16" spans="1:25" s="1" customFormat="1" ht="27" customHeight="1" x14ac:dyDescent="0.2">
      <c r="A16" s="160"/>
      <c r="B16" s="53"/>
      <c r="C16" s="54"/>
      <c r="D16" s="54"/>
      <c r="E16" s="54"/>
      <c r="F16" s="55"/>
      <c r="G16" s="56"/>
      <c r="H16" s="57"/>
      <c r="I16" s="58"/>
      <c r="J16" s="59" t="s">
        <v>46</v>
      </c>
      <c r="K16" s="60"/>
      <c r="L16" s="60"/>
      <c r="M16" s="60"/>
      <c r="N16" s="60"/>
      <c r="O16" s="60" t="s">
        <v>38</v>
      </c>
      <c r="P16" s="60" t="s">
        <v>38</v>
      </c>
      <c r="Q16" s="60" t="s">
        <v>38</v>
      </c>
      <c r="R16" s="61"/>
      <c r="S16" s="62"/>
      <c r="T16" s="14"/>
      <c r="U16" s="27"/>
      <c r="V16" s="37"/>
      <c r="W16" s="38"/>
      <c r="X16" s="39"/>
      <c r="Y16" s="40"/>
    </row>
    <row r="17" spans="1:26" s="1" customFormat="1" ht="26.25" customHeight="1" x14ac:dyDescent="0.2">
      <c r="A17" s="160"/>
      <c r="B17" s="53"/>
      <c r="C17" s="54"/>
      <c r="D17" s="54"/>
      <c r="E17" s="54"/>
      <c r="F17" s="55"/>
      <c r="G17" s="56"/>
      <c r="H17" s="57"/>
      <c r="I17" s="58"/>
      <c r="J17" s="70" t="s">
        <v>47</v>
      </c>
      <c r="K17" s="71"/>
      <c r="L17" s="71"/>
      <c r="M17" s="71"/>
      <c r="N17" s="71"/>
      <c r="O17" s="71">
        <v>10036</v>
      </c>
      <c r="P17" s="71">
        <v>10013</v>
      </c>
      <c r="Q17" s="71">
        <v>10013</v>
      </c>
      <c r="R17" s="61"/>
      <c r="S17" s="62"/>
      <c r="T17" s="14"/>
      <c r="U17" s="27"/>
      <c r="V17" s="37"/>
      <c r="W17" s="38"/>
      <c r="X17" s="39">
        <f>W17+S17</f>
        <v>0</v>
      </c>
      <c r="Y17" s="40"/>
    </row>
    <row r="18" spans="1:26" s="1" customFormat="1" ht="18.75" customHeight="1" x14ac:dyDescent="0.2">
      <c r="A18" s="160"/>
      <c r="B18" s="119"/>
      <c r="C18" s="162"/>
      <c r="D18" s="162"/>
      <c r="E18" s="162"/>
      <c r="F18" s="69"/>
      <c r="G18" s="163"/>
      <c r="H18" s="119"/>
      <c r="I18" s="164"/>
      <c r="J18" s="69"/>
      <c r="K18" s="69"/>
      <c r="L18" s="69"/>
      <c r="M18" s="69"/>
      <c r="N18" s="69"/>
      <c r="O18" s="69"/>
      <c r="P18" s="69"/>
      <c r="Q18" s="69"/>
      <c r="R18" s="61"/>
      <c r="S18" s="62"/>
      <c r="T18" s="14"/>
      <c r="U18" s="27"/>
      <c r="V18" s="49"/>
      <c r="W18" s="50"/>
      <c r="X18" s="51"/>
      <c r="Y18" s="28"/>
    </row>
    <row r="19" spans="1:26" s="19" customFormat="1" ht="17.25" customHeight="1" x14ac:dyDescent="0.2">
      <c r="A19" s="135"/>
      <c r="B19" s="75" t="s">
        <v>48</v>
      </c>
      <c r="C19" s="102"/>
      <c r="D19" s="102"/>
      <c r="E19" s="102"/>
      <c r="F19" s="90"/>
      <c r="G19" s="103"/>
      <c r="H19" s="104"/>
      <c r="I19" s="105"/>
      <c r="J19" s="73"/>
      <c r="K19" s="74"/>
      <c r="L19" s="74"/>
      <c r="M19" s="74"/>
      <c r="N19" s="74"/>
      <c r="O19" s="74"/>
      <c r="P19" s="74"/>
      <c r="Q19" s="74"/>
      <c r="R19" s="106"/>
      <c r="S19" s="62"/>
      <c r="T19" s="25"/>
      <c r="U19" s="29"/>
      <c r="V19" s="30"/>
      <c r="W19" s="31"/>
      <c r="X19" s="32"/>
      <c r="Y19" s="33"/>
    </row>
    <row r="20" spans="1:26" s="1" customFormat="1" ht="15" customHeight="1" x14ac:dyDescent="0.2">
      <c r="A20" s="160">
        <v>2</v>
      </c>
      <c r="B20" s="91" t="s">
        <v>84</v>
      </c>
      <c r="C20" s="92"/>
      <c r="D20" s="168" t="s">
        <v>71</v>
      </c>
      <c r="E20" s="92" t="s">
        <v>49</v>
      </c>
      <c r="F20" s="93"/>
      <c r="G20" s="94"/>
      <c r="H20" s="95" t="s">
        <v>50</v>
      </c>
      <c r="I20" s="58"/>
      <c r="J20" s="96">
        <v>400</v>
      </c>
      <c r="K20" s="97"/>
      <c r="L20" s="97"/>
      <c r="M20" s="96"/>
      <c r="N20" s="96"/>
      <c r="O20" s="96">
        <f>J20</f>
        <v>400</v>
      </c>
      <c r="P20" s="96">
        <f>J20</f>
        <v>400</v>
      </c>
      <c r="Q20" s="98">
        <f>J20</f>
        <v>400</v>
      </c>
      <c r="R20" s="61">
        <f>COUNTA(K20:Q20)</f>
        <v>3</v>
      </c>
      <c r="S20" s="62">
        <f t="shared" si="1"/>
        <v>1200</v>
      </c>
      <c r="T20" s="41"/>
      <c r="U20" s="27"/>
      <c r="V20" s="37"/>
      <c r="W20" s="38"/>
      <c r="X20" s="27">
        <f>S20+U20+V20-W20</f>
        <v>1200</v>
      </c>
      <c r="Y20" s="52"/>
      <c r="Z20" s="7"/>
    </row>
    <row r="21" spans="1:26" s="1" customFormat="1" ht="15" customHeight="1" x14ac:dyDescent="0.2">
      <c r="A21" s="160"/>
      <c r="B21" s="53"/>
      <c r="C21" s="54"/>
      <c r="D21" s="54"/>
      <c r="E21" s="54"/>
      <c r="F21" s="55"/>
      <c r="G21" s="56"/>
      <c r="H21" s="57"/>
      <c r="I21" s="58"/>
      <c r="J21" s="99" t="s">
        <v>40</v>
      </c>
      <c r="K21" s="100" t="s">
        <v>42</v>
      </c>
      <c r="L21" s="100" t="s">
        <v>42</v>
      </c>
      <c r="M21" s="100" t="s">
        <v>42</v>
      </c>
      <c r="N21" s="100" t="s">
        <v>42</v>
      </c>
      <c r="O21" s="100" t="s">
        <v>43</v>
      </c>
      <c r="P21" s="100" t="s">
        <v>43</v>
      </c>
      <c r="Q21" s="100" t="s">
        <v>43</v>
      </c>
      <c r="R21" s="61"/>
      <c r="S21" s="62"/>
      <c r="T21" s="41"/>
      <c r="U21" s="27"/>
      <c r="V21" s="37"/>
      <c r="W21" s="38"/>
      <c r="X21" s="27"/>
      <c r="Y21" s="42"/>
      <c r="Z21" s="7"/>
    </row>
    <row r="22" spans="1:26" s="1" customFormat="1" ht="24.75" customHeight="1" x14ac:dyDescent="0.2">
      <c r="A22" s="160"/>
      <c r="B22" s="53"/>
      <c r="C22" s="54"/>
      <c r="D22" s="54"/>
      <c r="E22" s="54"/>
      <c r="F22" s="55"/>
      <c r="G22" s="56"/>
      <c r="H22" s="57"/>
      <c r="I22" s="58"/>
      <c r="J22" s="59" t="s">
        <v>44</v>
      </c>
      <c r="K22" s="101"/>
      <c r="L22" s="101"/>
      <c r="M22" s="101"/>
      <c r="N22" s="101"/>
      <c r="O22" s="101" t="s">
        <v>45</v>
      </c>
      <c r="P22" s="101" t="s">
        <v>45</v>
      </c>
      <c r="Q22" s="101" t="s">
        <v>45</v>
      </c>
      <c r="R22" s="61"/>
      <c r="S22" s="62"/>
      <c r="T22" s="41"/>
      <c r="U22" s="27"/>
      <c r="V22" s="37"/>
      <c r="W22" s="38"/>
      <c r="X22" s="27"/>
      <c r="Y22" s="42"/>
      <c r="Z22" s="7"/>
    </row>
    <row r="23" spans="1:26" s="1" customFormat="1" ht="27" customHeight="1" x14ac:dyDescent="0.2">
      <c r="A23" s="160"/>
      <c r="B23" s="53" t="s">
        <v>51</v>
      </c>
      <c r="C23" s="54"/>
      <c r="D23" s="54"/>
      <c r="E23" s="54"/>
      <c r="F23" s="55"/>
      <c r="G23" s="56"/>
      <c r="H23" s="57"/>
      <c r="I23" s="58"/>
      <c r="J23" s="59" t="s">
        <v>46</v>
      </c>
      <c r="K23" s="60"/>
      <c r="L23" s="60"/>
      <c r="M23" s="60"/>
      <c r="N23" s="60"/>
      <c r="O23" s="60" t="s">
        <v>38</v>
      </c>
      <c r="P23" s="60" t="s">
        <v>38</v>
      </c>
      <c r="Q23" s="60" t="s">
        <v>38</v>
      </c>
      <c r="R23" s="61"/>
      <c r="S23" s="62">
        <f t="shared" si="1"/>
        <v>0</v>
      </c>
      <c r="T23" s="41"/>
      <c r="U23" s="27"/>
      <c r="V23" s="37"/>
      <c r="W23" s="38"/>
      <c r="X23" s="27">
        <f>S23+U23+V23-W23</f>
        <v>0</v>
      </c>
      <c r="Y23" s="42"/>
      <c r="Z23" s="7"/>
    </row>
    <row r="24" spans="1:26" s="1" customFormat="1" ht="26.25" customHeight="1" x14ac:dyDescent="0.2">
      <c r="A24" s="160"/>
      <c r="B24" s="53"/>
      <c r="C24" s="54"/>
      <c r="D24" s="54"/>
      <c r="E24" s="54"/>
      <c r="F24" s="55"/>
      <c r="G24" s="56"/>
      <c r="H24" s="57"/>
      <c r="I24" s="58"/>
      <c r="J24" s="70" t="s">
        <v>47</v>
      </c>
      <c r="K24" s="71"/>
      <c r="L24" s="71"/>
      <c r="M24" s="71"/>
      <c r="N24" s="71"/>
      <c r="O24" s="71">
        <v>10036</v>
      </c>
      <c r="P24" s="71">
        <v>10013</v>
      </c>
      <c r="Q24" s="71">
        <v>10013</v>
      </c>
      <c r="R24" s="61"/>
      <c r="S24" s="62"/>
      <c r="T24" s="41"/>
      <c r="U24" s="27"/>
      <c r="V24" s="37"/>
      <c r="W24" s="38"/>
      <c r="X24" s="27">
        <f>S24+U24+V24-W24</f>
        <v>0</v>
      </c>
      <c r="Y24" s="40"/>
      <c r="Z24" s="7"/>
    </row>
    <row r="25" spans="1:26" s="1" customFormat="1" ht="18.75" customHeight="1" x14ac:dyDescent="0.2">
      <c r="A25" s="160"/>
      <c r="B25" s="53"/>
      <c r="C25" s="54"/>
      <c r="D25" s="54"/>
      <c r="E25" s="54"/>
      <c r="F25" s="55"/>
      <c r="G25" s="56"/>
      <c r="H25" s="57"/>
      <c r="I25" s="58"/>
      <c r="J25" s="73"/>
      <c r="K25" s="74"/>
      <c r="L25" s="74"/>
      <c r="M25" s="74"/>
      <c r="N25" s="74"/>
      <c r="O25" s="74"/>
      <c r="P25" s="74"/>
      <c r="Q25" s="74"/>
      <c r="R25" s="61"/>
      <c r="S25" s="62"/>
      <c r="T25" s="41"/>
      <c r="U25" s="27"/>
      <c r="V25" s="37"/>
      <c r="W25" s="38"/>
      <c r="X25" s="27"/>
      <c r="Y25" s="40"/>
      <c r="Z25" s="7"/>
    </row>
    <row r="26" spans="1:26" s="19" customFormat="1" ht="16.5" customHeight="1" x14ac:dyDescent="0.2">
      <c r="A26" s="135"/>
      <c r="B26" s="75" t="s">
        <v>48</v>
      </c>
      <c r="C26" s="76"/>
      <c r="D26" s="76"/>
      <c r="E26" s="76"/>
      <c r="F26" s="77"/>
      <c r="G26" s="78"/>
      <c r="H26" s="57"/>
      <c r="I26" s="80"/>
      <c r="J26" s="81"/>
      <c r="K26" s="82"/>
      <c r="L26" s="82"/>
      <c r="M26" s="82"/>
      <c r="N26" s="82"/>
      <c r="O26" s="82"/>
      <c r="P26" s="82"/>
      <c r="Q26" s="82"/>
      <c r="R26" s="83"/>
      <c r="S26" s="62">
        <f t="shared" si="1"/>
        <v>0</v>
      </c>
      <c r="T26" s="43"/>
      <c r="U26" s="29"/>
      <c r="V26" s="34"/>
      <c r="W26" s="35"/>
      <c r="X26" s="27">
        <f>S26+U26+V26-W26</f>
        <v>0</v>
      </c>
      <c r="Y26" s="36"/>
      <c r="Z26" s="44"/>
    </row>
    <row r="27" spans="1:26" s="1" customFormat="1" ht="15" customHeight="1" x14ac:dyDescent="0.2">
      <c r="A27" s="160">
        <v>3</v>
      </c>
      <c r="B27" s="91" t="s">
        <v>85</v>
      </c>
      <c r="C27" s="152" t="s">
        <v>96</v>
      </c>
      <c r="D27" s="168" t="s">
        <v>72</v>
      </c>
      <c r="E27" s="92" t="s">
        <v>37</v>
      </c>
      <c r="F27" s="93"/>
      <c r="G27" s="94"/>
      <c r="H27" s="95" t="s">
        <v>50</v>
      </c>
      <c r="I27" s="58"/>
      <c r="J27" s="96">
        <v>400</v>
      </c>
      <c r="K27" s="97"/>
      <c r="L27" s="97"/>
      <c r="M27" s="96"/>
      <c r="N27" s="96"/>
      <c r="O27" s="96">
        <v>400</v>
      </c>
      <c r="P27" s="96">
        <f>J27</f>
        <v>400</v>
      </c>
      <c r="Q27" s="98">
        <f>J27</f>
        <v>400</v>
      </c>
      <c r="R27" s="61">
        <v>3</v>
      </c>
      <c r="S27" s="62">
        <f t="shared" si="1"/>
        <v>1200</v>
      </c>
      <c r="T27" s="41"/>
      <c r="U27" s="27"/>
      <c r="V27" s="37"/>
      <c r="W27" s="38"/>
      <c r="X27" s="27">
        <f>S27+U27+V27-W27</f>
        <v>1200</v>
      </c>
      <c r="Y27" s="40"/>
      <c r="Z27" s="7"/>
    </row>
    <row r="28" spans="1:26" s="1" customFormat="1" ht="15" customHeight="1" x14ac:dyDescent="0.2">
      <c r="A28" s="160"/>
      <c r="B28" s="53"/>
      <c r="C28" s="54"/>
      <c r="D28" s="54"/>
      <c r="E28" s="54"/>
      <c r="F28" s="55"/>
      <c r="G28" s="56"/>
      <c r="H28" s="57"/>
      <c r="I28" s="58"/>
      <c r="J28" s="99" t="s">
        <v>40</v>
      </c>
      <c r="K28" s="100" t="s">
        <v>42</v>
      </c>
      <c r="L28" s="100" t="s">
        <v>42</v>
      </c>
      <c r="M28" s="100" t="s">
        <v>42</v>
      </c>
      <c r="N28" s="100" t="s">
        <v>42</v>
      </c>
      <c r="O28" s="100" t="s">
        <v>52</v>
      </c>
      <c r="P28" s="100" t="s">
        <v>43</v>
      </c>
      <c r="Q28" s="100" t="s">
        <v>43</v>
      </c>
      <c r="R28" s="61"/>
      <c r="S28" s="62"/>
      <c r="T28" s="41"/>
      <c r="U28" s="27"/>
      <c r="V28" s="37"/>
      <c r="W28" s="38"/>
      <c r="X28" s="27"/>
      <c r="Y28" s="40"/>
      <c r="Z28" s="7"/>
    </row>
    <row r="29" spans="1:26" s="1" customFormat="1" ht="24.75" customHeight="1" x14ac:dyDescent="0.2">
      <c r="A29" s="160"/>
      <c r="B29" s="53"/>
      <c r="C29" s="54"/>
      <c r="D29" s="54"/>
      <c r="E29" s="54"/>
      <c r="F29" s="55"/>
      <c r="G29" s="56"/>
      <c r="H29" s="57"/>
      <c r="I29" s="58"/>
      <c r="J29" s="59" t="s">
        <v>44</v>
      </c>
      <c r="K29" s="101"/>
      <c r="L29" s="101"/>
      <c r="M29" s="101"/>
      <c r="N29" s="101"/>
      <c r="O29" s="101" t="s">
        <v>45</v>
      </c>
      <c r="P29" s="101" t="s">
        <v>45</v>
      </c>
      <c r="Q29" s="101" t="s">
        <v>45</v>
      </c>
      <c r="R29" s="61"/>
      <c r="S29" s="62"/>
      <c r="T29" s="41"/>
      <c r="U29" s="27"/>
      <c r="V29" s="37"/>
      <c r="W29" s="38"/>
      <c r="X29" s="27"/>
      <c r="Y29" s="42"/>
      <c r="Z29" s="7"/>
    </row>
    <row r="30" spans="1:26" s="1" customFormat="1" ht="27" customHeight="1" x14ac:dyDescent="0.2">
      <c r="A30" s="160"/>
      <c r="B30" s="53" t="s">
        <v>51</v>
      </c>
      <c r="C30" s="54"/>
      <c r="D30" s="54"/>
      <c r="E30" s="54"/>
      <c r="F30" s="55"/>
      <c r="G30" s="56"/>
      <c r="H30" s="57"/>
      <c r="I30" s="58"/>
      <c r="J30" s="59" t="s">
        <v>46</v>
      </c>
      <c r="K30" s="60"/>
      <c r="L30" s="60"/>
      <c r="M30" s="60"/>
      <c r="N30" s="60"/>
      <c r="O30" s="60" t="s">
        <v>38</v>
      </c>
      <c r="P30" s="60" t="s">
        <v>38</v>
      </c>
      <c r="Q30" s="60" t="s">
        <v>38</v>
      </c>
      <c r="R30" s="61"/>
      <c r="S30" s="62">
        <f t="shared" ref="S30" si="2">SUM(K30:Q30)</f>
        <v>0</v>
      </c>
      <c r="T30" s="41"/>
      <c r="U30" s="27"/>
      <c r="V30" s="37"/>
      <c r="W30" s="38"/>
      <c r="X30" s="27">
        <f>S30+U30+V30-W30</f>
        <v>0</v>
      </c>
      <c r="Y30" s="42"/>
      <c r="Z30" s="7"/>
    </row>
    <row r="31" spans="1:26" s="1" customFormat="1" ht="28.75" customHeight="1" x14ac:dyDescent="0.2">
      <c r="A31" s="160"/>
      <c r="B31" s="53"/>
      <c r="C31" s="54"/>
      <c r="D31" s="54"/>
      <c r="E31" s="54"/>
      <c r="F31" s="55"/>
      <c r="G31" s="56"/>
      <c r="H31" s="57"/>
      <c r="I31" s="58"/>
      <c r="J31" s="70" t="s">
        <v>47</v>
      </c>
      <c r="K31" s="71"/>
      <c r="L31" s="71"/>
      <c r="M31" s="71"/>
      <c r="N31" s="71"/>
      <c r="O31" s="71">
        <v>10036</v>
      </c>
      <c r="P31" s="71">
        <v>10013</v>
      </c>
      <c r="Q31" s="71">
        <v>10013</v>
      </c>
      <c r="R31" s="61"/>
      <c r="S31" s="62"/>
      <c r="T31" s="41"/>
      <c r="U31" s="27"/>
      <c r="V31" s="37"/>
      <c r="W31" s="38"/>
      <c r="X31" s="27"/>
      <c r="Y31" s="40"/>
      <c r="Z31" s="7"/>
    </row>
    <row r="32" spans="1:26" s="1" customFormat="1" ht="18" customHeight="1" x14ac:dyDescent="0.2">
      <c r="A32" s="160"/>
      <c r="B32" s="53"/>
      <c r="C32" s="54"/>
      <c r="D32" s="54"/>
      <c r="E32" s="54"/>
      <c r="F32" s="55"/>
      <c r="G32" s="56"/>
      <c r="H32" s="57"/>
      <c r="I32" s="58"/>
      <c r="J32" s="96"/>
      <c r="K32" s="98"/>
      <c r="L32" s="98">
        <f t="shared" ref="L32" si="3">J32</f>
        <v>0</v>
      </c>
      <c r="M32" s="98">
        <f t="shared" ref="M32" si="4">J32</f>
        <v>0</v>
      </c>
      <c r="N32" s="98">
        <f t="shared" ref="N32" si="5">J32</f>
        <v>0</v>
      </c>
      <c r="O32" s="98">
        <f t="shared" ref="O32" si="6">J32</f>
        <v>0</v>
      </c>
      <c r="P32" s="98">
        <f t="shared" ref="P32" si="7">J32</f>
        <v>0</v>
      </c>
      <c r="Q32" s="98">
        <f t="shared" ref="Q32" si="8">J32</f>
        <v>0</v>
      </c>
      <c r="R32" s="61"/>
      <c r="S32" s="62">
        <f t="shared" si="1"/>
        <v>0</v>
      </c>
      <c r="T32" s="41"/>
      <c r="U32" s="27"/>
      <c r="V32" s="37"/>
      <c r="W32" s="38"/>
      <c r="X32" s="27">
        <f>S32+U32+V32-W32</f>
        <v>0</v>
      </c>
      <c r="Y32" s="40"/>
      <c r="Z32" s="7"/>
    </row>
    <row r="33" spans="1:26" s="19" customFormat="1" ht="17.25" customHeight="1" x14ac:dyDescent="0.2">
      <c r="A33" s="135"/>
      <c r="B33" s="75" t="s">
        <v>53</v>
      </c>
      <c r="C33" s="102"/>
      <c r="D33" s="102"/>
      <c r="E33" s="102"/>
      <c r="F33" s="90"/>
      <c r="G33" s="103"/>
      <c r="H33" s="104"/>
      <c r="I33" s="105"/>
      <c r="J33" s="73"/>
      <c r="K33" s="74"/>
      <c r="L33" s="74"/>
      <c r="M33" s="74"/>
      <c r="N33" s="74"/>
      <c r="O33" s="74"/>
      <c r="P33" s="74"/>
      <c r="Q33" s="74"/>
      <c r="R33" s="106"/>
      <c r="S33" s="62"/>
      <c r="T33" s="25"/>
      <c r="U33" s="29"/>
      <c r="V33" s="30"/>
      <c r="W33" s="31"/>
      <c r="X33" s="32"/>
      <c r="Y33" s="33"/>
    </row>
    <row r="34" spans="1:26" s="1" customFormat="1" ht="15" customHeight="1" x14ac:dyDescent="0.2">
      <c r="A34" s="160">
        <v>4</v>
      </c>
      <c r="B34" s="91" t="s">
        <v>86</v>
      </c>
      <c r="C34" s="92"/>
      <c r="D34" s="168" t="s">
        <v>73</v>
      </c>
      <c r="E34" s="92" t="s">
        <v>54</v>
      </c>
      <c r="F34" s="93"/>
      <c r="G34" s="94"/>
      <c r="H34" s="95" t="s">
        <v>55</v>
      </c>
      <c r="I34" s="58"/>
      <c r="J34" s="96">
        <v>400</v>
      </c>
      <c r="K34" s="97"/>
      <c r="L34" s="97"/>
      <c r="M34" s="96"/>
      <c r="N34" s="96"/>
      <c r="O34" s="96">
        <v>400</v>
      </c>
      <c r="P34" s="96">
        <f>J34</f>
        <v>400</v>
      </c>
      <c r="Q34" s="98">
        <f>J34</f>
        <v>400</v>
      </c>
      <c r="R34" s="61">
        <f>COUNTA(K34:Q34)</f>
        <v>3</v>
      </c>
      <c r="S34" s="62">
        <f t="shared" ref="S34" si="9">SUM(K34:Q34)</f>
        <v>1200</v>
      </c>
      <c r="T34" s="41"/>
      <c r="U34" s="27"/>
      <c r="V34" s="37"/>
      <c r="W34" s="38"/>
      <c r="X34" s="27">
        <f>S34+U34+V34-W34</f>
        <v>1200</v>
      </c>
      <c r="Y34" s="52"/>
      <c r="Z34" s="7"/>
    </row>
    <row r="35" spans="1:26" s="1" customFormat="1" ht="15" customHeight="1" x14ac:dyDescent="0.2">
      <c r="A35" s="160"/>
      <c r="B35" s="53"/>
      <c r="C35" s="54"/>
      <c r="D35" s="54"/>
      <c r="E35" s="54"/>
      <c r="F35" s="55"/>
      <c r="G35" s="56"/>
      <c r="H35" s="57"/>
      <c r="I35" s="58"/>
      <c r="J35" s="99" t="s">
        <v>40</v>
      </c>
      <c r="K35" s="100" t="s">
        <v>42</v>
      </c>
      <c r="L35" s="100" t="s">
        <v>42</v>
      </c>
      <c r="M35" s="100" t="s">
        <v>42</v>
      </c>
      <c r="N35" s="100" t="s">
        <v>42</v>
      </c>
      <c r="O35" s="100" t="s">
        <v>52</v>
      </c>
      <c r="P35" s="100" t="s">
        <v>43</v>
      </c>
      <c r="Q35" s="100" t="s">
        <v>43</v>
      </c>
      <c r="R35" s="61"/>
      <c r="S35" s="62"/>
      <c r="T35" s="41"/>
      <c r="U35" s="27"/>
      <c r="V35" s="37"/>
      <c r="W35" s="38"/>
      <c r="X35" s="27"/>
      <c r="Y35" s="42"/>
      <c r="Z35" s="7"/>
    </row>
    <row r="36" spans="1:26" s="1" customFormat="1" ht="24.75" customHeight="1" x14ac:dyDescent="0.2">
      <c r="A36" s="160"/>
      <c r="B36" s="53"/>
      <c r="C36" s="54"/>
      <c r="D36" s="54"/>
      <c r="E36" s="54"/>
      <c r="F36" s="55"/>
      <c r="G36" s="56"/>
      <c r="H36" s="57"/>
      <c r="I36" s="58"/>
      <c r="J36" s="59" t="s">
        <v>44</v>
      </c>
      <c r="K36" s="101"/>
      <c r="L36" s="101"/>
      <c r="M36" s="101"/>
      <c r="N36" s="101"/>
      <c r="O36" s="101" t="s">
        <v>45</v>
      </c>
      <c r="P36" s="101" t="s">
        <v>45</v>
      </c>
      <c r="Q36" s="101" t="s">
        <v>45</v>
      </c>
      <c r="R36" s="61"/>
      <c r="S36" s="62"/>
      <c r="T36" s="41"/>
      <c r="U36" s="27"/>
      <c r="V36" s="37"/>
      <c r="W36" s="38"/>
      <c r="X36" s="27"/>
      <c r="Y36" s="42"/>
      <c r="Z36" s="7"/>
    </row>
    <row r="37" spans="1:26" s="1" customFormat="1" ht="27" customHeight="1" x14ac:dyDescent="0.2">
      <c r="A37" s="160"/>
      <c r="B37" s="53" t="s">
        <v>51</v>
      </c>
      <c r="C37" s="54"/>
      <c r="D37" s="54"/>
      <c r="E37" s="54"/>
      <c r="F37" s="55"/>
      <c r="G37" s="56"/>
      <c r="H37" s="57"/>
      <c r="I37" s="58"/>
      <c r="J37" s="59" t="s">
        <v>46</v>
      </c>
      <c r="K37" s="60"/>
      <c r="L37" s="60"/>
      <c r="M37" s="60"/>
      <c r="N37" s="60"/>
      <c r="O37" s="60" t="s">
        <v>38</v>
      </c>
      <c r="P37" s="60" t="s">
        <v>38</v>
      </c>
      <c r="Q37" s="60" t="s">
        <v>38</v>
      </c>
      <c r="R37" s="61"/>
      <c r="S37" s="62">
        <f t="shared" ref="S37" si="10">SUM(K37:Q37)</f>
        <v>0</v>
      </c>
      <c r="T37" s="41"/>
      <c r="U37" s="27"/>
      <c r="V37" s="37"/>
      <c r="W37" s="38"/>
      <c r="X37" s="27">
        <f>S37+U37+V37-W37</f>
        <v>0</v>
      </c>
      <c r="Y37" s="42"/>
      <c r="Z37" s="7"/>
    </row>
    <row r="38" spans="1:26" s="1" customFormat="1" ht="26.25" customHeight="1" x14ac:dyDescent="0.2">
      <c r="A38" s="160"/>
      <c r="B38" s="53"/>
      <c r="C38" s="54"/>
      <c r="D38" s="54"/>
      <c r="E38" s="54"/>
      <c r="F38" s="55"/>
      <c r="G38" s="56"/>
      <c r="H38" s="57"/>
      <c r="I38" s="58"/>
      <c r="J38" s="70" t="s">
        <v>47</v>
      </c>
      <c r="K38" s="71"/>
      <c r="L38" s="71"/>
      <c r="M38" s="71"/>
      <c r="N38" s="71"/>
      <c r="O38" s="71">
        <v>10036</v>
      </c>
      <c r="P38" s="71">
        <v>10013</v>
      </c>
      <c r="Q38" s="71">
        <v>10013</v>
      </c>
      <c r="R38" s="61"/>
      <c r="S38" s="62"/>
      <c r="T38" s="41"/>
      <c r="U38" s="27"/>
      <c r="V38" s="37"/>
      <c r="W38" s="38"/>
      <c r="X38" s="27">
        <f>S38+U38+V38-W38</f>
        <v>0</v>
      </c>
      <c r="Y38" s="40"/>
      <c r="Z38" s="7"/>
    </row>
    <row r="39" spans="1:26" s="1" customFormat="1" ht="18.75" customHeight="1" x14ac:dyDescent="0.2">
      <c r="A39" s="160"/>
      <c r="B39" s="53"/>
      <c r="C39" s="54"/>
      <c r="D39" s="54"/>
      <c r="E39" s="54"/>
      <c r="F39" s="55"/>
      <c r="G39" s="56"/>
      <c r="H39" s="57"/>
      <c r="I39" s="58"/>
      <c r="J39" s="73"/>
      <c r="K39" s="74"/>
      <c r="L39" s="74"/>
      <c r="M39" s="74"/>
      <c r="N39" s="74"/>
      <c r="O39" s="74"/>
      <c r="P39" s="74"/>
      <c r="Q39" s="74"/>
      <c r="R39" s="61"/>
      <c r="S39" s="62"/>
      <c r="T39" s="41"/>
      <c r="U39" s="27"/>
      <c r="V39" s="37"/>
      <c r="W39" s="38"/>
      <c r="X39" s="27"/>
      <c r="Y39" s="40"/>
      <c r="Z39" s="7"/>
    </row>
    <row r="40" spans="1:26" s="19" customFormat="1" ht="16.5" customHeight="1" x14ac:dyDescent="0.2">
      <c r="A40" s="135"/>
      <c r="B40" s="75" t="s">
        <v>56</v>
      </c>
      <c r="C40" s="76"/>
      <c r="D40" s="76"/>
      <c r="E40" s="76"/>
      <c r="F40" s="77"/>
      <c r="G40" s="78"/>
      <c r="H40" s="79"/>
      <c r="I40" s="80"/>
      <c r="J40" s="81"/>
      <c r="K40" s="82"/>
      <c r="L40" s="82"/>
      <c r="M40" s="82"/>
      <c r="N40" s="82"/>
      <c r="O40" s="82"/>
      <c r="P40" s="82"/>
      <c r="Q40" s="82"/>
      <c r="R40" s="83"/>
      <c r="S40" s="62">
        <f t="shared" ref="S40:S41" si="11">SUM(K40:Q40)</f>
        <v>0</v>
      </c>
      <c r="T40" s="43"/>
      <c r="U40" s="29"/>
      <c r="V40" s="34"/>
      <c r="W40" s="35"/>
      <c r="X40" s="27">
        <f>S40+U40+V40-W40</f>
        <v>0</v>
      </c>
      <c r="Y40" s="36"/>
      <c r="Z40" s="44"/>
    </row>
    <row r="41" spans="1:26" s="1" customFormat="1" ht="15" customHeight="1" x14ac:dyDescent="0.2">
      <c r="A41" s="160">
        <v>5</v>
      </c>
      <c r="B41" s="91" t="s">
        <v>87</v>
      </c>
      <c r="C41" s="92"/>
      <c r="D41" s="168" t="s">
        <v>74</v>
      </c>
      <c r="E41" s="92" t="s">
        <v>54</v>
      </c>
      <c r="F41" s="93"/>
      <c r="G41" s="94"/>
      <c r="H41" s="95" t="s">
        <v>50</v>
      </c>
      <c r="I41" s="58"/>
      <c r="J41" s="96">
        <v>400</v>
      </c>
      <c r="K41" s="97"/>
      <c r="L41" s="97"/>
      <c r="M41" s="96"/>
      <c r="N41" s="96"/>
      <c r="O41" s="96">
        <v>100</v>
      </c>
      <c r="P41" s="96">
        <f>J41</f>
        <v>400</v>
      </c>
      <c r="Q41" s="98">
        <f>J41</f>
        <v>400</v>
      </c>
      <c r="R41" s="61">
        <v>6</v>
      </c>
      <c r="S41" s="62">
        <f t="shared" si="11"/>
        <v>900</v>
      </c>
      <c r="T41" s="41"/>
      <c r="U41" s="27"/>
      <c r="V41" s="37"/>
      <c r="W41" s="38"/>
      <c r="X41" s="27">
        <f>S41+U41+V41-W41</f>
        <v>900</v>
      </c>
      <c r="Y41" s="40"/>
      <c r="Z41" s="7"/>
    </row>
    <row r="42" spans="1:26" s="1" customFormat="1" ht="15" customHeight="1" x14ac:dyDescent="0.2">
      <c r="A42" s="160"/>
      <c r="B42" s="53"/>
      <c r="C42" s="54"/>
      <c r="D42" s="54"/>
      <c r="E42" s="54"/>
      <c r="F42" s="55"/>
      <c r="G42" s="56"/>
      <c r="H42" s="57"/>
      <c r="I42" s="58"/>
      <c r="J42" s="99" t="s">
        <v>40</v>
      </c>
      <c r="K42" s="100" t="s">
        <v>42</v>
      </c>
      <c r="L42" s="100" t="s">
        <v>42</v>
      </c>
      <c r="M42" s="100" t="s">
        <v>42</v>
      </c>
      <c r="N42" s="100" t="s">
        <v>42</v>
      </c>
      <c r="O42" s="100" t="s">
        <v>52</v>
      </c>
      <c r="P42" s="100" t="s">
        <v>43</v>
      </c>
      <c r="Q42" s="100" t="s">
        <v>43</v>
      </c>
      <c r="R42" s="61"/>
      <c r="S42" s="62"/>
      <c r="T42" s="41"/>
      <c r="U42" s="27"/>
      <c r="V42" s="37"/>
      <c r="W42" s="38"/>
      <c r="X42" s="27"/>
      <c r="Y42" s="40"/>
      <c r="Z42" s="7"/>
    </row>
    <row r="43" spans="1:26" s="1" customFormat="1" ht="24.75" customHeight="1" x14ac:dyDescent="0.2">
      <c r="A43" s="160"/>
      <c r="B43" s="53"/>
      <c r="C43" s="54"/>
      <c r="D43" s="54"/>
      <c r="E43" s="54"/>
      <c r="F43" s="55"/>
      <c r="G43" s="56"/>
      <c r="H43" s="57"/>
      <c r="I43" s="58"/>
      <c r="J43" s="59" t="s">
        <v>44</v>
      </c>
      <c r="K43" s="101"/>
      <c r="L43" s="101"/>
      <c r="M43" s="101"/>
      <c r="N43" s="101"/>
      <c r="O43" s="101" t="s">
        <v>45</v>
      </c>
      <c r="P43" s="101" t="s">
        <v>45</v>
      </c>
      <c r="Q43" s="101" t="s">
        <v>45</v>
      </c>
      <c r="R43" s="61"/>
      <c r="S43" s="62"/>
      <c r="T43" s="41"/>
      <c r="U43" s="27"/>
      <c r="V43" s="37"/>
      <c r="W43" s="38"/>
      <c r="X43" s="27"/>
      <c r="Y43" s="42"/>
      <c r="Z43" s="7"/>
    </row>
    <row r="44" spans="1:26" s="1" customFormat="1" ht="27" customHeight="1" x14ac:dyDescent="0.2">
      <c r="A44" s="160"/>
      <c r="B44" s="53" t="s">
        <v>57</v>
      </c>
      <c r="C44" s="54"/>
      <c r="D44" s="54"/>
      <c r="E44" s="54"/>
      <c r="F44" s="55"/>
      <c r="G44" s="56"/>
      <c r="H44" s="57"/>
      <c r="I44" s="58"/>
      <c r="J44" s="59" t="s">
        <v>46</v>
      </c>
      <c r="K44" s="60"/>
      <c r="L44" s="60"/>
      <c r="M44" s="60"/>
      <c r="N44" s="60"/>
      <c r="O44" s="60" t="s">
        <v>38</v>
      </c>
      <c r="P44" s="60" t="s">
        <v>38</v>
      </c>
      <c r="Q44" s="60" t="s">
        <v>38</v>
      </c>
      <c r="R44" s="61"/>
      <c r="S44" s="62">
        <f t="shared" ref="S44" si="12">SUM(K44:Q44)</f>
        <v>0</v>
      </c>
      <c r="T44" s="41"/>
      <c r="U44" s="27"/>
      <c r="V44" s="37"/>
      <c r="W44" s="38"/>
      <c r="X44" s="27">
        <f>S44+U44+V44-W44</f>
        <v>0</v>
      </c>
      <c r="Y44" s="42"/>
      <c r="Z44" s="7"/>
    </row>
    <row r="45" spans="1:26" s="1" customFormat="1" ht="28.75" customHeight="1" x14ac:dyDescent="0.2">
      <c r="A45" s="160"/>
      <c r="B45" s="53"/>
      <c r="C45" s="54"/>
      <c r="D45" s="54"/>
      <c r="E45" s="54"/>
      <c r="F45" s="55"/>
      <c r="G45" s="56"/>
      <c r="H45" s="57"/>
      <c r="I45" s="58"/>
      <c r="J45" s="70" t="s">
        <v>47</v>
      </c>
      <c r="K45" s="71"/>
      <c r="L45" s="71"/>
      <c r="M45" s="71"/>
      <c r="N45" s="71"/>
      <c r="O45" s="71">
        <v>10013</v>
      </c>
      <c r="P45" s="71">
        <v>10013</v>
      </c>
      <c r="Q45" s="71">
        <v>10013</v>
      </c>
      <c r="R45" s="61"/>
      <c r="S45" s="62"/>
      <c r="T45" s="41"/>
      <c r="U45" s="27"/>
      <c r="V45" s="37"/>
      <c r="W45" s="38"/>
      <c r="X45" s="27">
        <f>S45+U45+V45-W45</f>
        <v>0</v>
      </c>
      <c r="Y45" s="40"/>
      <c r="Z45" s="7"/>
    </row>
    <row r="46" spans="1:26" s="1" customFormat="1" ht="18" customHeight="1" x14ac:dyDescent="0.2">
      <c r="A46" s="160"/>
      <c r="B46" s="53"/>
      <c r="C46" s="54"/>
      <c r="D46" s="54"/>
      <c r="E46" s="54"/>
      <c r="F46" s="55"/>
      <c r="G46" s="56"/>
      <c r="H46" s="57"/>
      <c r="I46" s="58"/>
      <c r="J46" s="96"/>
      <c r="K46" s="98"/>
      <c r="L46" s="98">
        <f t="shared" ref="L46" si="13">J46</f>
        <v>0</v>
      </c>
      <c r="M46" s="98">
        <f t="shared" ref="M46" si="14">J46</f>
        <v>0</v>
      </c>
      <c r="N46" s="98">
        <f t="shared" ref="N46" si="15">J46</f>
        <v>0</v>
      </c>
      <c r="O46" s="98">
        <f t="shared" ref="O46" si="16">J46</f>
        <v>0</v>
      </c>
      <c r="P46" s="98">
        <f t="shared" ref="P46" si="17">J46</f>
        <v>0</v>
      </c>
      <c r="Q46" s="98">
        <f t="shared" ref="Q46" si="18">J46</f>
        <v>0</v>
      </c>
      <c r="R46" s="61"/>
      <c r="S46" s="62">
        <f t="shared" ref="S46" si="19">SUM(K46:Q46)</f>
        <v>0</v>
      </c>
      <c r="T46" s="41"/>
      <c r="U46" s="27"/>
      <c r="V46" s="37"/>
      <c r="W46" s="38"/>
      <c r="X46" s="27">
        <f>S46+U46+V46-W46</f>
        <v>0</v>
      </c>
      <c r="Y46" s="40"/>
      <c r="Z46" s="7"/>
    </row>
    <row r="47" spans="1:26" s="19" customFormat="1" ht="17.25" customHeight="1" x14ac:dyDescent="0.2">
      <c r="A47" s="135"/>
      <c r="B47" s="75" t="s">
        <v>58</v>
      </c>
      <c r="C47" s="102"/>
      <c r="D47" s="102"/>
      <c r="E47" s="102"/>
      <c r="F47" s="90"/>
      <c r="G47" s="103"/>
      <c r="H47" s="104"/>
      <c r="I47" s="105"/>
      <c r="J47" s="73"/>
      <c r="K47" s="74"/>
      <c r="L47" s="74"/>
      <c r="M47" s="74"/>
      <c r="N47" s="74"/>
      <c r="O47" s="74"/>
      <c r="P47" s="74"/>
      <c r="Q47" s="74"/>
      <c r="R47" s="106"/>
      <c r="S47" s="62"/>
      <c r="T47" s="25"/>
      <c r="U47" s="29"/>
      <c r="V47" s="30"/>
      <c r="W47" s="31"/>
      <c r="X47" s="32"/>
      <c r="Y47" s="33"/>
    </row>
    <row r="48" spans="1:26" s="1" customFormat="1" ht="15" customHeight="1" x14ac:dyDescent="0.2">
      <c r="A48" s="160">
        <v>6</v>
      </c>
      <c r="B48" s="91" t="s">
        <v>88</v>
      </c>
      <c r="C48" s="92"/>
      <c r="D48" s="168" t="s">
        <v>75</v>
      </c>
      <c r="E48" s="92" t="s">
        <v>54</v>
      </c>
      <c r="F48" s="93"/>
      <c r="G48" s="94"/>
      <c r="H48" s="95" t="s">
        <v>50</v>
      </c>
      <c r="I48" s="58"/>
      <c r="J48" s="96">
        <v>400</v>
      </c>
      <c r="K48" s="97"/>
      <c r="L48" s="97"/>
      <c r="M48" s="96"/>
      <c r="N48" s="96"/>
      <c r="O48" s="96">
        <v>100</v>
      </c>
      <c r="P48" s="96">
        <f>J48</f>
        <v>400</v>
      </c>
      <c r="Q48" s="98">
        <f>J48</f>
        <v>400</v>
      </c>
      <c r="R48" s="61">
        <f>COUNTA(K48:Q48)</f>
        <v>3</v>
      </c>
      <c r="S48" s="62">
        <f t="shared" ref="S48" si="20">SUM(K48:Q48)</f>
        <v>900</v>
      </c>
      <c r="T48" s="41"/>
      <c r="U48" s="27"/>
      <c r="V48" s="37"/>
      <c r="W48" s="38"/>
      <c r="X48" s="27">
        <f>S48+U48+V48-W48</f>
        <v>900</v>
      </c>
      <c r="Y48" s="52"/>
      <c r="Z48" s="7"/>
    </row>
    <row r="49" spans="1:26" s="1" customFormat="1" ht="15" customHeight="1" x14ac:dyDescent="0.2">
      <c r="A49" s="160"/>
      <c r="B49" s="53"/>
      <c r="C49" s="54"/>
      <c r="D49" s="54"/>
      <c r="E49" s="54"/>
      <c r="F49" s="55"/>
      <c r="G49" s="56"/>
      <c r="H49" s="57"/>
      <c r="I49" s="58"/>
      <c r="J49" s="99" t="s">
        <v>40</v>
      </c>
      <c r="K49" s="100" t="s">
        <v>42</v>
      </c>
      <c r="L49" s="100" t="s">
        <v>42</v>
      </c>
      <c r="M49" s="100" t="s">
        <v>42</v>
      </c>
      <c r="N49" s="100" t="s">
        <v>42</v>
      </c>
      <c r="O49" s="100" t="s">
        <v>52</v>
      </c>
      <c r="P49" s="100" t="s">
        <v>43</v>
      </c>
      <c r="Q49" s="100" t="s">
        <v>43</v>
      </c>
      <c r="R49" s="61"/>
      <c r="S49" s="62"/>
      <c r="T49" s="41"/>
      <c r="U49" s="27"/>
      <c r="V49" s="37"/>
      <c r="W49" s="38"/>
      <c r="X49" s="27"/>
      <c r="Y49" s="42"/>
      <c r="Z49" s="7"/>
    </row>
    <row r="50" spans="1:26" s="1" customFormat="1" ht="24.75" customHeight="1" x14ac:dyDescent="0.2">
      <c r="A50" s="160"/>
      <c r="B50" s="53"/>
      <c r="C50" s="54"/>
      <c r="D50" s="54"/>
      <c r="E50" s="54"/>
      <c r="F50" s="55"/>
      <c r="G50" s="56"/>
      <c r="H50" s="57"/>
      <c r="I50" s="58"/>
      <c r="J50" s="59" t="s">
        <v>44</v>
      </c>
      <c r="K50" s="101"/>
      <c r="L50" s="101"/>
      <c r="M50" s="101"/>
      <c r="N50" s="101"/>
      <c r="O50" s="101" t="s">
        <v>45</v>
      </c>
      <c r="P50" s="101" t="s">
        <v>45</v>
      </c>
      <c r="Q50" s="101" t="s">
        <v>45</v>
      </c>
      <c r="R50" s="61"/>
      <c r="S50" s="62"/>
      <c r="T50" s="41"/>
      <c r="U50" s="27"/>
      <c r="V50" s="37"/>
      <c r="W50" s="38"/>
      <c r="X50" s="27"/>
      <c r="Y50" s="42"/>
      <c r="Z50" s="7"/>
    </row>
    <row r="51" spans="1:26" s="1" customFormat="1" ht="27" customHeight="1" x14ac:dyDescent="0.2">
      <c r="A51" s="160"/>
      <c r="B51" s="53" t="s">
        <v>57</v>
      </c>
      <c r="C51" s="54"/>
      <c r="D51" s="54"/>
      <c r="E51" s="54"/>
      <c r="F51" s="55"/>
      <c r="G51" s="56"/>
      <c r="H51" s="57"/>
      <c r="I51" s="58"/>
      <c r="J51" s="59" t="s">
        <v>46</v>
      </c>
      <c r="K51" s="60"/>
      <c r="L51" s="60"/>
      <c r="M51" s="60"/>
      <c r="N51" s="60"/>
      <c r="O51" s="60" t="s">
        <v>38</v>
      </c>
      <c r="P51" s="60" t="s">
        <v>38</v>
      </c>
      <c r="Q51" s="60" t="s">
        <v>38</v>
      </c>
      <c r="R51" s="61"/>
      <c r="S51" s="62">
        <f t="shared" ref="S51" si="21">SUM(K51:Q51)</f>
        <v>0</v>
      </c>
      <c r="T51" s="41"/>
      <c r="U51" s="27"/>
      <c r="V51" s="37"/>
      <c r="W51" s="38"/>
      <c r="X51" s="27">
        <f>S51+U51+V51-W51</f>
        <v>0</v>
      </c>
      <c r="Y51" s="42"/>
      <c r="Z51" s="7"/>
    </row>
    <row r="52" spans="1:26" s="1" customFormat="1" ht="26.25" customHeight="1" x14ac:dyDescent="0.2">
      <c r="A52" s="160"/>
      <c r="B52" s="53"/>
      <c r="C52" s="54"/>
      <c r="D52" s="54"/>
      <c r="E52" s="54"/>
      <c r="F52" s="55"/>
      <c r="G52" s="56"/>
      <c r="H52" s="57"/>
      <c r="I52" s="58"/>
      <c r="J52" s="70" t="s">
        <v>47</v>
      </c>
      <c r="K52" s="71"/>
      <c r="L52" s="71"/>
      <c r="M52" s="71"/>
      <c r="N52" s="71"/>
      <c r="O52" s="71">
        <v>10013</v>
      </c>
      <c r="P52" s="71">
        <v>10013</v>
      </c>
      <c r="Q52" s="71">
        <v>10013</v>
      </c>
      <c r="R52" s="61"/>
      <c r="S52" s="62"/>
      <c r="T52" s="41"/>
      <c r="U52" s="27"/>
      <c r="V52" s="37"/>
      <c r="W52" s="38"/>
      <c r="X52" s="27">
        <f>S52+U52+V52-W52</f>
        <v>0</v>
      </c>
      <c r="Y52" s="40"/>
      <c r="Z52" s="7"/>
    </row>
    <row r="53" spans="1:26" s="1" customFormat="1" ht="18.75" customHeight="1" x14ac:dyDescent="0.2">
      <c r="A53" s="160"/>
      <c r="B53" s="53"/>
      <c r="C53" s="54"/>
      <c r="D53" s="54"/>
      <c r="E53" s="54"/>
      <c r="F53" s="55"/>
      <c r="G53" s="56"/>
      <c r="H53" s="57"/>
      <c r="I53" s="58"/>
      <c r="J53" s="73"/>
      <c r="K53" s="74"/>
      <c r="L53" s="74"/>
      <c r="M53" s="74"/>
      <c r="N53" s="74"/>
      <c r="O53" s="74"/>
      <c r="P53" s="74"/>
      <c r="Q53" s="74"/>
      <c r="R53" s="61"/>
      <c r="S53" s="62"/>
      <c r="T53" s="41"/>
      <c r="U53" s="27"/>
      <c r="V53" s="37"/>
      <c r="W53" s="38"/>
      <c r="X53" s="27"/>
      <c r="Y53" s="40"/>
      <c r="Z53" s="7"/>
    </row>
    <row r="54" spans="1:26" s="19" customFormat="1" ht="16.5" customHeight="1" x14ac:dyDescent="0.2">
      <c r="A54" s="135"/>
      <c r="B54" s="75" t="s">
        <v>59</v>
      </c>
      <c r="C54" s="76"/>
      <c r="D54" s="76"/>
      <c r="E54" s="76"/>
      <c r="F54" s="77"/>
      <c r="G54" s="78"/>
      <c r="H54" s="79"/>
      <c r="I54" s="80"/>
      <c r="J54" s="81"/>
      <c r="K54" s="82"/>
      <c r="L54" s="82"/>
      <c r="M54" s="82"/>
      <c r="N54" s="82"/>
      <c r="O54" s="82"/>
      <c r="P54" s="82"/>
      <c r="Q54" s="82"/>
      <c r="R54" s="83"/>
      <c r="S54" s="62">
        <f t="shared" ref="S54:S55" si="22">SUM(K54:Q54)</f>
        <v>0</v>
      </c>
      <c r="T54" s="43"/>
      <c r="U54" s="29"/>
      <c r="V54" s="34"/>
      <c r="W54" s="35"/>
      <c r="X54" s="27">
        <f>S54+U54+V54-W54</f>
        <v>0</v>
      </c>
      <c r="Y54" s="36"/>
      <c r="Z54" s="44"/>
    </row>
    <row r="55" spans="1:26" s="1" customFormat="1" ht="15" customHeight="1" x14ac:dyDescent="0.2">
      <c r="A55" s="160">
        <v>7</v>
      </c>
      <c r="B55" s="91" t="s">
        <v>89</v>
      </c>
      <c r="C55" s="92"/>
      <c r="D55" s="168" t="s">
        <v>76</v>
      </c>
      <c r="E55" s="92" t="s">
        <v>54</v>
      </c>
      <c r="F55" s="93"/>
      <c r="G55" s="94"/>
      <c r="H55" s="95" t="s">
        <v>50</v>
      </c>
      <c r="I55" s="58"/>
      <c r="J55" s="96">
        <v>400</v>
      </c>
      <c r="K55" s="97"/>
      <c r="L55" s="97"/>
      <c r="M55" s="96"/>
      <c r="N55" s="96"/>
      <c r="O55" s="96">
        <v>100</v>
      </c>
      <c r="P55" s="96">
        <f>J55</f>
        <v>400</v>
      </c>
      <c r="Q55" s="98">
        <f>J55</f>
        <v>400</v>
      </c>
      <c r="R55" s="61">
        <v>6</v>
      </c>
      <c r="S55" s="62">
        <f t="shared" si="22"/>
        <v>900</v>
      </c>
      <c r="T55" s="41"/>
      <c r="U55" s="27">
        <v>0</v>
      </c>
      <c r="V55" s="37">
        <v>0</v>
      </c>
      <c r="W55" s="38"/>
      <c r="X55" s="27">
        <f>S55+U55+V55-W55</f>
        <v>900</v>
      </c>
      <c r="Y55" s="40"/>
      <c r="Z55" s="7"/>
    </row>
    <row r="56" spans="1:26" s="1" customFormat="1" ht="15" customHeight="1" x14ac:dyDescent="0.2">
      <c r="A56" s="160"/>
      <c r="B56" s="53"/>
      <c r="C56" s="54"/>
      <c r="D56" s="54"/>
      <c r="E56" s="54"/>
      <c r="F56" s="55"/>
      <c r="G56" s="56"/>
      <c r="H56" s="57"/>
      <c r="I56" s="58"/>
      <c r="J56" s="99" t="s">
        <v>40</v>
      </c>
      <c r="K56" s="100" t="s">
        <v>42</v>
      </c>
      <c r="L56" s="100" t="s">
        <v>42</v>
      </c>
      <c r="M56" s="100" t="s">
        <v>42</v>
      </c>
      <c r="N56" s="100" t="s">
        <v>42</v>
      </c>
      <c r="O56" s="100" t="s">
        <v>52</v>
      </c>
      <c r="P56" s="100" t="s">
        <v>43</v>
      </c>
      <c r="Q56" s="100" t="s">
        <v>43</v>
      </c>
      <c r="R56" s="61"/>
      <c r="S56" s="62"/>
      <c r="T56" s="41"/>
      <c r="U56" s="27"/>
      <c r="V56" s="37"/>
      <c r="W56" s="38"/>
      <c r="X56" s="27"/>
      <c r="Y56" s="40"/>
      <c r="Z56" s="7"/>
    </row>
    <row r="57" spans="1:26" s="1" customFormat="1" ht="24.75" customHeight="1" x14ac:dyDescent="0.2">
      <c r="A57" s="160"/>
      <c r="B57" s="53"/>
      <c r="C57" s="54"/>
      <c r="D57" s="54"/>
      <c r="E57" s="54"/>
      <c r="F57" s="55"/>
      <c r="G57" s="56"/>
      <c r="H57" s="57"/>
      <c r="I57" s="58"/>
      <c r="J57" s="59" t="s">
        <v>44</v>
      </c>
      <c r="K57" s="101"/>
      <c r="L57" s="101"/>
      <c r="M57" s="101"/>
      <c r="N57" s="101"/>
      <c r="O57" s="101" t="s">
        <v>45</v>
      </c>
      <c r="P57" s="101" t="s">
        <v>45</v>
      </c>
      <c r="Q57" s="101" t="s">
        <v>45</v>
      </c>
      <c r="R57" s="61"/>
      <c r="S57" s="62"/>
      <c r="T57" s="41"/>
      <c r="U57" s="27"/>
      <c r="V57" s="37"/>
      <c r="W57" s="38"/>
      <c r="X57" s="27"/>
      <c r="Y57" s="42"/>
      <c r="Z57" s="7"/>
    </row>
    <row r="58" spans="1:26" s="1" customFormat="1" ht="27" customHeight="1" x14ac:dyDescent="0.2">
      <c r="A58" s="160"/>
      <c r="B58" s="53" t="s">
        <v>57</v>
      </c>
      <c r="C58" s="54"/>
      <c r="D58" s="54"/>
      <c r="E58" s="54"/>
      <c r="F58" s="55"/>
      <c r="G58" s="56"/>
      <c r="H58" s="57"/>
      <c r="I58" s="58"/>
      <c r="J58" s="59" t="s">
        <v>46</v>
      </c>
      <c r="K58" s="60"/>
      <c r="L58" s="60"/>
      <c r="M58" s="60"/>
      <c r="N58" s="60"/>
      <c r="O58" s="60" t="s">
        <v>38</v>
      </c>
      <c r="P58" s="60" t="s">
        <v>38</v>
      </c>
      <c r="Q58" s="60" t="s">
        <v>38</v>
      </c>
      <c r="R58" s="61"/>
      <c r="S58" s="62">
        <f t="shared" ref="S58" si="23">SUM(K58:Q58)</f>
        <v>0</v>
      </c>
      <c r="T58" s="41"/>
      <c r="U58" s="27"/>
      <c r="V58" s="37"/>
      <c r="W58" s="38"/>
      <c r="X58" s="27">
        <f>S58+U58+V58-W58</f>
        <v>0</v>
      </c>
      <c r="Y58" s="42"/>
      <c r="Z58" s="7"/>
    </row>
    <row r="59" spans="1:26" s="1" customFormat="1" ht="28.75" customHeight="1" x14ac:dyDescent="0.2">
      <c r="A59" s="160"/>
      <c r="B59" s="53"/>
      <c r="C59" s="54"/>
      <c r="D59" s="54"/>
      <c r="E59" s="54"/>
      <c r="F59" s="55"/>
      <c r="G59" s="56"/>
      <c r="H59" s="57"/>
      <c r="I59" s="58"/>
      <c r="J59" s="70" t="s">
        <v>47</v>
      </c>
      <c r="K59" s="71"/>
      <c r="L59" s="71"/>
      <c r="M59" s="71"/>
      <c r="N59" s="71"/>
      <c r="O59" s="71">
        <v>10013</v>
      </c>
      <c r="P59" s="71">
        <v>10013</v>
      </c>
      <c r="Q59" s="71">
        <v>10013</v>
      </c>
      <c r="R59" s="61"/>
      <c r="S59" s="62"/>
      <c r="T59" s="41"/>
      <c r="U59" s="27"/>
      <c r="V59" s="37"/>
      <c r="W59" s="38"/>
      <c r="X59" s="27">
        <f>S59+U59+V59-W59</f>
        <v>0</v>
      </c>
      <c r="Y59" s="40"/>
      <c r="Z59" s="7"/>
    </row>
    <row r="60" spans="1:26" s="1" customFormat="1" ht="18" customHeight="1" x14ac:dyDescent="0.2">
      <c r="A60" s="160"/>
      <c r="B60" s="53"/>
      <c r="C60" s="54"/>
      <c r="D60" s="54"/>
      <c r="E60" s="54"/>
      <c r="F60" s="55"/>
      <c r="G60" s="56"/>
      <c r="H60" s="57"/>
      <c r="I60" s="58"/>
      <c r="J60" s="96"/>
      <c r="K60" s="98"/>
      <c r="L60" s="98">
        <f t="shared" ref="L60" si="24">J60</f>
        <v>0</v>
      </c>
      <c r="M60" s="98">
        <f t="shared" ref="M60" si="25">J60</f>
        <v>0</v>
      </c>
      <c r="N60" s="98">
        <f t="shared" ref="N60" si="26">J60</f>
        <v>0</v>
      </c>
      <c r="O60" s="98">
        <f t="shared" ref="O60" si="27">J60</f>
        <v>0</v>
      </c>
      <c r="P60" s="98">
        <f t="shared" ref="P60" si="28">J60</f>
        <v>0</v>
      </c>
      <c r="Q60" s="98">
        <f t="shared" ref="Q60" si="29">J60</f>
        <v>0</v>
      </c>
      <c r="R60" s="61"/>
      <c r="S60" s="62">
        <f t="shared" ref="S60:S62" si="30">SUM(K60:Q60)</f>
        <v>0</v>
      </c>
      <c r="T60" s="41"/>
      <c r="U60" s="27"/>
      <c r="V60" s="37"/>
      <c r="W60" s="38"/>
      <c r="X60" s="27">
        <f>S60+U60+V60-W60</f>
        <v>0</v>
      </c>
      <c r="Y60" s="40"/>
      <c r="Z60" s="7"/>
    </row>
    <row r="61" spans="1:26" s="19" customFormat="1" ht="16.5" customHeight="1" x14ac:dyDescent="0.2">
      <c r="A61" s="135"/>
      <c r="B61" s="75" t="s">
        <v>60</v>
      </c>
      <c r="C61" s="76"/>
      <c r="D61" s="76"/>
      <c r="E61" s="76"/>
      <c r="F61" s="77"/>
      <c r="G61" s="78"/>
      <c r="H61" s="79"/>
      <c r="I61" s="80"/>
      <c r="J61" s="81"/>
      <c r="K61" s="82"/>
      <c r="L61" s="82"/>
      <c r="M61" s="82"/>
      <c r="N61" s="82"/>
      <c r="O61" s="82"/>
      <c r="P61" s="82"/>
      <c r="Q61" s="82"/>
      <c r="R61" s="83"/>
      <c r="S61" s="62">
        <f t="shared" si="30"/>
        <v>0</v>
      </c>
      <c r="T61" s="43"/>
      <c r="U61" s="29"/>
      <c r="V61" s="34"/>
      <c r="W61" s="35"/>
      <c r="X61" s="27">
        <f>S61+U61+V61-W61</f>
        <v>0</v>
      </c>
      <c r="Y61" s="36"/>
      <c r="Z61" s="44"/>
    </row>
    <row r="62" spans="1:26" s="1" customFormat="1" ht="15" customHeight="1" x14ac:dyDescent="0.2">
      <c r="A62" s="160">
        <v>8</v>
      </c>
      <c r="B62" s="91" t="s">
        <v>88</v>
      </c>
      <c r="C62" s="92"/>
      <c r="D62" s="168" t="s">
        <v>77</v>
      </c>
      <c r="E62" s="92" t="s">
        <v>54</v>
      </c>
      <c r="F62" s="93"/>
      <c r="G62" s="94"/>
      <c r="H62" s="95" t="s">
        <v>50</v>
      </c>
      <c r="I62" s="58"/>
      <c r="J62" s="96">
        <v>400</v>
      </c>
      <c r="K62" s="97"/>
      <c r="L62" s="97"/>
      <c r="M62" s="96"/>
      <c r="N62" s="96"/>
      <c r="O62" s="96">
        <v>100</v>
      </c>
      <c r="P62" s="96">
        <f>J62</f>
        <v>400</v>
      </c>
      <c r="Q62" s="98">
        <f>J62</f>
        <v>400</v>
      </c>
      <c r="R62" s="61">
        <v>6</v>
      </c>
      <c r="S62" s="62">
        <f t="shared" si="30"/>
        <v>900</v>
      </c>
      <c r="T62" s="41"/>
      <c r="U62" s="27"/>
      <c r="V62" s="37"/>
      <c r="W62" s="38"/>
      <c r="X62" s="27">
        <f>S62+U62+V62-W62</f>
        <v>900</v>
      </c>
      <c r="Y62" s="40"/>
      <c r="Z62" s="7"/>
    </row>
    <row r="63" spans="1:26" s="1" customFormat="1" ht="15" customHeight="1" x14ac:dyDescent="0.2">
      <c r="A63" s="160"/>
      <c r="B63" s="53"/>
      <c r="C63" s="54"/>
      <c r="D63" s="54"/>
      <c r="E63" s="54"/>
      <c r="F63" s="55"/>
      <c r="G63" s="56"/>
      <c r="H63" s="57"/>
      <c r="I63" s="58"/>
      <c r="J63" s="99" t="s">
        <v>40</v>
      </c>
      <c r="K63" s="100" t="s">
        <v>42</v>
      </c>
      <c r="L63" s="100" t="s">
        <v>42</v>
      </c>
      <c r="M63" s="100" t="s">
        <v>42</v>
      </c>
      <c r="N63" s="100" t="s">
        <v>42</v>
      </c>
      <c r="O63" s="100" t="s">
        <v>52</v>
      </c>
      <c r="P63" s="100" t="s">
        <v>43</v>
      </c>
      <c r="Q63" s="100" t="s">
        <v>43</v>
      </c>
      <c r="R63" s="61"/>
      <c r="S63" s="62"/>
      <c r="T63" s="41"/>
      <c r="U63" s="27"/>
      <c r="V63" s="37"/>
      <c r="W63" s="38"/>
      <c r="X63" s="27"/>
      <c r="Y63" s="40"/>
      <c r="Z63" s="7"/>
    </row>
    <row r="64" spans="1:26" s="1" customFormat="1" ht="24.75" customHeight="1" x14ac:dyDescent="0.2">
      <c r="A64" s="160"/>
      <c r="B64" s="53"/>
      <c r="C64" s="54"/>
      <c r="D64" s="54"/>
      <c r="E64" s="54"/>
      <c r="F64" s="55"/>
      <c r="G64" s="56"/>
      <c r="H64" s="57"/>
      <c r="I64" s="58"/>
      <c r="J64" s="59" t="s">
        <v>44</v>
      </c>
      <c r="K64" s="101"/>
      <c r="L64" s="101"/>
      <c r="M64" s="101"/>
      <c r="N64" s="101"/>
      <c r="O64" s="101" t="s">
        <v>45</v>
      </c>
      <c r="P64" s="101" t="s">
        <v>45</v>
      </c>
      <c r="Q64" s="101" t="s">
        <v>45</v>
      </c>
      <c r="R64" s="61"/>
      <c r="S64" s="62"/>
      <c r="T64" s="41"/>
      <c r="U64" s="27"/>
      <c r="V64" s="37"/>
      <c r="W64" s="38"/>
      <c r="X64" s="27"/>
      <c r="Y64" s="42"/>
      <c r="Z64" s="7"/>
    </row>
    <row r="65" spans="1:27" s="1" customFormat="1" ht="27" customHeight="1" x14ac:dyDescent="0.2">
      <c r="A65" s="160"/>
      <c r="B65" s="53" t="s">
        <v>57</v>
      </c>
      <c r="C65" s="54"/>
      <c r="D65" s="54"/>
      <c r="E65" s="54"/>
      <c r="F65" s="55"/>
      <c r="G65" s="56"/>
      <c r="H65" s="57"/>
      <c r="I65" s="58"/>
      <c r="J65" s="59" t="s">
        <v>46</v>
      </c>
      <c r="K65" s="60"/>
      <c r="L65" s="60"/>
      <c r="M65" s="60"/>
      <c r="N65" s="60"/>
      <c r="O65" s="60" t="s">
        <v>38</v>
      </c>
      <c r="P65" s="60" t="s">
        <v>38</v>
      </c>
      <c r="Q65" s="60" t="s">
        <v>38</v>
      </c>
      <c r="R65" s="61"/>
      <c r="S65" s="62">
        <f t="shared" ref="S65" si="31">SUM(K65:Q65)</f>
        <v>0</v>
      </c>
      <c r="T65" s="41"/>
      <c r="U65" s="27"/>
      <c r="V65" s="37"/>
      <c r="W65" s="38"/>
      <c r="X65" s="27">
        <f>S65+U65+V65-W65</f>
        <v>0</v>
      </c>
      <c r="Y65" s="42"/>
      <c r="Z65" s="7"/>
    </row>
    <row r="66" spans="1:27" s="1" customFormat="1" ht="28.75" customHeight="1" x14ac:dyDescent="0.2">
      <c r="A66" s="160"/>
      <c r="B66" s="53"/>
      <c r="C66" s="54"/>
      <c r="D66" s="54"/>
      <c r="E66" s="54"/>
      <c r="F66" s="55"/>
      <c r="G66" s="56"/>
      <c r="H66" s="57"/>
      <c r="I66" s="58"/>
      <c r="J66" s="70" t="s">
        <v>47</v>
      </c>
      <c r="K66" s="71"/>
      <c r="L66" s="71"/>
      <c r="M66" s="71"/>
      <c r="N66" s="71"/>
      <c r="O66" s="71">
        <v>10013</v>
      </c>
      <c r="P66" s="71">
        <v>10013</v>
      </c>
      <c r="Q66" s="71">
        <v>10013</v>
      </c>
      <c r="R66" s="61"/>
      <c r="S66" s="62"/>
      <c r="T66" s="41"/>
      <c r="U66" s="27"/>
      <c r="V66" s="37"/>
      <c r="W66" s="38"/>
      <c r="X66" s="27">
        <f>S66+U66+V66-W66</f>
        <v>0</v>
      </c>
      <c r="Y66" s="40"/>
      <c r="Z66" s="7"/>
    </row>
    <row r="67" spans="1:27" s="1" customFormat="1" ht="18" customHeight="1" x14ac:dyDescent="0.2">
      <c r="A67" s="160"/>
      <c r="B67" s="53"/>
      <c r="C67" s="54"/>
      <c r="D67" s="54"/>
      <c r="E67" s="54"/>
      <c r="F67" s="55"/>
      <c r="G67" s="56"/>
      <c r="H67" s="57"/>
      <c r="I67" s="58"/>
      <c r="J67" s="96"/>
      <c r="K67" s="98"/>
      <c r="L67" s="98">
        <f t="shared" ref="L67" si="32">J67</f>
        <v>0</v>
      </c>
      <c r="M67" s="98">
        <f t="shared" ref="M67" si="33">J67</f>
        <v>0</v>
      </c>
      <c r="N67" s="98">
        <f t="shared" ref="N67" si="34">J67</f>
        <v>0</v>
      </c>
      <c r="O67" s="98">
        <f t="shared" ref="O67" si="35">J67</f>
        <v>0</v>
      </c>
      <c r="P67" s="98">
        <f t="shared" ref="P67" si="36">J67</f>
        <v>0</v>
      </c>
      <c r="Q67" s="98">
        <f t="shared" ref="Q67" si="37">J67</f>
        <v>0</v>
      </c>
      <c r="R67" s="61"/>
      <c r="S67" s="62">
        <f t="shared" ref="S67" si="38">SUM(K67:Q67)</f>
        <v>0</v>
      </c>
      <c r="T67" s="41"/>
      <c r="U67" s="27"/>
      <c r="V67" s="37"/>
      <c r="W67" s="38"/>
      <c r="X67" s="27">
        <f>S67+U67+V67-W67</f>
        <v>0</v>
      </c>
      <c r="Y67" s="40"/>
      <c r="Z67" s="7"/>
    </row>
    <row r="68" spans="1:27" s="19" customFormat="1" ht="17.25" customHeight="1" x14ac:dyDescent="0.2">
      <c r="A68" s="135"/>
      <c r="B68" s="75" t="s">
        <v>61</v>
      </c>
      <c r="C68" s="102"/>
      <c r="D68" s="102"/>
      <c r="E68" s="102"/>
      <c r="F68" s="90"/>
      <c r="G68" s="103"/>
      <c r="H68" s="104"/>
      <c r="I68" s="105"/>
      <c r="J68" s="73"/>
      <c r="K68" s="74"/>
      <c r="L68" s="74"/>
      <c r="M68" s="74"/>
      <c r="N68" s="74"/>
      <c r="O68" s="74"/>
      <c r="P68" s="74"/>
      <c r="Q68" s="74"/>
      <c r="R68" s="106"/>
      <c r="S68" s="62"/>
      <c r="T68" s="25"/>
      <c r="U68" s="29"/>
      <c r="V68" s="30"/>
      <c r="W68" s="31"/>
      <c r="X68" s="32"/>
      <c r="Y68" s="33"/>
    </row>
    <row r="69" spans="1:27" s="1" customFormat="1" ht="15" customHeight="1" x14ac:dyDescent="0.2">
      <c r="A69" s="160">
        <v>9</v>
      </c>
      <c r="B69" s="91" t="s">
        <v>90</v>
      </c>
      <c r="C69" s="92"/>
      <c r="D69" s="168" t="s">
        <v>78</v>
      </c>
      <c r="E69" s="92" t="s">
        <v>54</v>
      </c>
      <c r="F69" s="93"/>
      <c r="G69" s="94"/>
      <c r="H69" s="95" t="s">
        <v>50</v>
      </c>
      <c r="I69" s="58"/>
      <c r="J69" s="96">
        <v>400</v>
      </c>
      <c r="K69" s="97"/>
      <c r="L69" s="97"/>
      <c r="M69" s="96"/>
      <c r="N69" s="96"/>
      <c r="O69" s="96">
        <v>100</v>
      </c>
      <c r="P69" s="96">
        <f>J69</f>
        <v>400</v>
      </c>
      <c r="Q69" s="98">
        <f>J69</f>
        <v>400</v>
      </c>
      <c r="R69" s="61">
        <f>COUNTA(K69:Q69)</f>
        <v>3</v>
      </c>
      <c r="S69" s="62">
        <f t="shared" ref="S69" si="39">SUM(K69:Q69)</f>
        <v>900</v>
      </c>
      <c r="T69" s="41"/>
      <c r="U69" s="27"/>
      <c r="V69" s="37"/>
      <c r="W69" s="38"/>
      <c r="X69" s="27">
        <f>S69+U69+V69-W69</f>
        <v>900</v>
      </c>
      <c r="Y69" s="52"/>
      <c r="Z69" s="7"/>
    </row>
    <row r="70" spans="1:27" s="1" customFormat="1" ht="15" customHeight="1" x14ac:dyDescent="0.2">
      <c r="A70" s="160"/>
      <c r="B70" s="53"/>
      <c r="C70" s="54"/>
      <c r="D70" s="54"/>
      <c r="E70" s="54"/>
      <c r="F70" s="55"/>
      <c r="G70" s="56"/>
      <c r="H70" s="57"/>
      <c r="I70" s="58"/>
      <c r="J70" s="99" t="s">
        <v>40</v>
      </c>
      <c r="K70" s="100" t="s">
        <v>42</v>
      </c>
      <c r="L70" s="100" t="s">
        <v>42</v>
      </c>
      <c r="M70" s="100" t="s">
        <v>42</v>
      </c>
      <c r="N70" s="100" t="s">
        <v>42</v>
      </c>
      <c r="O70" s="100" t="s">
        <v>52</v>
      </c>
      <c r="P70" s="100" t="s">
        <v>43</v>
      </c>
      <c r="Q70" s="100" t="s">
        <v>43</v>
      </c>
      <c r="R70" s="61"/>
      <c r="S70" s="62"/>
      <c r="T70" s="41"/>
      <c r="U70" s="27"/>
      <c r="V70" s="37"/>
      <c r="W70" s="38"/>
      <c r="X70" s="27"/>
      <c r="Y70" s="42"/>
      <c r="Z70" s="7"/>
    </row>
    <row r="71" spans="1:27" s="1" customFormat="1" ht="24.75" customHeight="1" x14ac:dyDescent="0.2">
      <c r="A71" s="160"/>
      <c r="B71" s="53"/>
      <c r="C71" s="54"/>
      <c r="D71" s="54"/>
      <c r="E71" s="54"/>
      <c r="F71" s="55"/>
      <c r="G71" s="56"/>
      <c r="H71" s="57"/>
      <c r="I71" s="58"/>
      <c r="J71" s="59" t="s">
        <v>44</v>
      </c>
      <c r="K71" s="101"/>
      <c r="L71" s="101"/>
      <c r="M71" s="101"/>
      <c r="N71" s="101"/>
      <c r="O71" s="101" t="s">
        <v>45</v>
      </c>
      <c r="P71" s="101" t="s">
        <v>45</v>
      </c>
      <c r="Q71" s="101" t="s">
        <v>45</v>
      </c>
      <c r="R71" s="61"/>
      <c r="S71" s="62"/>
      <c r="T71" s="41"/>
      <c r="U71" s="27"/>
      <c r="V71" s="37"/>
      <c r="W71" s="38"/>
      <c r="X71" s="27"/>
      <c r="Y71" s="42"/>
      <c r="Z71" s="7"/>
    </row>
    <row r="72" spans="1:27" s="1" customFormat="1" ht="27" customHeight="1" x14ac:dyDescent="0.2">
      <c r="A72" s="160"/>
      <c r="B72" s="53" t="s">
        <v>57</v>
      </c>
      <c r="C72" s="54"/>
      <c r="D72" s="54"/>
      <c r="E72" s="54"/>
      <c r="F72" s="55"/>
      <c r="G72" s="56"/>
      <c r="H72" s="57"/>
      <c r="I72" s="58"/>
      <c r="J72" s="59" t="s">
        <v>46</v>
      </c>
      <c r="K72" s="60"/>
      <c r="L72" s="60"/>
      <c r="M72" s="60"/>
      <c r="N72" s="60"/>
      <c r="O72" s="60" t="s">
        <v>38</v>
      </c>
      <c r="P72" s="60" t="s">
        <v>38</v>
      </c>
      <c r="Q72" s="60" t="s">
        <v>38</v>
      </c>
      <c r="R72" s="61"/>
      <c r="S72" s="62">
        <f t="shared" ref="S72" si="40">SUM(K72:Q72)</f>
        <v>0</v>
      </c>
      <c r="T72" s="41"/>
      <c r="U72" s="27"/>
      <c r="V72" s="37"/>
      <c r="W72" s="38"/>
      <c r="X72" s="27">
        <f>S72+U72+V72-W72</f>
        <v>0</v>
      </c>
      <c r="Y72" s="42"/>
      <c r="Z72" s="7"/>
    </row>
    <row r="73" spans="1:27" s="1" customFormat="1" ht="26.25" customHeight="1" x14ac:dyDescent="0.2">
      <c r="A73" s="160"/>
      <c r="B73" s="53"/>
      <c r="C73" s="54"/>
      <c r="D73" s="54"/>
      <c r="E73" s="54"/>
      <c r="F73" s="55"/>
      <c r="G73" s="56"/>
      <c r="H73" s="57"/>
      <c r="I73" s="58"/>
      <c r="J73" s="70" t="s">
        <v>47</v>
      </c>
      <c r="K73" s="71"/>
      <c r="L73" s="71"/>
      <c r="M73" s="71"/>
      <c r="N73" s="71"/>
      <c r="O73" s="71">
        <v>10013</v>
      </c>
      <c r="P73" s="71">
        <v>10013</v>
      </c>
      <c r="Q73" s="71">
        <v>10013</v>
      </c>
      <c r="R73" s="61"/>
      <c r="S73" s="62"/>
      <c r="T73" s="41"/>
      <c r="U73" s="27"/>
      <c r="V73" s="37"/>
      <c r="W73" s="38"/>
      <c r="X73" s="27">
        <f>S73+U73+V73-W73</f>
        <v>0</v>
      </c>
      <c r="Y73" s="40"/>
      <c r="Z73" s="7"/>
    </row>
    <row r="74" spans="1:27" s="1" customFormat="1" ht="18.75" customHeight="1" x14ac:dyDescent="0.2">
      <c r="A74" s="160"/>
      <c r="B74" s="53"/>
      <c r="C74" s="54"/>
      <c r="D74" s="54"/>
      <c r="E74" s="54"/>
      <c r="F74" s="55"/>
      <c r="G74" s="56"/>
      <c r="H74" s="57"/>
      <c r="I74" s="58"/>
      <c r="J74" s="73"/>
      <c r="K74" s="74"/>
      <c r="L74" s="74"/>
      <c r="M74" s="74"/>
      <c r="N74" s="74"/>
      <c r="O74" s="74"/>
      <c r="P74" s="74"/>
      <c r="Q74" s="74"/>
      <c r="R74" s="61"/>
      <c r="S74" s="62"/>
      <c r="T74" s="41"/>
      <c r="U74" s="27"/>
      <c r="V74" s="37"/>
      <c r="W74" s="38"/>
      <c r="X74" s="27"/>
      <c r="Y74" s="40"/>
      <c r="Z74" s="7"/>
    </row>
    <row r="75" spans="1:27" s="19" customFormat="1" ht="17.25" customHeight="1" x14ac:dyDescent="0.2">
      <c r="A75" s="135"/>
      <c r="B75" s="75" t="s">
        <v>62</v>
      </c>
      <c r="C75" s="102"/>
      <c r="D75" s="102"/>
      <c r="E75" s="102"/>
      <c r="F75" s="90"/>
      <c r="G75" s="103"/>
      <c r="H75" s="104"/>
      <c r="I75" s="105"/>
      <c r="J75" s="73"/>
      <c r="K75" s="74"/>
      <c r="L75" s="74"/>
      <c r="M75" s="74"/>
      <c r="N75" s="74"/>
      <c r="O75" s="74"/>
      <c r="P75" s="74"/>
      <c r="Q75" s="74"/>
      <c r="R75" s="106"/>
      <c r="S75" s="62"/>
      <c r="T75" s="25"/>
      <c r="U75" s="29"/>
      <c r="V75" s="30"/>
      <c r="W75" s="31"/>
      <c r="X75" s="32"/>
      <c r="Y75" s="33"/>
    </row>
    <row r="76" spans="1:27" s="1" customFormat="1" ht="15" customHeight="1" x14ac:dyDescent="0.2">
      <c r="A76" s="160">
        <v>10</v>
      </c>
      <c r="B76" s="91" t="s">
        <v>91</v>
      </c>
      <c r="C76" s="92"/>
      <c r="D76" s="168" t="s">
        <v>79</v>
      </c>
      <c r="E76" s="92" t="s">
        <v>54</v>
      </c>
      <c r="F76" s="93"/>
      <c r="G76" s="94"/>
      <c r="H76" s="95" t="s">
        <v>55</v>
      </c>
      <c r="I76" s="58"/>
      <c r="J76" s="96">
        <v>400</v>
      </c>
      <c r="K76" s="97"/>
      <c r="L76" s="97"/>
      <c r="M76" s="96"/>
      <c r="N76" s="96"/>
      <c r="O76" s="96">
        <v>100</v>
      </c>
      <c r="P76" s="96">
        <f>J76</f>
        <v>400</v>
      </c>
      <c r="Q76" s="98">
        <f>J76</f>
        <v>400</v>
      </c>
      <c r="R76" s="61">
        <f>COUNTA(K76:Q76)</f>
        <v>3</v>
      </c>
      <c r="S76" s="62">
        <f t="shared" ref="S76" si="41">SUM(K76:Q76)</f>
        <v>900</v>
      </c>
      <c r="T76" s="41"/>
      <c r="U76" s="27"/>
      <c r="V76" s="37"/>
      <c r="W76" s="38"/>
      <c r="X76" s="27">
        <f>S76+U76+V76-W76</f>
        <v>900</v>
      </c>
      <c r="Y76" s="52"/>
      <c r="Z76" s="7"/>
    </row>
    <row r="77" spans="1:27" s="1" customFormat="1" ht="15" customHeight="1" x14ac:dyDescent="0.2">
      <c r="A77" s="160"/>
      <c r="B77" s="53"/>
      <c r="C77" s="54"/>
      <c r="D77" s="54"/>
      <c r="E77" s="54"/>
      <c r="F77" s="55"/>
      <c r="G77" s="56"/>
      <c r="H77" s="57"/>
      <c r="I77" s="58"/>
      <c r="J77" s="99" t="s">
        <v>40</v>
      </c>
      <c r="K77" s="100" t="s">
        <v>42</v>
      </c>
      <c r="L77" s="100" t="s">
        <v>42</v>
      </c>
      <c r="M77" s="100" t="s">
        <v>42</v>
      </c>
      <c r="N77" s="100" t="s">
        <v>42</v>
      </c>
      <c r="O77" s="100" t="s">
        <v>52</v>
      </c>
      <c r="P77" s="100" t="s">
        <v>43</v>
      </c>
      <c r="Q77" s="100" t="s">
        <v>43</v>
      </c>
      <c r="R77" s="61"/>
      <c r="S77" s="62"/>
      <c r="T77" s="41"/>
      <c r="U77" s="27"/>
      <c r="V77" s="37"/>
      <c r="W77" s="38"/>
      <c r="X77" s="27"/>
      <c r="Y77" s="42"/>
      <c r="Z77" s="7"/>
    </row>
    <row r="78" spans="1:27" s="1" customFormat="1" ht="24.75" customHeight="1" x14ac:dyDescent="0.2">
      <c r="A78" s="160"/>
      <c r="B78" s="53"/>
      <c r="C78" s="54"/>
      <c r="D78" s="54"/>
      <c r="E78" s="54"/>
      <c r="F78" s="55"/>
      <c r="G78" s="56"/>
      <c r="H78" s="57"/>
      <c r="I78" s="58"/>
      <c r="J78" s="59" t="s">
        <v>44</v>
      </c>
      <c r="K78" s="101"/>
      <c r="L78" s="101"/>
      <c r="M78" s="101"/>
      <c r="N78" s="101"/>
      <c r="O78" s="101" t="s">
        <v>45</v>
      </c>
      <c r="P78" s="101" t="s">
        <v>45</v>
      </c>
      <c r="Q78" s="101" t="s">
        <v>45</v>
      </c>
      <c r="R78" s="61"/>
      <c r="S78" s="62"/>
      <c r="T78" s="41"/>
      <c r="U78" s="27"/>
      <c r="V78" s="37"/>
      <c r="W78" s="38"/>
      <c r="X78" s="27"/>
      <c r="Y78" s="42"/>
      <c r="Z78" s="7"/>
    </row>
    <row r="79" spans="1:27" s="1" customFormat="1" ht="27" customHeight="1" x14ac:dyDescent="0.2">
      <c r="A79" s="160"/>
      <c r="B79" s="53" t="s">
        <v>57</v>
      </c>
      <c r="C79" s="54"/>
      <c r="D79" s="54"/>
      <c r="E79" s="54"/>
      <c r="F79" s="55"/>
      <c r="G79" s="56"/>
      <c r="H79" s="57"/>
      <c r="I79" s="58"/>
      <c r="J79" s="59" t="s">
        <v>46</v>
      </c>
      <c r="K79" s="60"/>
      <c r="L79" s="60"/>
      <c r="M79" s="60"/>
      <c r="N79" s="60"/>
      <c r="O79" s="60" t="s">
        <v>38</v>
      </c>
      <c r="P79" s="60" t="s">
        <v>38</v>
      </c>
      <c r="Q79" s="60" t="s">
        <v>38</v>
      </c>
      <c r="R79" s="61"/>
      <c r="S79" s="62">
        <f t="shared" ref="S79" si="42">SUM(K79:Q79)</f>
        <v>0</v>
      </c>
      <c r="T79" s="63"/>
      <c r="U79" s="64"/>
      <c r="V79" s="65"/>
      <c r="W79" s="66"/>
      <c r="X79" s="64">
        <f>S79+U79+V79-W79</f>
        <v>0</v>
      </c>
      <c r="Y79" s="67"/>
      <c r="Z79" s="68"/>
      <c r="AA79" s="69"/>
    </row>
    <row r="80" spans="1:27" s="1" customFormat="1" ht="26.25" customHeight="1" x14ac:dyDescent="0.2">
      <c r="A80" s="160"/>
      <c r="B80" s="53"/>
      <c r="C80" s="54"/>
      <c r="D80" s="54"/>
      <c r="E80" s="54"/>
      <c r="F80" s="55"/>
      <c r="G80" s="56"/>
      <c r="H80" s="57"/>
      <c r="I80" s="58"/>
      <c r="J80" s="70" t="s">
        <v>47</v>
      </c>
      <c r="K80" s="71"/>
      <c r="L80" s="71"/>
      <c r="M80" s="71"/>
      <c r="N80" s="71"/>
      <c r="O80" s="71">
        <v>10013</v>
      </c>
      <c r="P80" s="71">
        <v>10013</v>
      </c>
      <c r="Q80" s="71">
        <v>10013</v>
      </c>
      <c r="R80" s="61"/>
      <c r="S80" s="62"/>
      <c r="T80" s="63"/>
      <c r="U80" s="64"/>
      <c r="V80" s="65"/>
      <c r="W80" s="66"/>
      <c r="X80" s="64">
        <f>S80+U80+V80-W80</f>
        <v>0</v>
      </c>
      <c r="Y80" s="72"/>
      <c r="Z80" s="68"/>
      <c r="AA80" s="69"/>
    </row>
    <row r="81" spans="1:27" s="1" customFormat="1" ht="18.75" customHeight="1" x14ac:dyDescent="0.2">
      <c r="A81" s="160"/>
      <c r="B81" s="53"/>
      <c r="C81" s="54"/>
      <c r="D81" s="54"/>
      <c r="E81" s="54"/>
      <c r="F81" s="55"/>
      <c r="G81" s="56"/>
      <c r="H81" s="57"/>
      <c r="I81" s="58"/>
      <c r="J81" s="73"/>
      <c r="K81" s="74"/>
      <c r="L81" s="74"/>
      <c r="M81" s="74"/>
      <c r="N81" s="74"/>
      <c r="O81" s="74"/>
      <c r="P81" s="74"/>
      <c r="Q81" s="74"/>
      <c r="R81" s="61"/>
      <c r="S81" s="62"/>
      <c r="T81" s="63"/>
      <c r="U81" s="64"/>
      <c r="V81" s="65"/>
      <c r="W81" s="66"/>
      <c r="X81" s="64"/>
      <c r="Y81" s="72"/>
      <c r="Z81" s="68"/>
      <c r="AA81" s="69"/>
    </row>
    <row r="82" spans="1:27" s="19" customFormat="1" ht="16.5" customHeight="1" x14ac:dyDescent="0.2">
      <c r="A82" s="135"/>
      <c r="B82" s="75" t="s">
        <v>63</v>
      </c>
      <c r="C82" s="76"/>
      <c r="D82" s="76"/>
      <c r="E82" s="76"/>
      <c r="F82" s="77"/>
      <c r="G82" s="78"/>
      <c r="H82" s="79"/>
      <c r="I82" s="80"/>
      <c r="J82" s="81"/>
      <c r="K82" s="82"/>
      <c r="L82" s="82"/>
      <c r="M82" s="82"/>
      <c r="N82" s="82"/>
      <c r="O82" s="82"/>
      <c r="P82" s="82"/>
      <c r="Q82" s="82"/>
      <c r="R82" s="83"/>
      <c r="S82" s="62">
        <f t="shared" ref="S82:S83" si="43">SUM(K82:Q82)</f>
        <v>0</v>
      </c>
      <c r="T82" s="84"/>
      <c r="U82" s="85"/>
      <c r="V82" s="86"/>
      <c r="W82" s="87"/>
      <c r="X82" s="64">
        <f>S82+U82+V82-W82</f>
        <v>0</v>
      </c>
      <c r="Y82" s="88"/>
      <c r="Z82" s="89"/>
      <c r="AA82" s="90"/>
    </row>
    <row r="83" spans="1:27" s="1" customFormat="1" ht="15" customHeight="1" x14ac:dyDescent="0.2">
      <c r="A83" s="160">
        <v>11</v>
      </c>
      <c r="B83" s="91" t="s">
        <v>92</v>
      </c>
      <c r="C83" s="92"/>
      <c r="D83" s="168" t="s">
        <v>80</v>
      </c>
      <c r="E83" s="92" t="s">
        <v>54</v>
      </c>
      <c r="F83" s="93"/>
      <c r="G83" s="94"/>
      <c r="H83" s="95" t="s">
        <v>50</v>
      </c>
      <c r="I83" s="58"/>
      <c r="J83" s="96">
        <v>400</v>
      </c>
      <c r="K83" s="97"/>
      <c r="L83" s="97"/>
      <c r="M83" s="96"/>
      <c r="N83" s="96"/>
      <c r="O83" s="96">
        <v>100</v>
      </c>
      <c r="P83" s="96">
        <f>J83</f>
        <v>400</v>
      </c>
      <c r="Q83" s="98">
        <f>J83</f>
        <v>400</v>
      </c>
      <c r="R83" s="61">
        <v>3</v>
      </c>
      <c r="S83" s="62">
        <f t="shared" si="43"/>
        <v>900</v>
      </c>
      <c r="T83" s="63"/>
      <c r="U83" s="64"/>
      <c r="V83" s="65"/>
      <c r="W83" s="66"/>
      <c r="X83" s="64">
        <f>S83+U83+V83-W83</f>
        <v>900</v>
      </c>
      <c r="Y83" s="72"/>
      <c r="Z83" s="68"/>
      <c r="AA83" s="69"/>
    </row>
    <row r="84" spans="1:27" s="1" customFormat="1" ht="15" customHeight="1" x14ac:dyDescent="0.2">
      <c r="A84" s="160"/>
      <c r="B84" s="53"/>
      <c r="C84" s="54"/>
      <c r="D84" s="54"/>
      <c r="E84" s="54"/>
      <c r="F84" s="55"/>
      <c r="G84" s="56"/>
      <c r="H84" s="57"/>
      <c r="I84" s="58"/>
      <c r="J84" s="99" t="s">
        <v>40</v>
      </c>
      <c r="K84" s="100" t="s">
        <v>42</v>
      </c>
      <c r="L84" s="100" t="s">
        <v>42</v>
      </c>
      <c r="M84" s="100" t="s">
        <v>42</v>
      </c>
      <c r="N84" s="100" t="s">
        <v>42</v>
      </c>
      <c r="O84" s="100" t="s">
        <v>52</v>
      </c>
      <c r="P84" s="100" t="s">
        <v>43</v>
      </c>
      <c r="Q84" s="100" t="s">
        <v>43</v>
      </c>
      <c r="R84" s="61"/>
      <c r="S84" s="62"/>
      <c r="T84" s="63"/>
      <c r="U84" s="64"/>
      <c r="V84" s="65"/>
      <c r="W84" s="66"/>
      <c r="X84" s="64"/>
      <c r="Y84" s="72"/>
      <c r="Z84" s="68"/>
      <c r="AA84" s="69"/>
    </row>
    <row r="85" spans="1:27" s="1" customFormat="1" ht="24.75" customHeight="1" x14ac:dyDescent="0.2">
      <c r="A85" s="160"/>
      <c r="B85" s="53"/>
      <c r="C85" s="54"/>
      <c r="D85" s="54"/>
      <c r="E85" s="54"/>
      <c r="F85" s="55"/>
      <c r="G85" s="56"/>
      <c r="H85" s="57"/>
      <c r="I85" s="58"/>
      <c r="J85" s="59" t="s">
        <v>44</v>
      </c>
      <c r="K85" s="101"/>
      <c r="L85" s="101"/>
      <c r="M85" s="101"/>
      <c r="N85" s="101"/>
      <c r="O85" s="101" t="s">
        <v>45</v>
      </c>
      <c r="P85" s="101" t="s">
        <v>45</v>
      </c>
      <c r="Q85" s="101" t="s">
        <v>45</v>
      </c>
      <c r="R85" s="61"/>
      <c r="S85" s="62"/>
      <c r="T85" s="63"/>
      <c r="U85" s="64"/>
      <c r="V85" s="65"/>
      <c r="W85" s="66"/>
      <c r="X85" s="64"/>
      <c r="Y85" s="67"/>
      <c r="Z85" s="68"/>
      <c r="AA85" s="69"/>
    </row>
    <row r="86" spans="1:27" s="1" customFormat="1" ht="27" customHeight="1" x14ac:dyDescent="0.2">
      <c r="A86" s="160"/>
      <c r="B86" s="53" t="s">
        <v>64</v>
      </c>
      <c r="C86" s="54"/>
      <c r="D86" s="54"/>
      <c r="E86" s="54"/>
      <c r="F86" s="55"/>
      <c r="G86" s="56"/>
      <c r="H86" s="57"/>
      <c r="I86" s="58"/>
      <c r="J86" s="59" t="s">
        <v>46</v>
      </c>
      <c r="K86" s="60"/>
      <c r="L86" s="60"/>
      <c r="M86" s="60"/>
      <c r="N86" s="60"/>
      <c r="O86" s="60" t="s">
        <v>38</v>
      </c>
      <c r="P86" s="60" t="s">
        <v>38</v>
      </c>
      <c r="Q86" s="60" t="s">
        <v>38</v>
      </c>
      <c r="R86" s="61"/>
      <c r="S86" s="62">
        <f t="shared" ref="S86" si="44">SUM(K86:Q86)</f>
        <v>0</v>
      </c>
      <c r="T86" s="63"/>
      <c r="U86" s="64"/>
      <c r="V86" s="65"/>
      <c r="W86" s="66"/>
      <c r="X86" s="64">
        <f>S86+U86+V86-W86</f>
        <v>0</v>
      </c>
      <c r="Y86" s="67"/>
      <c r="Z86" s="68"/>
      <c r="AA86" s="69"/>
    </row>
    <row r="87" spans="1:27" s="1" customFormat="1" ht="28.75" customHeight="1" x14ac:dyDescent="0.2">
      <c r="A87" s="160"/>
      <c r="B87" s="53"/>
      <c r="C87" s="54"/>
      <c r="D87" s="54"/>
      <c r="E87" s="54"/>
      <c r="F87" s="55"/>
      <c r="G87" s="56"/>
      <c r="H87" s="57"/>
      <c r="I87" s="58"/>
      <c r="J87" s="70" t="s">
        <v>47</v>
      </c>
      <c r="K87" s="71"/>
      <c r="L87" s="71"/>
      <c r="M87" s="71"/>
      <c r="N87" s="71"/>
      <c r="O87" s="71">
        <v>10013</v>
      </c>
      <c r="P87" s="71">
        <v>10013</v>
      </c>
      <c r="Q87" s="71">
        <v>10013</v>
      </c>
      <c r="R87" s="61"/>
      <c r="S87" s="62"/>
      <c r="T87" s="63"/>
      <c r="U87" s="64"/>
      <c r="V87" s="65"/>
      <c r="W87" s="66"/>
      <c r="X87" s="64">
        <f>S87+U87+V87-W87</f>
        <v>0</v>
      </c>
      <c r="Y87" s="72"/>
      <c r="Z87" s="68"/>
      <c r="AA87" s="69"/>
    </row>
    <row r="88" spans="1:27" s="1" customFormat="1" ht="18" customHeight="1" x14ac:dyDescent="0.2">
      <c r="A88" s="160"/>
      <c r="B88" s="53"/>
      <c r="C88" s="54"/>
      <c r="D88" s="54"/>
      <c r="E88" s="54"/>
      <c r="F88" s="55"/>
      <c r="G88" s="56"/>
      <c r="H88" s="57"/>
      <c r="I88" s="58"/>
      <c r="J88" s="96"/>
      <c r="K88" s="98"/>
      <c r="L88" s="98">
        <f t="shared" ref="L88" si="45">J88</f>
        <v>0</v>
      </c>
      <c r="M88" s="98">
        <f t="shared" ref="M88" si="46">J88</f>
        <v>0</v>
      </c>
      <c r="N88" s="98">
        <f t="shared" ref="N88" si="47">J88</f>
        <v>0</v>
      </c>
      <c r="O88" s="98">
        <f t="shared" ref="O88" si="48">J88</f>
        <v>0</v>
      </c>
      <c r="P88" s="98">
        <f t="shared" ref="P88" si="49">J88</f>
        <v>0</v>
      </c>
      <c r="Q88" s="98">
        <f t="shared" ref="Q88" si="50">J88</f>
        <v>0</v>
      </c>
      <c r="R88" s="61"/>
      <c r="S88" s="62">
        <f t="shared" ref="S88" si="51">SUM(K88:Q88)</f>
        <v>0</v>
      </c>
      <c r="T88" s="63"/>
      <c r="U88" s="64"/>
      <c r="V88" s="65"/>
      <c r="W88" s="66"/>
      <c r="X88" s="64">
        <f>S88+U88+V88-W88</f>
        <v>0</v>
      </c>
      <c r="Y88" s="72"/>
      <c r="Z88" s="68"/>
      <c r="AA88" s="69"/>
    </row>
    <row r="89" spans="1:27" s="19" customFormat="1" ht="17.25" customHeight="1" x14ac:dyDescent="0.2">
      <c r="A89" s="135"/>
      <c r="B89" s="75" t="s">
        <v>65</v>
      </c>
      <c r="C89" s="102"/>
      <c r="D89" s="102"/>
      <c r="E89" s="102"/>
      <c r="F89" s="90"/>
      <c r="G89" s="103"/>
      <c r="H89" s="104"/>
      <c r="I89" s="105"/>
      <c r="J89" s="73"/>
      <c r="K89" s="74"/>
      <c r="L89" s="74"/>
      <c r="M89" s="74"/>
      <c r="N89" s="74"/>
      <c r="O89" s="74"/>
      <c r="P89" s="74"/>
      <c r="Q89" s="74"/>
      <c r="R89" s="106"/>
      <c r="S89" s="62"/>
      <c r="T89" s="107"/>
      <c r="U89" s="85"/>
      <c r="V89" s="108"/>
      <c r="W89" s="109"/>
      <c r="X89" s="110"/>
      <c r="Y89" s="77"/>
      <c r="Z89" s="90"/>
      <c r="AA89" s="90"/>
    </row>
    <row r="90" spans="1:27" s="1" customFormat="1" ht="15" customHeight="1" x14ac:dyDescent="0.2">
      <c r="A90" s="160">
        <v>12</v>
      </c>
      <c r="B90" s="91" t="s">
        <v>93</v>
      </c>
      <c r="C90" s="92"/>
      <c r="D90" s="168" t="s">
        <v>81</v>
      </c>
      <c r="E90" s="111" t="s">
        <v>66</v>
      </c>
      <c r="F90" s="93"/>
      <c r="G90" s="94"/>
      <c r="H90" s="95" t="s">
        <v>50</v>
      </c>
      <c r="I90" s="58"/>
      <c r="J90" s="96">
        <v>400</v>
      </c>
      <c r="K90" s="97"/>
      <c r="L90" s="97"/>
      <c r="M90" s="96"/>
      <c r="N90" s="96"/>
      <c r="O90" s="96">
        <v>100</v>
      </c>
      <c r="P90" s="96">
        <f>J90</f>
        <v>400</v>
      </c>
      <c r="Q90" s="98">
        <f>J90</f>
        <v>400</v>
      </c>
      <c r="R90" s="61">
        <f>COUNTA(K90:Q90)</f>
        <v>3</v>
      </c>
      <c r="S90" s="62">
        <f t="shared" ref="S90" si="52">SUM(K90:Q90)</f>
        <v>900</v>
      </c>
      <c r="T90" s="63"/>
      <c r="U90" s="64"/>
      <c r="V90" s="65"/>
      <c r="W90" s="66"/>
      <c r="X90" s="64">
        <f>S90+U90+V90-W90</f>
        <v>900</v>
      </c>
      <c r="Y90" s="112"/>
      <c r="Z90" s="68"/>
      <c r="AA90" s="69"/>
    </row>
    <row r="91" spans="1:27" s="1" customFormat="1" ht="15" customHeight="1" x14ac:dyDescent="0.2">
      <c r="A91" s="160"/>
      <c r="B91" s="53"/>
      <c r="C91" s="54"/>
      <c r="D91" s="54"/>
      <c r="E91" s="54"/>
      <c r="F91" s="55"/>
      <c r="G91" s="56"/>
      <c r="H91" s="57"/>
      <c r="I91" s="58"/>
      <c r="J91" s="99" t="s">
        <v>40</v>
      </c>
      <c r="K91" s="100" t="s">
        <v>42</v>
      </c>
      <c r="L91" s="100" t="s">
        <v>42</v>
      </c>
      <c r="M91" s="100" t="s">
        <v>42</v>
      </c>
      <c r="N91" s="100" t="s">
        <v>42</v>
      </c>
      <c r="O91" s="100" t="s">
        <v>52</v>
      </c>
      <c r="P91" s="100" t="s">
        <v>43</v>
      </c>
      <c r="Q91" s="100" t="s">
        <v>43</v>
      </c>
      <c r="R91" s="61"/>
      <c r="S91" s="62"/>
      <c r="T91" s="63"/>
      <c r="U91" s="64"/>
      <c r="V91" s="65"/>
      <c r="W91" s="66"/>
      <c r="X91" s="64"/>
      <c r="Y91" s="67"/>
      <c r="Z91" s="68"/>
      <c r="AA91" s="69"/>
    </row>
    <row r="92" spans="1:27" s="1" customFormat="1" ht="24.75" customHeight="1" x14ac:dyDescent="0.2">
      <c r="A92" s="160"/>
      <c r="B92" s="53"/>
      <c r="C92" s="54"/>
      <c r="D92" s="54"/>
      <c r="E92" s="54"/>
      <c r="F92" s="55"/>
      <c r="G92" s="56"/>
      <c r="H92" s="57"/>
      <c r="I92" s="58"/>
      <c r="J92" s="59" t="s">
        <v>44</v>
      </c>
      <c r="K92" s="101"/>
      <c r="L92" s="101"/>
      <c r="M92" s="101"/>
      <c r="N92" s="101"/>
      <c r="O92" s="101" t="s">
        <v>45</v>
      </c>
      <c r="P92" s="101" t="s">
        <v>45</v>
      </c>
      <c r="Q92" s="101" t="s">
        <v>45</v>
      </c>
      <c r="R92" s="61"/>
      <c r="S92" s="62"/>
      <c r="T92" s="63"/>
      <c r="U92" s="64"/>
      <c r="V92" s="65"/>
      <c r="W92" s="66"/>
      <c r="X92" s="64"/>
      <c r="Y92" s="67"/>
      <c r="Z92" s="68"/>
      <c r="AA92" s="69"/>
    </row>
    <row r="93" spans="1:27" s="1" customFormat="1" ht="27" customHeight="1" x14ac:dyDescent="0.2">
      <c r="A93" s="160"/>
      <c r="B93" s="53" t="s">
        <v>64</v>
      </c>
      <c r="C93" s="54"/>
      <c r="D93" s="54"/>
      <c r="E93" s="54"/>
      <c r="F93" s="55"/>
      <c r="G93" s="56"/>
      <c r="H93" s="57"/>
      <c r="I93" s="58"/>
      <c r="J93" s="59" t="s">
        <v>46</v>
      </c>
      <c r="K93" s="60"/>
      <c r="L93" s="60"/>
      <c r="M93" s="60"/>
      <c r="N93" s="60"/>
      <c r="O93" s="60" t="s">
        <v>38</v>
      </c>
      <c r="P93" s="60" t="s">
        <v>38</v>
      </c>
      <c r="Q93" s="60" t="s">
        <v>38</v>
      </c>
      <c r="R93" s="61"/>
      <c r="S93" s="62">
        <f t="shared" ref="S93" si="53">SUM(K93:Q93)</f>
        <v>0</v>
      </c>
      <c r="T93" s="63"/>
      <c r="U93" s="64"/>
      <c r="V93" s="65"/>
      <c r="W93" s="66"/>
      <c r="X93" s="64">
        <f>S93+U93+V93-W93</f>
        <v>0</v>
      </c>
      <c r="Y93" s="67"/>
      <c r="Z93" s="68"/>
      <c r="AA93" s="69"/>
    </row>
    <row r="94" spans="1:27" s="1" customFormat="1" ht="26.25" customHeight="1" x14ac:dyDescent="0.2">
      <c r="A94" s="160"/>
      <c r="B94" s="53"/>
      <c r="C94" s="54"/>
      <c r="D94" s="54"/>
      <c r="E94" s="54"/>
      <c r="F94" s="55"/>
      <c r="G94" s="56"/>
      <c r="H94" s="57"/>
      <c r="I94" s="58"/>
      <c r="J94" s="70" t="s">
        <v>47</v>
      </c>
      <c r="K94" s="71"/>
      <c r="L94" s="71"/>
      <c r="M94" s="71"/>
      <c r="N94" s="71"/>
      <c r="O94" s="71">
        <v>10013</v>
      </c>
      <c r="P94" s="71">
        <v>10013</v>
      </c>
      <c r="Q94" s="71">
        <v>10013</v>
      </c>
      <c r="R94" s="61"/>
      <c r="S94" s="62"/>
      <c r="T94" s="63"/>
      <c r="U94" s="64"/>
      <c r="V94" s="65"/>
      <c r="W94" s="66"/>
      <c r="X94" s="64">
        <f>S94+U94+V94-W94</f>
        <v>0</v>
      </c>
      <c r="Y94" s="72"/>
      <c r="Z94" s="68"/>
      <c r="AA94" s="69"/>
    </row>
    <row r="95" spans="1:27" s="1" customFormat="1" ht="18.75" customHeight="1" x14ac:dyDescent="0.2">
      <c r="A95" s="160"/>
      <c r="B95" s="53"/>
      <c r="C95" s="54"/>
      <c r="D95" s="54"/>
      <c r="E95" s="54"/>
      <c r="F95" s="55"/>
      <c r="G95" s="56"/>
      <c r="H95" s="57"/>
      <c r="I95" s="58"/>
      <c r="J95" s="73"/>
      <c r="K95" s="74"/>
      <c r="L95" s="74"/>
      <c r="M95" s="74"/>
      <c r="N95" s="74"/>
      <c r="O95" s="74"/>
      <c r="P95" s="74"/>
      <c r="Q95" s="74"/>
      <c r="R95" s="61"/>
      <c r="S95" s="62"/>
      <c r="T95" s="63"/>
      <c r="U95" s="64"/>
      <c r="V95" s="65"/>
      <c r="W95" s="66"/>
      <c r="X95" s="64"/>
      <c r="Y95" s="72"/>
      <c r="Z95" s="68"/>
      <c r="AA95" s="69"/>
    </row>
    <row r="96" spans="1:27" s="19" customFormat="1" ht="16.5" customHeight="1" x14ac:dyDescent="0.2">
      <c r="A96" s="135"/>
      <c r="B96" s="75" t="s">
        <v>67</v>
      </c>
      <c r="C96" s="76"/>
      <c r="D96" s="76"/>
      <c r="E96" s="76"/>
      <c r="F96" s="77"/>
      <c r="G96" s="78"/>
      <c r="H96" s="79"/>
      <c r="I96" s="80"/>
      <c r="J96" s="81"/>
      <c r="K96" s="82"/>
      <c r="L96" s="82"/>
      <c r="M96" s="82"/>
      <c r="N96" s="82"/>
      <c r="O96" s="82"/>
      <c r="P96" s="82"/>
      <c r="Q96" s="82"/>
      <c r="R96" s="83"/>
      <c r="S96" s="62">
        <f t="shared" ref="S96:S97" si="54">SUM(K96:Q96)</f>
        <v>0</v>
      </c>
      <c r="T96" s="84"/>
      <c r="U96" s="85"/>
      <c r="V96" s="86"/>
      <c r="W96" s="87"/>
      <c r="X96" s="64">
        <f>S96+U96+V96-W96</f>
        <v>0</v>
      </c>
      <c r="Y96" s="88"/>
      <c r="Z96" s="89"/>
      <c r="AA96" s="90"/>
    </row>
    <row r="97" spans="1:27" s="1" customFormat="1" ht="15" customHeight="1" x14ac:dyDescent="0.2">
      <c r="A97" s="160">
        <v>12</v>
      </c>
      <c r="B97" s="113" t="s">
        <v>94</v>
      </c>
      <c r="C97" s="114"/>
      <c r="D97" s="169" t="s">
        <v>82</v>
      </c>
      <c r="E97" s="114"/>
      <c r="F97" s="115"/>
      <c r="G97" s="116"/>
      <c r="H97" s="117" t="s">
        <v>55</v>
      </c>
      <c r="I97" s="58"/>
      <c r="J97" s="96">
        <v>400</v>
      </c>
      <c r="K97" s="97"/>
      <c r="L97" s="97"/>
      <c r="M97" s="96"/>
      <c r="N97" s="96"/>
      <c r="O97" s="96">
        <v>100</v>
      </c>
      <c r="P97" s="96">
        <f>J97</f>
        <v>400</v>
      </c>
      <c r="Q97" s="98">
        <f>J97</f>
        <v>400</v>
      </c>
      <c r="R97" s="61">
        <v>3</v>
      </c>
      <c r="S97" s="62">
        <f t="shared" si="54"/>
        <v>900</v>
      </c>
      <c r="T97" s="63"/>
      <c r="U97" s="64">
        <v>0</v>
      </c>
      <c r="V97" s="65">
        <v>0</v>
      </c>
      <c r="W97" s="66"/>
      <c r="X97" s="64">
        <f>S97+U97+V97-W97</f>
        <v>900</v>
      </c>
      <c r="Y97" s="72"/>
      <c r="Z97" s="68"/>
      <c r="AA97" s="69"/>
    </row>
    <row r="98" spans="1:27" s="1" customFormat="1" ht="15" customHeight="1" x14ac:dyDescent="0.2">
      <c r="A98" s="160"/>
      <c r="B98" s="53"/>
      <c r="C98" s="54"/>
      <c r="D98" s="54"/>
      <c r="E98" s="54"/>
      <c r="F98" s="55"/>
      <c r="G98" s="56"/>
      <c r="H98" s="57"/>
      <c r="I98" s="58"/>
      <c r="J98" s="99" t="s">
        <v>40</v>
      </c>
      <c r="K98" s="100" t="s">
        <v>42</v>
      </c>
      <c r="L98" s="100" t="s">
        <v>42</v>
      </c>
      <c r="M98" s="100" t="s">
        <v>42</v>
      </c>
      <c r="N98" s="100" t="s">
        <v>42</v>
      </c>
      <c r="O98" s="100" t="s">
        <v>52</v>
      </c>
      <c r="P98" s="100" t="s">
        <v>43</v>
      </c>
      <c r="Q98" s="100" t="s">
        <v>43</v>
      </c>
      <c r="R98" s="61"/>
      <c r="S98" s="62"/>
      <c r="T98" s="63"/>
      <c r="U98" s="64"/>
      <c r="V98" s="65"/>
      <c r="W98" s="66"/>
      <c r="X98" s="64"/>
      <c r="Y98" s="72"/>
      <c r="Z98" s="68"/>
      <c r="AA98" s="69"/>
    </row>
    <row r="99" spans="1:27" s="1" customFormat="1" ht="24.75" customHeight="1" x14ac:dyDescent="0.2">
      <c r="A99" s="160"/>
      <c r="B99" s="53"/>
      <c r="C99" s="54"/>
      <c r="D99" s="54"/>
      <c r="E99" s="54"/>
      <c r="F99" s="55"/>
      <c r="G99" s="56"/>
      <c r="H99" s="57"/>
      <c r="I99" s="58"/>
      <c r="J99" s="59" t="s">
        <v>44</v>
      </c>
      <c r="K99" s="101"/>
      <c r="L99" s="101"/>
      <c r="M99" s="101"/>
      <c r="N99" s="101"/>
      <c r="O99" s="101" t="s">
        <v>45</v>
      </c>
      <c r="P99" s="101" t="s">
        <v>45</v>
      </c>
      <c r="Q99" s="101" t="s">
        <v>45</v>
      </c>
      <c r="R99" s="61"/>
      <c r="S99" s="62"/>
      <c r="T99" s="63"/>
      <c r="U99" s="64"/>
      <c r="V99" s="65"/>
      <c r="W99" s="66"/>
      <c r="X99" s="64"/>
      <c r="Y99" s="67"/>
      <c r="Z99" s="68"/>
      <c r="AA99" s="69"/>
    </row>
    <row r="100" spans="1:27" s="1" customFormat="1" ht="27" customHeight="1" x14ac:dyDescent="0.2">
      <c r="A100" s="160"/>
      <c r="B100" s="53" t="s">
        <v>64</v>
      </c>
      <c r="C100" s="54"/>
      <c r="D100" s="54"/>
      <c r="E100" s="54"/>
      <c r="F100" s="55"/>
      <c r="G100" s="56"/>
      <c r="H100" s="57"/>
      <c r="I100" s="58"/>
      <c r="J100" s="59" t="s">
        <v>46</v>
      </c>
      <c r="K100" s="60"/>
      <c r="L100" s="60"/>
      <c r="M100" s="60"/>
      <c r="N100" s="60"/>
      <c r="O100" s="60" t="s">
        <v>38</v>
      </c>
      <c r="P100" s="60" t="s">
        <v>38</v>
      </c>
      <c r="Q100" s="60" t="s">
        <v>38</v>
      </c>
      <c r="R100" s="61"/>
      <c r="S100" s="62">
        <f t="shared" ref="S100" si="55">SUM(K100:Q100)</f>
        <v>0</v>
      </c>
      <c r="T100" s="63"/>
      <c r="U100" s="64"/>
      <c r="V100" s="65"/>
      <c r="W100" s="66"/>
      <c r="X100" s="64">
        <f>S100+U100+V100-W100</f>
        <v>0</v>
      </c>
      <c r="Y100" s="67"/>
      <c r="Z100" s="68"/>
      <c r="AA100" s="69"/>
    </row>
    <row r="101" spans="1:27" s="1" customFormat="1" ht="28.75" customHeight="1" x14ac:dyDescent="0.2">
      <c r="A101" s="160"/>
      <c r="B101" s="53"/>
      <c r="C101" s="54"/>
      <c r="D101" s="54"/>
      <c r="E101" s="54"/>
      <c r="F101" s="55"/>
      <c r="G101" s="56"/>
      <c r="H101" s="57"/>
      <c r="I101" s="58"/>
      <c r="J101" s="70" t="s">
        <v>47</v>
      </c>
      <c r="K101" s="71"/>
      <c r="L101" s="71"/>
      <c r="M101" s="71"/>
      <c r="N101" s="71"/>
      <c r="O101" s="71">
        <v>10013</v>
      </c>
      <c r="P101" s="71">
        <v>10013</v>
      </c>
      <c r="Q101" s="71">
        <v>10013</v>
      </c>
      <c r="R101" s="61"/>
      <c r="S101" s="62"/>
      <c r="T101" s="63"/>
      <c r="U101" s="64"/>
      <c r="V101" s="65"/>
      <c r="W101" s="66"/>
      <c r="X101" s="64">
        <f>S101+U101+V101-W101</f>
        <v>0</v>
      </c>
      <c r="Y101" s="72"/>
      <c r="Z101" s="68"/>
      <c r="AA101" s="69"/>
    </row>
    <row r="102" spans="1:27" s="1" customFormat="1" ht="18" customHeight="1" x14ac:dyDescent="0.2">
      <c r="A102" s="160"/>
      <c r="B102" s="53"/>
      <c r="C102" s="54"/>
      <c r="D102" s="54"/>
      <c r="E102" s="54"/>
      <c r="F102" s="55"/>
      <c r="G102" s="56"/>
      <c r="H102" s="57"/>
      <c r="I102" s="58"/>
      <c r="J102" s="96"/>
      <c r="K102" s="98"/>
      <c r="L102" s="98">
        <f t="shared" ref="L102" si="56">J102</f>
        <v>0</v>
      </c>
      <c r="M102" s="98">
        <f t="shared" ref="M102" si="57">J102</f>
        <v>0</v>
      </c>
      <c r="N102" s="98">
        <f t="shared" ref="N102" si="58">J102</f>
        <v>0</v>
      </c>
      <c r="O102" s="98">
        <f t="shared" ref="O102" si="59">J102</f>
        <v>0</v>
      </c>
      <c r="P102" s="98">
        <f t="shared" ref="P102" si="60">J102</f>
        <v>0</v>
      </c>
      <c r="Q102" s="98">
        <f t="shared" ref="Q102" si="61">J102</f>
        <v>0</v>
      </c>
      <c r="R102" s="61"/>
      <c r="S102" s="62">
        <f t="shared" ref="S102" si="62">SUM(K102:Q102)</f>
        <v>0</v>
      </c>
      <c r="T102" s="63"/>
      <c r="U102" s="64"/>
      <c r="V102" s="65"/>
      <c r="W102" s="66"/>
      <c r="X102" s="64">
        <f>S102+U102+V102-W102</f>
        <v>0</v>
      </c>
      <c r="Y102" s="72"/>
      <c r="Z102" s="68"/>
      <c r="AA102" s="69"/>
    </row>
    <row r="103" spans="1:27" x14ac:dyDescent="0.2">
      <c r="B103" s="118"/>
      <c r="C103" s="118"/>
      <c r="D103" s="118"/>
      <c r="E103" s="118"/>
      <c r="F103" s="118"/>
      <c r="G103" s="118"/>
      <c r="H103" s="119"/>
      <c r="I103" s="118"/>
      <c r="J103" s="120"/>
      <c r="K103" s="121"/>
      <c r="L103" s="121"/>
      <c r="M103" s="121"/>
      <c r="N103" s="121"/>
      <c r="O103" s="121"/>
      <c r="P103" s="121"/>
      <c r="Q103" s="121"/>
      <c r="R103" s="118"/>
      <c r="S103" s="118"/>
      <c r="T103" s="118"/>
      <c r="U103" s="118"/>
      <c r="V103" s="118"/>
      <c r="W103" s="122"/>
      <c r="X103" s="118"/>
      <c r="Y103" s="123"/>
      <c r="Z103" s="118"/>
      <c r="AA103" s="118"/>
    </row>
    <row r="104" spans="1:27" x14ac:dyDescent="0.2">
      <c r="B104" s="118"/>
      <c r="C104" s="118"/>
      <c r="D104" s="118"/>
      <c r="E104" s="118"/>
      <c r="F104" s="118"/>
      <c r="G104" s="118"/>
      <c r="H104" s="119"/>
      <c r="I104" s="118"/>
      <c r="J104" s="120"/>
      <c r="K104" s="121"/>
      <c r="L104" s="121"/>
      <c r="M104" s="121"/>
      <c r="N104" s="121"/>
      <c r="O104" s="121"/>
      <c r="P104" s="121"/>
      <c r="Q104" s="121"/>
      <c r="R104" s="118"/>
      <c r="S104" s="118"/>
      <c r="T104" s="118"/>
      <c r="U104" s="118"/>
      <c r="V104" s="118"/>
      <c r="W104" s="122"/>
      <c r="X104" s="118"/>
      <c r="Y104" s="123"/>
      <c r="Z104" s="118"/>
      <c r="AA104" s="118"/>
    </row>
    <row r="105" spans="1:27" x14ac:dyDescent="0.2">
      <c r="B105" s="118"/>
      <c r="C105" s="118"/>
      <c r="D105" s="118"/>
      <c r="E105" s="118"/>
      <c r="F105" s="118"/>
      <c r="G105" s="118"/>
      <c r="H105" s="119"/>
      <c r="I105" s="118"/>
      <c r="J105" s="120"/>
      <c r="K105" s="121"/>
      <c r="L105" s="121"/>
      <c r="M105" s="121"/>
      <c r="N105" s="121"/>
      <c r="O105" s="121"/>
      <c r="P105" s="121"/>
      <c r="Q105" s="121"/>
      <c r="R105" s="118"/>
      <c r="S105" s="118"/>
      <c r="T105" s="118"/>
      <c r="U105" s="118"/>
      <c r="V105" s="118"/>
      <c r="W105" s="122"/>
      <c r="X105" s="118"/>
      <c r="Y105" s="123"/>
      <c r="Z105" s="118"/>
      <c r="AA105" s="118"/>
    </row>
    <row r="106" spans="1:27" x14ac:dyDescent="0.2">
      <c r="B106" s="118"/>
      <c r="C106" s="118"/>
      <c r="D106" s="118"/>
      <c r="E106" s="118"/>
      <c r="F106" s="118"/>
      <c r="G106" s="118"/>
      <c r="H106" s="119"/>
      <c r="I106" s="118"/>
      <c r="J106" s="120"/>
      <c r="K106" s="121"/>
      <c r="L106" s="121"/>
      <c r="M106" s="121"/>
      <c r="N106" s="121"/>
      <c r="O106" s="121"/>
      <c r="P106" s="121"/>
      <c r="Q106" s="121"/>
      <c r="R106" s="118"/>
      <c r="S106" s="118"/>
      <c r="T106" s="118"/>
      <c r="U106" s="118"/>
      <c r="V106" s="118"/>
      <c r="W106" s="122"/>
      <c r="X106" s="118"/>
      <c r="Y106" s="123"/>
      <c r="Z106" s="118"/>
      <c r="AA106" s="118"/>
    </row>
    <row r="107" spans="1:27" x14ac:dyDescent="0.2">
      <c r="B107" s="118"/>
      <c r="C107" s="118"/>
      <c r="D107" s="118"/>
      <c r="E107" s="118"/>
      <c r="F107" s="118"/>
      <c r="G107" s="118"/>
      <c r="H107" s="119"/>
      <c r="I107" s="118"/>
      <c r="J107" s="120"/>
      <c r="K107" s="121"/>
      <c r="L107" s="121"/>
      <c r="M107" s="121"/>
      <c r="N107" s="121"/>
      <c r="O107" s="121"/>
      <c r="P107" s="121"/>
      <c r="Q107" s="121"/>
      <c r="R107" s="118"/>
      <c r="S107" s="118"/>
      <c r="T107" s="118"/>
      <c r="U107" s="118"/>
      <c r="V107" s="118"/>
      <c r="W107" s="122"/>
      <c r="X107" s="118"/>
      <c r="Y107" s="123"/>
      <c r="Z107" s="118"/>
      <c r="AA107" s="118"/>
    </row>
    <row r="108" spans="1:27" x14ac:dyDescent="0.2">
      <c r="B108" s="118"/>
      <c r="C108" s="118"/>
      <c r="D108" s="118"/>
      <c r="E108" s="118"/>
      <c r="F108" s="118"/>
      <c r="G108" s="118"/>
      <c r="H108" s="119"/>
      <c r="I108" s="118"/>
      <c r="J108" s="120"/>
      <c r="K108" s="121"/>
      <c r="L108" s="121"/>
      <c r="M108" s="121"/>
      <c r="N108" s="121"/>
      <c r="O108" s="121"/>
      <c r="P108" s="121"/>
      <c r="Q108" s="121"/>
      <c r="R108" s="118"/>
      <c r="S108" s="118"/>
      <c r="T108" s="118"/>
      <c r="U108" s="118"/>
      <c r="V108" s="118"/>
      <c r="W108" s="122"/>
      <c r="X108" s="118"/>
      <c r="Y108" s="123"/>
      <c r="Z108" s="118"/>
      <c r="AA108" s="118"/>
    </row>
    <row r="109" spans="1:27" x14ac:dyDescent="0.2">
      <c r="B109" s="118"/>
      <c r="C109" s="118"/>
      <c r="D109" s="118"/>
      <c r="E109" s="118"/>
      <c r="F109" s="118"/>
      <c r="G109" s="118"/>
      <c r="H109" s="119"/>
      <c r="I109" s="118"/>
      <c r="J109" s="120"/>
      <c r="K109" s="121"/>
      <c r="L109" s="121"/>
      <c r="M109" s="121"/>
      <c r="N109" s="121"/>
      <c r="O109" s="121"/>
      <c r="P109" s="121"/>
      <c r="Q109" s="121"/>
      <c r="R109" s="118"/>
      <c r="S109" s="118"/>
      <c r="T109" s="118"/>
      <c r="U109" s="118"/>
      <c r="V109" s="118"/>
      <c r="W109" s="122"/>
      <c r="X109" s="118"/>
      <c r="Y109" s="123"/>
      <c r="Z109" s="118"/>
      <c r="AA109" s="118"/>
    </row>
    <row r="110" spans="1:27" x14ac:dyDescent="0.2">
      <c r="B110" s="118"/>
      <c r="C110" s="118"/>
      <c r="D110" s="118"/>
      <c r="E110" s="118"/>
      <c r="F110" s="118"/>
      <c r="G110" s="118"/>
      <c r="H110" s="119"/>
      <c r="I110" s="118"/>
      <c r="J110" s="120"/>
      <c r="K110" s="121"/>
      <c r="L110" s="121"/>
      <c r="M110" s="121"/>
      <c r="N110" s="121"/>
      <c r="O110" s="121"/>
      <c r="P110" s="121"/>
      <c r="Q110" s="121"/>
      <c r="R110" s="118"/>
      <c r="S110" s="118"/>
      <c r="T110" s="118"/>
      <c r="U110" s="118"/>
      <c r="V110" s="118"/>
      <c r="W110" s="122"/>
      <c r="X110" s="118"/>
      <c r="Y110" s="123"/>
      <c r="Z110" s="118"/>
      <c r="AA110" s="118"/>
    </row>
    <row r="111" spans="1:27" x14ac:dyDescent="0.2">
      <c r="B111" s="118"/>
      <c r="C111" s="118"/>
      <c r="D111" s="118"/>
      <c r="E111" s="118"/>
      <c r="F111" s="118"/>
      <c r="G111" s="118"/>
      <c r="H111" s="119"/>
      <c r="I111" s="118"/>
      <c r="J111" s="120"/>
      <c r="K111" s="121"/>
      <c r="L111" s="121"/>
      <c r="M111" s="121"/>
      <c r="N111" s="121"/>
      <c r="O111" s="121"/>
      <c r="P111" s="121"/>
      <c r="Q111" s="121"/>
      <c r="R111" s="118"/>
      <c r="S111" s="118"/>
      <c r="T111" s="118"/>
      <c r="U111" s="118"/>
      <c r="V111" s="118"/>
      <c r="W111" s="122"/>
      <c r="X111" s="118"/>
      <c r="Y111" s="123"/>
      <c r="Z111" s="118"/>
      <c r="AA111" s="118"/>
    </row>
    <row r="112" spans="1:27" x14ac:dyDescent="0.2">
      <c r="B112" s="118"/>
      <c r="C112" s="118"/>
      <c r="D112" s="118"/>
      <c r="E112" s="118"/>
      <c r="F112" s="118"/>
      <c r="G112" s="118"/>
      <c r="H112" s="119"/>
      <c r="I112" s="118"/>
      <c r="J112" s="120"/>
      <c r="K112" s="121"/>
      <c r="L112" s="121"/>
      <c r="M112" s="121"/>
      <c r="N112" s="121"/>
      <c r="O112" s="121"/>
      <c r="P112" s="121"/>
      <c r="Q112" s="121"/>
      <c r="R112" s="118"/>
      <c r="S112" s="118"/>
      <c r="T112" s="118"/>
      <c r="U112" s="118"/>
      <c r="V112" s="118"/>
      <c r="W112" s="122"/>
      <c r="X112" s="118"/>
      <c r="Y112" s="123"/>
      <c r="Z112" s="118"/>
      <c r="AA112" s="118"/>
    </row>
  </sheetData>
  <phoneticPr fontId="0" type="noConversion"/>
  <hyperlinks>
    <hyperlink ref="D20" r:id="rId1" xr:uid="{4C09109A-84A2-514E-B4CA-6E44E765A3CA}"/>
    <hyperlink ref="D27" r:id="rId2" xr:uid="{5952B488-D8C7-EA42-BEBF-5BE6AF769E04}"/>
    <hyperlink ref="D34" r:id="rId3" xr:uid="{F50B55BF-E203-2B48-8CA0-B9ADF50B5087}"/>
    <hyperlink ref="D41" r:id="rId4" xr:uid="{9EF60091-7825-0C43-A9DF-335C9ED09013}"/>
    <hyperlink ref="D48" r:id="rId5" xr:uid="{068889A6-C505-9543-B28B-72742707857A}"/>
    <hyperlink ref="D55" r:id="rId6" xr:uid="{272A1AB2-72B6-D44A-ABD1-464FDB745525}"/>
    <hyperlink ref="D62" r:id="rId7" xr:uid="{C57F97BC-F8C9-594D-ADA9-077C5A52A64C}"/>
    <hyperlink ref="D69" r:id="rId8" xr:uid="{64478EE0-4997-DA4F-9A92-F6A550406D39}"/>
    <hyperlink ref="D76" r:id="rId9" xr:uid="{1DB65D4D-997E-7344-A32E-906E2BAD8DCA}"/>
    <hyperlink ref="D83" r:id="rId10" xr:uid="{598DA7C5-4B50-B548-B65C-FBA29B72DAE1}"/>
    <hyperlink ref="D90" r:id="rId11" xr:uid="{3B1AF7A2-6034-1549-8BB7-E4BAD6D0FCFB}"/>
    <hyperlink ref="D97" r:id="rId12" xr:uid="{90CE31EA-6DA6-3441-A430-92E3FB521BDC}"/>
  </hyperlinks>
  <pageMargins left="0.45" right="0.45" top="0.45" bottom="0.45" header="0" footer="0"/>
  <pageSetup scale="44" orientation="landscape" horizontalDpi="384" verticalDpi="384" r:id="rId13"/>
  <headerFooter alignWithMargins="0"/>
  <colBreaks count="1" manualBreakCount="1">
    <brk id="25" max="43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08D370247D4A479760A2BA3B7C68C2" ma:contentTypeVersion="15" ma:contentTypeDescription="Create a new document." ma:contentTypeScope="" ma:versionID="82c981a92905dcf82f5b260a03b3ee2e">
  <xsd:schema xmlns:xsd="http://www.w3.org/2001/XMLSchema" xmlns:xs="http://www.w3.org/2001/XMLSchema" xmlns:p="http://schemas.microsoft.com/office/2006/metadata/properties" xmlns:ns2="9187c98b-201f-436a-9f2e-04eb4fcd031a" xmlns:ns3="f80068a2-cc98-4f6a-b9ba-7438b059570d" targetNamespace="http://schemas.microsoft.com/office/2006/metadata/properties" ma:root="true" ma:fieldsID="3024040de470491bb0083c2526276a9b" ns2:_="" ns3:_="">
    <xsd:import namespace="9187c98b-201f-436a-9f2e-04eb4fcd031a"/>
    <xsd:import namespace="f80068a2-cc98-4f6a-b9ba-7438b05957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7c98b-201f-436a-9f2e-04eb4fcd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e74df71-1e60-46a5-9e9d-dfd5449d96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68a2-cc98-4f6a-b9ba-7438b05957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f1bf76b-a746-457b-9abb-b0a48222ba14}" ma:internalName="TaxCatchAll" ma:showField="CatchAllData" ma:web="f80068a2-cc98-4f6a-b9ba-7438b05957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0068a2-cc98-4f6a-b9ba-7438b059570d" xsi:nil="true"/>
    <lcf76f155ced4ddcb4097134ff3c332f xmlns="9187c98b-201f-436a-9f2e-04eb4fcd031a">
      <Terms xmlns="http://schemas.microsoft.com/office/infopath/2007/PartnerControls"/>
    </lcf76f155ced4ddcb4097134ff3c332f>
    <SharedWithUsers xmlns="f80068a2-cc98-4f6a-b9ba-7438b059570d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0C3E401-4B75-4EBA-AE41-00AC785FD8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BF5199-C6AD-449D-9104-CCCD988E6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7c98b-201f-436a-9f2e-04eb4fcd031a"/>
    <ds:schemaRef ds:uri="f80068a2-cc98-4f6a-b9ba-7438b05957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A8ED5B-D2F3-491E-93E4-674C842B2BC2}">
  <ds:schemaRefs>
    <ds:schemaRef ds:uri="http://schemas.microsoft.com/office/2006/metadata/properties"/>
    <ds:schemaRef ds:uri="http://schemas.microsoft.com/office/infopath/2007/PartnerControls"/>
    <ds:schemaRef ds:uri="63b70445-2ac9-4192-bb04-5568e5d3fd00"/>
    <ds:schemaRef ds:uri="9cb8c04c-8e0a-40f7-8493-acc89c4c423e"/>
    <ds:schemaRef ds:uri="f80068a2-cc98-4f6a-b9ba-7438b059570d"/>
    <ds:schemaRef ds:uri="9187c98b-201f-436a-9f2e-04eb4fcd03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payroll</vt:lpstr>
      <vt:lpstr>payroll!Print_Area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2007-09-21T02:10:29Z</dcterms:created>
  <dcterms:modified xsi:type="dcterms:W3CDTF">2025-07-02T18:14:29Z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0x0101005D08D370247D4A479760A2BA3B7C68C2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2025-03-14T20:39:38Z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c2ee56c9-d2e4-49cb-b6e1-5938fbac9ca7</vt:lpwstr>
  </property>
  <property fmtid="{D5CDD505-2E9C-101B-9397-08002B2CF9AE}" pid="9" name="MSIP_Label_defa4170-0d19-0005-0004-bc88714345d2_ActionId">
    <vt:lpwstr>d695f6e0-1dc0-4f01-8e8c-0dc20cf0b501</vt:lpwstr>
  </property>
  <property fmtid="{D5CDD505-2E9C-101B-9397-08002B2CF9AE}" pid="10" name="MSIP_Label_defa4170-0d19-0005-0004-bc88714345d2_ContentBits">
    <vt:lpwstr>0</vt:lpwstr>
  </property>
  <property fmtid="{D5CDD505-2E9C-101B-9397-08002B2CF9AE}" pid="11" name="MSIP_Label_defa4170-0d19-0005-0004-bc88714345d2_Tag">
    <vt:lpwstr>10, 3, 0, 1</vt:lpwstr>
  </property>
  <property fmtid="{D5CDD505-2E9C-101B-9397-08002B2CF9AE}" pid="12" name="MediaServiceImageTags">
    <vt:lpwstr/>
  </property>
  <property fmtid="{D5CDD505-2E9C-101B-9397-08002B2CF9AE}" pid="13" name="Order">
    <vt:r8>372052500</vt:r8>
  </property>
  <property fmtid="{D5CDD505-2E9C-101B-9397-08002B2CF9AE}" pid="14" name="xd_Signature">
    <vt:bool>false</vt:bool>
  </property>
  <property fmtid="{D5CDD505-2E9C-101B-9397-08002B2CF9AE}" pid="15" name="xd_ProgID">
    <vt:lpwstr/>
  </property>
  <property fmtid="{D5CDD505-2E9C-101B-9397-08002B2CF9AE}" pid="16" name="_SourceUrl">
    <vt:lpwstr/>
  </property>
  <property fmtid="{D5CDD505-2E9C-101B-9397-08002B2CF9AE}" pid="17" name="_SharedFileIndex">
    <vt:lpwstr/>
  </property>
  <property fmtid="{D5CDD505-2E9C-101B-9397-08002B2CF9AE}" pid="18" name="ComplianceAssetId">
    <vt:lpwstr/>
  </property>
  <property fmtid="{D5CDD505-2E9C-101B-9397-08002B2CF9AE}" pid="19" name="TemplateUrl">
    <vt:lpwstr/>
  </property>
  <property fmtid="{D5CDD505-2E9C-101B-9397-08002B2CF9AE}" pid="20" name="_ExtendedDescription">
    <vt:lpwstr/>
  </property>
  <property fmtid="{D5CDD505-2E9C-101B-9397-08002B2CF9AE}" pid="21" name="TriggerFlowInfo">
    <vt:lpwstr/>
  </property>
</Properties>
</file>