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My Documents\Macros\Formats\Consolidation\"/>
    </mc:Choice>
  </mc:AlternateContent>
  <xr:revisionPtr revIDLastSave="0" documentId="13_ncr:1_{7BCA7CD9-986B-4F2C-9CF4-56485A5DFE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VB - Business" sheetId="1" r:id="rId1"/>
  </sheets>
  <externalReferences>
    <externalReference r:id="rId2"/>
  </externalReferences>
  <definedNames>
    <definedName name="_1_0DL2923FA93" localSheetId="0" hidden="1">[1]Qty!#REF!</definedName>
    <definedName name="_1_0DL2923FA93" hidden="1">[1]Qty!#REF!</definedName>
    <definedName name="_DL2923FA93" localSheetId="0" hidden="1">[1]Qty!#REF!</definedName>
    <definedName name="_DL2923FA93" hidden="1">[1]Qty!#REF!</definedName>
    <definedName name="ex" localSheetId="0">#REF!</definedName>
    <definedName name="ex">#REF!</definedName>
    <definedName name="Excel_BuiltIn_Print_Area_1" localSheetId="0">#REF!</definedName>
    <definedName name="Excel_BuiltIn_Print_Area_1">#REF!</definedName>
    <definedName name="s" localSheetId="0" hidden="1">[1]Qty!#REF!</definedName>
    <definedName name="s" hidden="1">[1]Qty!#REF!</definedName>
    <definedName name="Z_27FEB3C1_4096_407A_B7B6_6F86F161C7DA_.wvu.Rows" localSheetId="0" hidden="1">'KVB - Business'!$3:$3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30" i="1" l="1"/>
  <c r="O229" i="1"/>
  <c r="O228" i="1"/>
  <c r="O227" i="1"/>
  <c r="O226" i="1"/>
  <c r="O225" i="1"/>
  <c r="O224" i="1"/>
  <c r="O223" i="1"/>
  <c r="O222" i="1"/>
  <c r="O221" i="1"/>
  <c r="O220" i="1"/>
  <c r="O219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80" i="1"/>
  <c r="O79" i="1"/>
  <c r="O78" i="1"/>
  <c r="O77" i="1"/>
  <c r="O76" i="1"/>
  <c r="O75" i="1"/>
  <c r="O74" i="1"/>
  <c r="O73" i="1"/>
  <c r="O72" i="1"/>
  <c r="O71" i="1"/>
  <c r="O70" i="1"/>
  <c r="O69" i="1"/>
  <c r="O50" i="1"/>
  <c r="O49" i="1"/>
  <c r="O48" i="1"/>
  <c r="O47" i="1"/>
  <c r="O46" i="1"/>
  <c r="O45" i="1"/>
  <c r="O44" i="1"/>
  <c r="O43" i="1"/>
  <c r="O42" i="1"/>
  <c r="O41" i="1"/>
  <c r="O40" i="1"/>
  <c r="O39" i="1"/>
  <c r="O9" i="1"/>
  <c r="O10" i="1"/>
  <c r="O11" i="1"/>
  <c r="O12" i="1"/>
  <c r="O13" i="1"/>
  <c r="O14" i="1"/>
  <c r="O15" i="1"/>
  <c r="O16" i="1"/>
  <c r="O17" i="1"/>
  <c r="O18" i="1"/>
  <c r="O19" i="1"/>
  <c r="O8" i="1"/>
  <c r="D7" i="1" l="1"/>
  <c r="E220" i="1"/>
  <c r="E221" i="1"/>
  <c r="E222" i="1"/>
  <c r="E223" i="1"/>
  <c r="E224" i="1"/>
  <c r="E225" i="1"/>
  <c r="E226" i="1"/>
  <c r="E227" i="1"/>
  <c r="E228" i="1"/>
  <c r="E229" i="1"/>
  <c r="E230" i="1"/>
  <c r="E219" i="1"/>
  <c r="E190" i="1"/>
  <c r="E191" i="1"/>
  <c r="E192" i="1"/>
  <c r="E193" i="1"/>
  <c r="E194" i="1"/>
  <c r="E195" i="1"/>
  <c r="E196" i="1"/>
  <c r="E197" i="1"/>
  <c r="E198" i="1"/>
  <c r="E199" i="1"/>
  <c r="E200" i="1"/>
  <c r="E189" i="1"/>
  <c r="E160" i="1"/>
  <c r="E161" i="1"/>
  <c r="E162" i="1"/>
  <c r="E163" i="1"/>
  <c r="E164" i="1"/>
  <c r="E165" i="1"/>
  <c r="E166" i="1"/>
  <c r="E167" i="1"/>
  <c r="E168" i="1"/>
  <c r="E169" i="1"/>
  <c r="E170" i="1"/>
  <c r="E159" i="1"/>
  <c r="E130" i="1"/>
  <c r="E131" i="1"/>
  <c r="E132" i="1"/>
  <c r="E133" i="1"/>
  <c r="E134" i="1"/>
  <c r="E135" i="1"/>
  <c r="E136" i="1"/>
  <c r="E137" i="1"/>
  <c r="E138" i="1"/>
  <c r="E139" i="1"/>
  <c r="E140" i="1"/>
  <c r="E129" i="1"/>
  <c r="E100" i="1"/>
  <c r="E101" i="1"/>
  <c r="E102" i="1"/>
  <c r="E103" i="1"/>
  <c r="E104" i="1"/>
  <c r="E105" i="1"/>
  <c r="E106" i="1"/>
  <c r="E107" i="1"/>
  <c r="E108" i="1"/>
  <c r="E109" i="1"/>
  <c r="E110" i="1"/>
  <c r="E99" i="1"/>
  <c r="E70" i="1"/>
  <c r="E71" i="1"/>
  <c r="E72" i="1"/>
  <c r="E73" i="1"/>
  <c r="E74" i="1"/>
  <c r="E75" i="1"/>
  <c r="E76" i="1"/>
  <c r="E77" i="1"/>
  <c r="E78" i="1"/>
  <c r="E79" i="1"/>
  <c r="E80" i="1"/>
  <c r="E69" i="1"/>
  <c r="E40" i="1"/>
  <c r="E41" i="1"/>
  <c r="E42" i="1"/>
  <c r="E43" i="1"/>
  <c r="E44" i="1"/>
  <c r="E45" i="1"/>
  <c r="E46" i="1"/>
  <c r="E47" i="1"/>
  <c r="E48" i="1"/>
  <c r="E49" i="1"/>
  <c r="E50" i="1"/>
  <c r="E39" i="1"/>
  <c r="A17" i="1" l="1"/>
  <c r="A16" i="1" s="1"/>
  <c r="A15" i="1" s="1"/>
  <c r="A14" i="1" s="1"/>
  <c r="A13" i="1" s="1"/>
  <c r="A12" i="1" s="1"/>
  <c r="A11" i="1" s="1"/>
  <c r="A10" i="1" s="1"/>
  <c r="A9" i="1" s="1"/>
  <c r="A8" i="1" s="1"/>
  <c r="A18" i="1"/>
  <c r="N234" i="1" l="1"/>
  <c r="N204" i="1"/>
  <c r="N174" i="1"/>
  <c r="N144" i="1"/>
  <c r="N114" i="1"/>
  <c r="N84" i="1"/>
  <c r="N54" i="1"/>
  <c r="N19" i="1"/>
  <c r="N15" i="1"/>
  <c r="N18" i="1"/>
  <c r="N17" i="1"/>
  <c r="N16" i="1"/>
  <c r="N14" i="1"/>
  <c r="N13" i="1"/>
  <c r="N12" i="1"/>
  <c r="N11" i="1"/>
  <c r="N10" i="1"/>
  <c r="N9" i="1"/>
  <c r="N8" i="1"/>
  <c r="N23" i="1" l="1"/>
  <c r="M234" i="1"/>
  <c r="L234" i="1"/>
  <c r="K234" i="1"/>
  <c r="F234" i="1"/>
  <c r="J232" i="1"/>
  <c r="I232" i="1"/>
  <c r="F231" i="1"/>
  <c r="D231" i="1"/>
  <c r="C231" i="1"/>
  <c r="B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E233" i="1"/>
  <c r="J211" i="1"/>
  <c r="J210" i="1"/>
  <c r="M204" i="1"/>
  <c r="L204" i="1"/>
  <c r="K204" i="1"/>
  <c r="F204" i="1"/>
  <c r="J202" i="1"/>
  <c r="I202" i="1"/>
  <c r="F201" i="1"/>
  <c r="D201" i="1"/>
  <c r="C201" i="1"/>
  <c r="B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E203" i="1"/>
  <c r="J181" i="1"/>
  <c r="J180" i="1"/>
  <c r="M174" i="1"/>
  <c r="L174" i="1"/>
  <c r="K174" i="1"/>
  <c r="F174" i="1"/>
  <c r="J172" i="1"/>
  <c r="I172" i="1"/>
  <c r="F171" i="1"/>
  <c r="D171" i="1"/>
  <c r="C171" i="1"/>
  <c r="B171" i="1"/>
  <c r="H170" i="1"/>
  <c r="H169" i="1"/>
  <c r="H168" i="1"/>
  <c r="H167" i="1"/>
  <c r="H166" i="1"/>
  <c r="H164" i="1"/>
  <c r="H163" i="1"/>
  <c r="H162" i="1"/>
  <c r="H161" i="1"/>
  <c r="H160" i="1"/>
  <c r="E172" i="1"/>
  <c r="J151" i="1"/>
  <c r="J150" i="1"/>
  <c r="M144" i="1"/>
  <c r="L144" i="1"/>
  <c r="K144" i="1"/>
  <c r="F144" i="1"/>
  <c r="J142" i="1"/>
  <c r="I142" i="1"/>
  <c r="F141" i="1"/>
  <c r="D141" i="1"/>
  <c r="C141" i="1"/>
  <c r="B141" i="1"/>
  <c r="H140" i="1"/>
  <c r="H139" i="1"/>
  <c r="H138" i="1"/>
  <c r="H137" i="1"/>
  <c r="H136" i="1"/>
  <c r="H135" i="1"/>
  <c r="H134" i="1"/>
  <c r="H133" i="1"/>
  <c r="H132" i="1"/>
  <c r="H131" i="1"/>
  <c r="H130" i="1"/>
  <c r="E143" i="1"/>
  <c r="J121" i="1"/>
  <c r="J120" i="1"/>
  <c r="M114" i="1"/>
  <c r="L114" i="1"/>
  <c r="K114" i="1"/>
  <c r="F114" i="1"/>
  <c r="J112" i="1"/>
  <c r="I112" i="1"/>
  <c r="F111" i="1"/>
  <c r="D111" i="1"/>
  <c r="C111" i="1"/>
  <c r="B111" i="1"/>
  <c r="H110" i="1"/>
  <c r="H109" i="1"/>
  <c r="H108" i="1"/>
  <c r="H107" i="1"/>
  <c r="H106" i="1"/>
  <c r="H105" i="1"/>
  <c r="H104" i="1"/>
  <c r="H103" i="1"/>
  <c r="H102" i="1"/>
  <c r="H101" i="1"/>
  <c r="H100" i="1"/>
  <c r="E113" i="1"/>
  <c r="J91" i="1"/>
  <c r="J90" i="1"/>
  <c r="M84" i="1"/>
  <c r="L84" i="1"/>
  <c r="K84" i="1"/>
  <c r="F84" i="1"/>
  <c r="J82" i="1"/>
  <c r="I82" i="1"/>
  <c r="F81" i="1"/>
  <c r="D81" i="1"/>
  <c r="C81" i="1"/>
  <c r="B81" i="1"/>
  <c r="H80" i="1"/>
  <c r="H79" i="1"/>
  <c r="H78" i="1"/>
  <c r="H77" i="1"/>
  <c r="H76" i="1"/>
  <c r="H75" i="1"/>
  <c r="H74" i="1"/>
  <c r="H73" i="1"/>
  <c r="H72" i="1"/>
  <c r="H71" i="1"/>
  <c r="H70" i="1"/>
  <c r="H69" i="1"/>
  <c r="E83" i="1"/>
  <c r="J61" i="1"/>
  <c r="J60" i="1"/>
  <c r="M54" i="1"/>
  <c r="L54" i="1"/>
  <c r="K54" i="1"/>
  <c r="F54" i="1"/>
  <c r="J52" i="1"/>
  <c r="I52" i="1"/>
  <c r="F51" i="1"/>
  <c r="D51" i="1"/>
  <c r="C51" i="1"/>
  <c r="B51" i="1"/>
  <c r="H50" i="1"/>
  <c r="H49" i="1"/>
  <c r="H47" i="1"/>
  <c r="H46" i="1"/>
  <c r="H45" i="1"/>
  <c r="H44" i="1"/>
  <c r="H43" i="1"/>
  <c r="H42" i="1"/>
  <c r="H41" i="1"/>
  <c r="H40" i="1"/>
  <c r="E52" i="1"/>
  <c r="J31" i="1"/>
  <c r="J30" i="1"/>
  <c r="M19" i="1"/>
  <c r="L19" i="1"/>
  <c r="K19" i="1"/>
  <c r="J19" i="1"/>
  <c r="I19" i="1"/>
  <c r="F19" i="1"/>
  <c r="D19" i="1"/>
  <c r="C19" i="1"/>
  <c r="B19" i="1"/>
  <c r="M18" i="1"/>
  <c r="L18" i="1"/>
  <c r="K18" i="1"/>
  <c r="J18" i="1"/>
  <c r="I18" i="1"/>
  <c r="F18" i="1"/>
  <c r="D18" i="1"/>
  <c r="C18" i="1"/>
  <c r="B18" i="1"/>
  <c r="M17" i="1"/>
  <c r="L17" i="1"/>
  <c r="K17" i="1"/>
  <c r="J17" i="1"/>
  <c r="I17" i="1"/>
  <c r="F17" i="1"/>
  <c r="D17" i="1"/>
  <c r="C17" i="1"/>
  <c r="B17" i="1"/>
  <c r="A48" i="1"/>
  <c r="M16" i="1"/>
  <c r="L16" i="1"/>
  <c r="K16" i="1"/>
  <c r="J16" i="1"/>
  <c r="I16" i="1"/>
  <c r="F16" i="1"/>
  <c r="D16" i="1"/>
  <c r="C16" i="1"/>
  <c r="B16" i="1"/>
  <c r="A197" i="1"/>
  <c r="M15" i="1"/>
  <c r="L15" i="1"/>
  <c r="K15" i="1"/>
  <c r="J15" i="1"/>
  <c r="I15" i="1"/>
  <c r="F15" i="1"/>
  <c r="D15" i="1"/>
  <c r="C15" i="1"/>
  <c r="B15" i="1"/>
  <c r="M14" i="1"/>
  <c r="L14" i="1"/>
  <c r="K14" i="1"/>
  <c r="J14" i="1"/>
  <c r="I14" i="1"/>
  <c r="F14" i="1"/>
  <c r="D14" i="1"/>
  <c r="C14" i="1"/>
  <c r="B14" i="1"/>
  <c r="M13" i="1"/>
  <c r="L13" i="1"/>
  <c r="K13" i="1"/>
  <c r="J13" i="1"/>
  <c r="I13" i="1"/>
  <c r="F13" i="1"/>
  <c r="D13" i="1"/>
  <c r="C13" i="1"/>
  <c r="B13" i="1"/>
  <c r="A44" i="1"/>
  <c r="M12" i="1"/>
  <c r="L12" i="1"/>
  <c r="K12" i="1"/>
  <c r="J12" i="1"/>
  <c r="I12" i="1"/>
  <c r="F12" i="1"/>
  <c r="D12" i="1"/>
  <c r="C12" i="1"/>
  <c r="E12" i="1" s="1"/>
  <c r="B12" i="1"/>
  <c r="A193" i="1"/>
  <c r="M11" i="1"/>
  <c r="L11" i="1"/>
  <c r="K11" i="1"/>
  <c r="J11" i="1"/>
  <c r="I11" i="1"/>
  <c r="F11" i="1"/>
  <c r="D11" i="1"/>
  <c r="C11" i="1"/>
  <c r="B11" i="1"/>
  <c r="M10" i="1"/>
  <c r="L10" i="1"/>
  <c r="K10" i="1"/>
  <c r="J10" i="1"/>
  <c r="I10" i="1"/>
  <c r="F10" i="1"/>
  <c r="D10" i="1"/>
  <c r="C10" i="1"/>
  <c r="B10" i="1"/>
  <c r="M9" i="1"/>
  <c r="L9" i="1"/>
  <c r="K9" i="1"/>
  <c r="J9" i="1"/>
  <c r="I9" i="1"/>
  <c r="F9" i="1"/>
  <c r="D9" i="1"/>
  <c r="C9" i="1"/>
  <c r="B9" i="1"/>
  <c r="M8" i="1"/>
  <c r="L8" i="1"/>
  <c r="K8" i="1"/>
  <c r="J8" i="1"/>
  <c r="I8" i="1"/>
  <c r="F8" i="1"/>
  <c r="D8" i="1"/>
  <c r="C8" i="1"/>
  <c r="B8" i="1"/>
  <c r="A189" i="1"/>
  <c r="L177" i="1" l="1"/>
  <c r="L237" i="1"/>
  <c r="M147" i="1"/>
  <c r="G11" i="1"/>
  <c r="H11" i="1" s="1"/>
  <c r="F23" i="1"/>
  <c r="F85" i="1"/>
  <c r="L87" i="1"/>
  <c r="K23" i="1"/>
  <c r="G9" i="1"/>
  <c r="H9" i="1" s="1"/>
  <c r="M87" i="1"/>
  <c r="E11" i="1"/>
  <c r="E14" i="1"/>
  <c r="F145" i="1"/>
  <c r="E16" i="1"/>
  <c r="E15" i="1"/>
  <c r="F115" i="1"/>
  <c r="G14" i="1"/>
  <c r="H14" i="1" s="1"/>
  <c r="F205" i="1"/>
  <c r="G17" i="1"/>
  <c r="H17" i="1" s="1"/>
  <c r="M57" i="1"/>
  <c r="L147" i="1"/>
  <c r="M237" i="1"/>
  <c r="J23" i="1"/>
  <c r="E10" i="1"/>
  <c r="F235" i="1"/>
  <c r="E18" i="1"/>
  <c r="L57" i="1"/>
  <c r="L207" i="1"/>
  <c r="G174" i="1"/>
  <c r="L23" i="1"/>
  <c r="G19" i="1"/>
  <c r="H19" i="1" s="1"/>
  <c r="H48" i="1"/>
  <c r="H159" i="1"/>
  <c r="E17" i="1"/>
  <c r="H165" i="1"/>
  <c r="G84" i="1"/>
  <c r="G114" i="1"/>
  <c r="M177" i="1"/>
  <c r="B20" i="1"/>
  <c r="M23" i="1"/>
  <c r="M26" i="1" s="1"/>
  <c r="E8" i="1"/>
  <c r="G12" i="1"/>
  <c r="H12" i="1" s="1"/>
  <c r="E13" i="1"/>
  <c r="H99" i="1"/>
  <c r="H112" i="1" s="1"/>
  <c r="L117" i="1"/>
  <c r="E173" i="1"/>
  <c r="C20" i="1"/>
  <c r="G10" i="1"/>
  <c r="H10" i="1" s="1"/>
  <c r="M117" i="1"/>
  <c r="F20" i="1"/>
  <c r="G8" i="1"/>
  <c r="H8" i="1" s="1"/>
  <c r="E9" i="1"/>
  <c r="G15" i="1"/>
  <c r="H15" i="1" s="1"/>
  <c r="I23" i="1"/>
  <c r="L26" i="1" s="1"/>
  <c r="D20" i="1"/>
  <c r="G13" i="1"/>
  <c r="H13" i="1" s="1"/>
  <c r="E19" i="1"/>
  <c r="G81" i="1"/>
  <c r="M207" i="1"/>
  <c r="A225" i="1"/>
  <c r="A105" i="1"/>
  <c r="A195" i="1"/>
  <c r="A75" i="1"/>
  <c r="A165" i="1"/>
  <c r="A45" i="1"/>
  <c r="A130" i="1"/>
  <c r="A220" i="1"/>
  <c r="A100" i="1"/>
  <c r="A190" i="1"/>
  <c r="A70" i="1"/>
  <c r="A192" i="1"/>
  <c r="A72" i="1"/>
  <c r="A162" i="1"/>
  <c r="A42" i="1"/>
  <c r="A132" i="1"/>
  <c r="A134" i="1"/>
  <c r="A224" i="1"/>
  <c r="A104" i="1"/>
  <c r="A194" i="1"/>
  <c r="A74" i="1"/>
  <c r="A196" i="1"/>
  <c r="A76" i="1"/>
  <c r="A166" i="1"/>
  <c r="A46" i="1"/>
  <c r="A136" i="1"/>
  <c r="G16" i="1"/>
  <c r="H16" i="1" s="1"/>
  <c r="A138" i="1"/>
  <c r="A228" i="1"/>
  <c r="A108" i="1"/>
  <c r="A198" i="1"/>
  <c r="A78" i="1"/>
  <c r="G18" i="1"/>
  <c r="H18" i="1" s="1"/>
  <c r="A200" i="1"/>
  <c r="A80" i="1"/>
  <c r="A170" i="1"/>
  <c r="A50" i="1"/>
  <c r="A140" i="1"/>
  <c r="E53" i="1"/>
  <c r="A73" i="1"/>
  <c r="A160" i="1"/>
  <c r="A164" i="1"/>
  <c r="A168" i="1"/>
  <c r="G201" i="1"/>
  <c r="G204" i="1"/>
  <c r="G234" i="1"/>
  <c r="A159" i="1"/>
  <c r="A129" i="1"/>
  <c r="A219" i="1"/>
  <c r="A99" i="1"/>
  <c r="A39" i="1"/>
  <c r="A40" i="1"/>
  <c r="F55" i="1"/>
  <c r="A69" i="1"/>
  <c r="A102" i="1"/>
  <c r="A106" i="1"/>
  <c r="A110" i="1"/>
  <c r="F175" i="1"/>
  <c r="H233" i="1"/>
  <c r="H232" i="1"/>
  <c r="A221" i="1"/>
  <c r="A101" i="1"/>
  <c r="A191" i="1"/>
  <c r="A71" i="1"/>
  <c r="A161" i="1"/>
  <c r="A41" i="1"/>
  <c r="A229" i="1"/>
  <c r="A109" i="1"/>
  <c r="A199" i="1"/>
  <c r="A79" i="1"/>
  <c r="A169" i="1"/>
  <c r="A49" i="1"/>
  <c r="G144" i="1"/>
  <c r="G141" i="1"/>
  <c r="H129" i="1"/>
  <c r="A131" i="1"/>
  <c r="A135" i="1"/>
  <c r="A139" i="1"/>
  <c r="H203" i="1"/>
  <c r="H202" i="1"/>
  <c r="A230" i="1"/>
  <c r="A163" i="1"/>
  <c r="A133" i="1"/>
  <c r="A223" i="1"/>
  <c r="A103" i="1"/>
  <c r="A167" i="1"/>
  <c r="A47" i="1"/>
  <c r="A137" i="1"/>
  <c r="A227" i="1"/>
  <c r="A107" i="1"/>
  <c r="G54" i="1"/>
  <c r="A43" i="1"/>
  <c r="H83" i="1"/>
  <c r="H82" i="1"/>
  <c r="A77" i="1"/>
  <c r="A222" i="1"/>
  <c r="A226" i="1"/>
  <c r="E82" i="1"/>
  <c r="G111" i="1"/>
  <c r="E202" i="1"/>
  <c r="G231" i="1"/>
  <c r="H39" i="1"/>
  <c r="E112" i="1"/>
  <c r="E232" i="1"/>
  <c r="G51" i="1"/>
  <c r="E142" i="1"/>
  <c r="G171" i="1"/>
  <c r="F24" i="1" l="1"/>
  <c r="H113" i="1"/>
  <c r="G23" i="1"/>
  <c r="H172" i="1"/>
  <c r="E22" i="1"/>
  <c r="H173" i="1"/>
  <c r="E21" i="1"/>
  <c r="G20" i="1"/>
  <c r="H53" i="1"/>
  <c r="H52" i="1"/>
  <c r="H22" i="1"/>
  <c r="H21" i="1"/>
  <c r="H142" i="1"/>
  <c r="H143" i="1"/>
</calcChain>
</file>

<file path=xl/sharedStrings.xml><?xml version="1.0" encoding="utf-8"?>
<sst xmlns="http://schemas.openxmlformats.org/spreadsheetml/2006/main" count="239" uniqueCount="35">
  <si>
    <t>Consolidated Banking                                                                                                                                                                  (in lakhs)</t>
  </si>
  <si>
    <t>COMPANY NAME</t>
  </si>
  <si>
    <t>BANK NAME</t>
  </si>
  <si>
    <t>ACCOUNT NUMBER</t>
  </si>
  <si>
    <t>OD/CC LIMIT</t>
  </si>
  <si>
    <t>Month</t>
  </si>
  <si>
    <t>10th</t>
  </si>
  <si>
    <t>20th</t>
  </si>
  <si>
    <t>30th</t>
  </si>
  <si>
    <t>Average</t>
  </si>
  <si>
    <t>Inflow</t>
  </si>
  <si>
    <t>Outflow</t>
  </si>
  <si>
    <t>Net Flow</t>
  </si>
  <si>
    <t>No. of Inward cheque returns</t>
  </si>
  <si>
    <t>No. of Outward cheque returns</t>
  </si>
  <si>
    <t>Internal transfer</t>
  </si>
  <si>
    <t>Debit Count</t>
  </si>
  <si>
    <t>Crebit Count</t>
  </si>
  <si>
    <t>Check</t>
  </si>
  <si>
    <t>(Should be 0)</t>
  </si>
  <si>
    <t>Average Balance Maintained</t>
  </si>
  <si>
    <t>Total Balance Maintained</t>
  </si>
  <si>
    <t>Total Net Flow</t>
  </si>
  <si>
    <t>Average Net Flow</t>
  </si>
  <si>
    <t>Total Inflow/Outflow</t>
  </si>
  <si>
    <t>Net Credits (Excluding internal transfers)</t>
  </si>
  <si>
    <t>Total banking limits</t>
  </si>
  <si>
    <t>MIN</t>
  </si>
  <si>
    <t>MAX</t>
  </si>
  <si>
    <t>BRANCH NAME</t>
  </si>
  <si>
    <t>Type of facility</t>
  </si>
  <si>
    <t>Limit/DP</t>
  </si>
  <si>
    <t>PERIOD</t>
  </si>
  <si>
    <t>Other transfer debits</t>
  </si>
  <si>
    <t>Other debits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</si>
</sst>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* #,##0.00_);_(* \(#,##0.00\);_(* &quot;-&quot;??_);_(@_)"/>
    <numFmt numFmtId="165" formatCode="0.00\ ;\(0.00\)"/>
    <numFmt numFmtId="166" formatCode="[$-409]mmm\-yy;@"/>
    <numFmt numFmtId="167" formatCode="#,##0\ ;&quot; (&quot;#,##0\);&quot; -&quot;#\ ;@\ "/>
    <numFmt numFmtId="168" formatCode="#,##0.00\ ;&quot; (&quot;#,##0.00\);&quot; -&quot;#\ ;@\ "/>
  </numFmts>
  <fonts count="2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Zurich BT"/>
    </font>
    <font>
      <b/>
      <sz val="10"/>
      <name val="Tahoma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0"/>
      <name val="Book Antiqua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3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3">
    <xf numFmtId="0" fontId="0" fillId="0" borderId="0"/>
    <xf numFmtId="0" fontId="4" fillId="0" borderId="0"/>
    <xf numFmtId="164" fontId="2" fillId="0" borderId="0" applyFont="0" applyFill="0" applyBorder="0" applyAlignment="0" applyProtection="0"/>
    <xf numFmtId="0" fontId="4" fillId="0" borderId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" fillId="3" borderId="27" applyNumberFormat="0" applyAlignment="0" applyProtection="0"/>
    <xf numFmtId="0" fontId="10" fillId="3" borderId="27" applyNumberFormat="0" applyAlignment="0" applyProtection="0"/>
    <xf numFmtId="0" fontId="10" fillId="3" borderId="27" applyNumberFormat="0" applyAlignment="0" applyProtection="0"/>
    <xf numFmtId="0" fontId="11" fillId="25" borderId="28" applyNumberFormat="0" applyAlignment="0" applyProtection="0"/>
    <xf numFmtId="0" fontId="11" fillId="25" borderId="28" applyNumberFormat="0" applyAlignment="0" applyProtection="0"/>
    <xf numFmtId="0" fontId="11" fillId="25" borderId="28" applyNumberFormat="0" applyAlignment="0" applyProtection="0"/>
    <xf numFmtId="168" fontId="2" fillId="0" borderId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4" fillId="0" borderId="29" applyNumberFormat="0" applyFill="0" applyAlignment="0" applyProtection="0"/>
    <xf numFmtId="0" fontId="14" fillId="0" borderId="29" applyNumberFormat="0" applyFill="0" applyAlignment="0" applyProtection="0"/>
    <xf numFmtId="0" fontId="14" fillId="0" borderId="29" applyNumberFormat="0" applyFill="0" applyAlignment="0" applyProtection="0"/>
    <xf numFmtId="0" fontId="15" fillId="0" borderId="30" applyNumberFormat="0" applyFill="0" applyAlignment="0" applyProtection="0"/>
    <xf numFmtId="0" fontId="15" fillId="0" borderId="30" applyNumberFormat="0" applyFill="0" applyAlignment="0" applyProtection="0"/>
    <xf numFmtId="0" fontId="15" fillId="0" borderId="30" applyNumberFormat="0" applyFill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2" borderId="27" applyNumberFormat="0" applyAlignment="0" applyProtection="0"/>
    <xf numFmtId="0" fontId="17" fillId="12" borderId="27" applyNumberFormat="0" applyAlignment="0" applyProtection="0"/>
    <xf numFmtId="0" fontId="17" fillId="12" borderId="27" applyNumberFormat="0" applyAlignment="0" applyProtection="0"/>
    <xf numFmtId="0" fontId="18" fillId="0" borderId="32" applyNumberFormat="0" applyFill="0" applyAlignment="0" applyProtection="0"/>
    <xf numFmtId="0" fontId="18" fillId="0" borderId="32" applyNumberFormat="0" applyFill="0" applyAlignment="0" applyProtection="0"/>
    <xf numFmtId="0" fontId="18" fillId="0" borderId="32" applyNumberFormat="0" applyFill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1" fillId="0" borderId="0" applyNumberFormat="0" applyFill="0" applyBorder="0" applyAlignment="0" applyProtection="0"/>
    <xf numFmtId="0" fontId="2" fillId="0" borderId="0"/>
    <xf numFmtId="0" fontId="1" fillId="0" borderId="0"/>
    <xf numFmtId="0" fontId="2" fillId="27" borderId="33" applyNumberFormat="0" applyAlignment="0" applyProtection="0"/>
    <xf numFmtId="0" fontId="2" fillId="27" borderId="33" applyNumberFormat="0" applyAlignment="0" applyProtection="0"/>
    <xf numFmtId="0" fontId="2" fillId="27" borderId="33" applyNumberFormat="0" applyAlignment="0" applyProtection="0"/>
    <xf numFmtId="0" fontId="22" fillId="3" borderId="34" applyNumberFormat="0" applyAlignment="0" applyProtection="0"/>
    <xf numFmtId="0" fontId="22" fillId="3" borderId="34" applyNumberFormat="0" applyAlignment="0" applyProtection="0"/>
    <xf numFmtId="0" fontId="22" fillId="3" borderId="34" applyNumberFormat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35" applyNumberFormat="0" applyFill="0" applyAlignment="0" applyProtection="0"/>
    <xf numFmtId="0" fontId="24" fillId="0" borderId="35" applyNumberFormat="0" applyFill="0" applyAlignment="0" applyProtection="0"/>
    <xf numFmtId="0" fontId="24" fillId="0" borderId="3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5" fillId="3" borderId="2" xfId="1" applyFont="1" applyFill="1" applyBorder="1" applyAlignment="1"/>
    <xf numFmtId="0" fontId="6" fillId="0" borderId="0" xfId="3" applyFont="1"/>
    <xf numFmtId="0" fontId="5" fillId="3" borderId="3" xfId="1" applyFont="1" applyFill="1" applyBorder="1" applyAlignment="1"/>
    <xf numFmtId="0" fontId="5" fillId="3" borderId="3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 wrapText="1"/>
    </xf>
    <xf numFmtId="0" fontId="5" fillId="3" borderId="7" xfId="1" applyFont="1" applyFill="1" applyBorder="1" applyAlignment="1">
      <alignment horizontal="center" wrapText="1"/>
    </xf>
    <xf numFmtId="0" fontId="5" fillId="3" borderId="0" xfId="1" applyFont="1" applyFill="1" applyBorder="1" applyAlignment="1">
      <alignment horizontal="center" wrapText="1"/>
    </xf>
    <xf numFmtId="0" fontId="5" fillId="4" borderId="8" xfId="1" applyFont="1" applyFill="1" applyBorder="1" applyAlignment="1" applyProtection="1">
      <alignment horizontal="left"/>
      <protection locked="0"/>
    </xf>
    <xf numFmtId="0" fontId="5" fillId="6" borderId="2" xfId="1" applyFont="1" applyFill="1" applyBorder="1" applyAlignment="1" applyProtection="1">
      <alignment horizontal="center"/>
    </xf>
    <xf numFmtId="165" fontId="6" fillId="6" borderId="3" xfId="3" applyNumberFormat="1" applyFont="1" applyFill="1" applyBorder="1" applyProtection="1"/>
    <xf numFmtId="0" fontId="5" fillId="6" borderId="2" xfId="1" applyFont="1" applyFill="1" applyBorder="1" applyAlignment="1">
      <alignment horizontal="center" wrapText="1"/>
    </xf>
    <xf numFmtId="0" fontId="5" fillId="6" borderId="9" xfId="1" applyFont="1" applyFill="1" applyBorder="1" applyAlignment="1">
      <alignment horizontal="center" wrapText="1"/>
    </xf>
    <xf numFmtId="166" fontId="6" fillId="4" borderId="10" xfId="1" applyNumberFormat="1" applyFont="1" applyFill="1" applyBorder="1" applyAlignment="1" applyProtection="1">
      <alignment horizontal="left"/>
      <protection locked="0"/>
    </xf>
    <xf numFmtId="164" fontId="6" fillId="6" borderId="3" xfId="2" applyFont="1" applyFill="1" applyBorder="1" applyAlignment="1" applyProtection="1"/>
    <xf numFmtId="167" fontId="6" fillId="4" borderId="3" xfId="2" applyNumberFormat="1" applyFont="1" applyFill="1" applyBorder="1" applyAlignment="1" applyProtection="1">
      <protection locked="0"/>
    </xf>
    <xf numFmtId="165" fontId="0" fillId="0" borderId="0" xfId="0" applyNumberFormat="1"/>
    <xf numFmtId="165" fontId="6" fillId="6" borderId="11" xfId="3" applyNumberFormat="1" applyFont="1" applyFill="1" applyBorder="1" applyProtection="1"/>
    <xf numFmtId="164" fontId="6" fillId="6" borderId="11" xfId="2" applyFont="1" applyFill="1" applyBorder="1" applyAlignment="1" applyProtection="1"/>
    <xf numFmtId="164" fontId="6" fillId="3" borderId="12" xfId="2" applyFont="1" applyFill="1" applyBorder="1" applyAlignment="1" applyProtection="1"/>
    <xf numFmtId="164" fontId="6" fillId="3" borderId="6" xfId="2" applyFont="1" applyFill="1" applyBorder="1" applyAlignment="1" applyProtection="1"/>
    <xf numFmtId="167" fontId="6" fillId="3" borderId="6" xfId="2" applyNumberFormat="1" applyFont="1" applyFill="1" applyBorder="1" applyAlignment="1" applyProtection="1"/>
    <xf numFmtId="167" fontId="6" fillId="3" borderId="7" xfId="2" applyNumberFormat="1" applyFont="1" applyFill="1" applyBorder="1" applyAlignment="1" applyProtection="1"/>
    <xf numFmtId="164" fontId="6" fillId="3" borderId="9" xfId="2" applyFont="1" applyFill="1" applyBorder="1" applyAlignment="1" applyProtection="1"/>
    <xf numFmtId="167" fontId="6" fillId="3" borderId="14" xfId="2" applyNumberFormat="1" applyFont="1" applyFill="1" applyBorder="1" applyAlignment="1" applyProtection="1"/>
    <xf numFmtId="167" fontId="6" fillId="3" borderId="9" xfId="2" applyNumberFormat="1" applyFont="1" applyFill="1" applyBorder="1" applyAlignment="1" applyProtection="1"/>
    <xf numFmtId="164" fontId="6" fillId="3" borderId="16" xfId="2" applyFont="1" applyFill="1" applyBorder="1" applyAlignment="1" applyProtection="1"/>
    <xf numFmtId="164" fontId="6" fillId="3" borderId="17" xfId="2" applyFont="1" applyFill="1" applyBorder="1" applyAlignment="1" applyProtection="1"/>
    <xf numFmtId="164" fontId="6" fillId="3" borderId="18" xfId="2" applyFont="1" applyFill="1" applyBorder="1" applyAlignment="1" applyProtection="1"/>
    <xf numFmtId="167" fontId="6" fillId="3" borderId="17" xfId="2" applyNumberFormat="1" applyFont="1" applyFill="1" applyBorder="1" applyAlignment="1" applyProtection="1"/>
    <xf numFmtId="0" fontId="2" fillId="0" borderId="0" xfId="0" applyFont="1"/>
    <xf numFmtId="165" fontId="6" fillId="0" borderId="0" xfId="3" applyNumberFormat="1" applyFont="1"/>
    <xf numFmtId="0" fontId="5" fillId="4" borderId="2" xfId="1" applyFont="1" applyFill="1" applyBorder="1" applyAlignment="1" applyProtection="1">
      <alignment horizontal="center"/>
      <protection locked="0"/>
    </xf>
    <xf numFmtId="165" fontId="6" fillId="4" borderId="2" xfId="1" applyNumberFormat="1" applyFont="1" applyFill="1" applyBorder="1" applyProtection="1">
      <protection locked="0"/>
    </xf>
    <xf numFmtId="0" fontId="5" fillId="0" borderId="2" xfId="1" applyFont="1" applyBorder="1" applyAlignment="1">
      <alignment horizontal="center"/>
    </xf>
    <xf numFmtId="0" fontId="5" fillId="4" borderId="2" xfId="1" applyFont="1" applyFill="1" applyBorder="1" applyAlignment="1" applyProtection="1">
      <alignment horizontal="center" wrapText="1"/>
      <protection locked="0"/>
    </xf>
    <xf numFmtId="0" fontId="5" fillId="4" borderId="22" xfId="1" applyFont="1" applyFill="1" applyBorder="1" applyAlignment="1" applyProtection="1">
      <alignment horizontal="center" wrapText="1"/>
      <protection locked="0"/>
    </xf>
    <xf numFmtId="165" fontId="6" fillId="6" borderId="2" xfId="3" applyNumberFormat="1" applyFont="1" applyFill="1" applyBorder="1" applyProtection="1"/>
    <xf numFmtId="165" fontId="6" fillId="0" borderId="3" xfId="3" applyNumberFormat="1" applyFont="1" applyBorder="1"/>
    <xf numFmtId="164" fontId="6" fillId="0" borderId="3" xfId="2" applyFont="1" applyFill="1" applyBorder="1" applyAlignment="1" applyProtection="1"/>
    <xf numFmtId="167" fontId="6" fillId="4" borderId="23" xfId="2" applyNumberFormat="1" applyFont="1" applyFill="1" applyBorder="1" applyAlignment="1" applyProtection="1">
      <protection locked="0"/>
    </xf>
    <xf numFmtId="165" fontId="6" fillId="4" borderId="3" xfId="3" applyNumberFormat="1" applyFont="1" applyFill="1" applyBorder="1" applyProtection="1">
      <protection locked="0"/>
    </xf>
    <xf numFmtId="164" fontId="6" fillId="0" borderId="11" xfId="2" applyFont="1" applyFill="1" applyBorder="1" applyAlignment="1" applyProtection="1"/>
    <xf numFmtId="167" fontId="6" fillId="4" borderId="11" xfId="2" applyNumberFormat="1" applyFont="1" applyFill="1" applyBorder="1" applyAlignment="1" applyProtection="1">
      <protection locked="0"/>
    </xf>
    <xf numFmtId="167" fontId="6" fillId="4" borderId="24" xfId="2" applyNumberFormat="1" applyFont="1" applyFill="1" applyBorder="1" applyAlignment="1" applyProtection="1">
      <protection locked="0"/>
    </xf>
    <xf numFmtId="164" fontId="6" fillId="3" borderId="24" xfId="2" applyFont="1" applyFill="1" applyBorder="1" applyAlignment="1" applyProtection="1"/>
    <xf numFmtId="164" fontId="6" fillId="3" borderId="25" xfId="2" applyFont="1" applyFill="1" applyBorder="1" applyAlignment="1" applyProtection="1"/>
    <xf numFmtId="164" fontId="6" fillId="3" borderId="26" xfId="2" applyFont="1" applyFill="1" applyBorder="1" applyAlignment="1" applyProtection="1"/>
    <xf numFmtId="0" fontId="5" fillId="4" borderId="9" xfId="1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167" fontId="6" fillId="3" borderId="0" xfId="2" applyNumberFormat="1" applyFont="1" applyFill="1" applyBorder="1" applyAlignment="1" applyProtection="1"/>
    <xf numFmtId="164" fontId="6" fillId="3" borderId="0" xfId="2" applyFont="1" applyFill="1" applyBorder="1" applyAlignment="1" applyProtection="1"/>
    <xf numFmtId="164" fontId="6" fillId="3" borderId="15" xfId="2" applyFont="1" applyFill="1" applyBorder="1" applyAlignment="1" applyProtection="1">
      <alignment horizontal="left"/>
    </xf>
    <xf numFmtId="164" fontId="6" fillId="3" borderId="12" xfId="2" applyFont="1" applyFill="1" applyBorder="1" applyAlignment="1" applyProtection="1">
      <alignment horizontal="left"/>
    </xf>
    <xf numFmtId="3" fontId="6" fillId="5" borderId="3" xfId="2" applyNumberFormat="1" applyFont="1" applyFill="1" applyBorder="1" applyAlignment="1" applyProtection="1">
      <alignment horizontal="left"/>
      <protection locked="0"/>
    </xf>
    <xf numFmtId="164" fontId="6" fillId="3" borderId="13" xfId="2" applyFont="1" applyFill="1" applyBorder="1" applyAlignment="1" applyProtection="1">
      <alignment horizontal="left"/>
    </xf>
    <xf numFmtId="3" fontId="6" fillId="4" borderId="3" xfId="2" applyNumberFormat="1" applyFont="1" applyFill="1" applyBorder="1" applyAlignment="1" applyProtection="1">
      <alignment horizontal="left"/>
      <protection locked="0"/>
    </xf>
    <xf numFmtId="3" fontId="6" fillId="5" borderId="19" xfId="2" applyNumberFormat="1" applyFont="1" applyFill="1" applyBorder="1" applyAlignment="1" applyProtection="1">
      <alignment horizontal="left"/>
      <protection locked="0"/>
    </xf>
    <xf numFmtId="3" fontId="6" fillId="5" borderId="20" xfId="2" applyNumberFormat="1" applyFont="1" applyFill="1" applyBorder="1" applyAlignment="1" applyProtection="1">
      <alignment horizontal="left"/>
      <protection locked="0"/>
    </xf>
    <xf numFmtId="3" fontId="6" fillId="5" borderId="21" xfId="2" applyNumberFormat="1" applyFont="1" applyFill="1" applyBorder="1" applyAlignment="1" applyProtection="1">
      <alignment horizontal="left"/>
      <protection locked="0"/>
    </xf>
    <xf numFmtId="3" fontId="6" fillId="5" borderId="3" xfId="2" quotePrefix="1" applyNumberFormat="1" applyFont="1" applyFill="1" applyBorder="1" applyAlignment="1" applyProtection="1">
      <alignment horizontal="left"/>
      <protection locked="0"/>
    </xf>
    <xf numFmtId="3" fontId="6" fillId="5" borderId="19" xfId="2" quotePrefix="1" applyNumberFormat="1" applyFont="1" applyFill="1" applyBorder="1" applyAlignment="1" applyProtection="1">
      <alignment horizontal="left"/>
      <protection locked="0"/>
    </xf>
    <xf numFmtId="3" fontId="6" fillId="5" borderId="20" xfId="2" quotePrefix="1" applyNumberFormat="1" applyFont="1" applyFill="1" applyBorder="1" applyAlignment="1" applyProtection="1">
      <alignment horizontal="left"/>
      <protection locked="0"/>
    </xf>
    <xf numFmtId="3" fontId="6" fillId="5" borderId="21" xfId="2" quotePrefix="1" applyNumberFormat="1" applyFont="1" applyFill="1" applyBorder="1" applyAlignment="1" applyProtection="1">
      <alignment horizontal="left"/>
      <protection locked="0"/>
    </xf>
    <xf numFmtId="3" fontId="6" fillId="4" borderId="19" xfId="2" applyNumberFormat="1" applyFont="1" applyFill="1" applyBorder="1" applyAlignment="1" applyProtection="1">
      <alignment horizontal="left"/>
      <protection locked="0"/>
    </xf>
    <xf numFmtId="3" fontId="6" fillId="4" borderId="20" xfId="2" applyNumberFormat="1" applyFont="1" applyFill="1" applyBorder="1" applyAlignment="1" applyProtection="1">
      <alignment horizontal="left"/>
      <protection locked="0"/>
    </xf>
    <xf numFmtId="3" fontId="6" fillId="4" borderId="21" xfId="2" applyNumberFormat="1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left"/>
    </xf>
    <xf numFmtId="3" fontId="6" fillId="4" borderId="2" xfId="2" applyNumberFormat="1" applyFont="1" applyFill="1" applyBorder="1" applyAlignment="1" applyProtection="1">
      <alignment horizontal="left"/>
      <protection locked="0"/>
    </xf>
  </cellXfs>
  <cellStyles count="143">
    <cellStyle name="20% - Accent1 1" xfId="4" xr:uid="{00000000-0005-0000-0000-000000000000}"/>
    <cellStyle name="20% - Accent1 1 2" xfId="5" xr:uid="{00000000-0005-0000-0000-000001000000}"/>
    <cellStyle name="20% - Accent1 2" xfId="6" xr:uid="{00000000-0005-0000-0000-000002000000}"/>
    <cellStyle name="20% - Accent2 1" xfId="7" xr:uid="{00000000-0005-0000-0000-000003000000}"/>
    <cellStyle name="20% - Accent2 1 2" xfId="8" xr:uid="{00000000-0005-0000-0000-000004000000}"/>
    <cellStyle name="20% - Accent2 2" xfId="9" xr:uid="{00000000-0005-0000-0000-000005000000}"/>
    <cellStyle name="20% - Accent3 1" xfId="10" xr:uid="{00000000-0005-0000-0000-000006000000}"/>
    <cellStyle name="20% - Accent3 1 2" xfId="11" xr:uid="{00000000-0005-0000-0000-000007000000}"/>
    <cellStyle name="20% - Accent3 2" xfId="12" xr:uid="{00000000-0005-0000-0000-000008000000}"/>
    <cellStyle name="20% - Accent4 1" xfId="13" xr:uid="{00000000-0005-0000-0000-000009000000}"/>
    <cellStyle name="20% - Accent4 1 2" xfId="14" xr:uid="{00000000-0005-0000-0000-00000A000000}"/>
    <cellStyle name="20% - Accent4 2" xfId="15" xr:uid="{00000000-0005-0000-0000-00000B000000}"/>
    <cellStyle name="20% - Accent5 1" xfId="16" xr:uid="{00000000-0005-0000-0000-00000C000000}"/>
    <cellStyle name="20% - Accent5 1 2" xfId="17" xr:uid="{00000000-0005-0000-0000-00000D000000}"/>
    <cellStyle name="20% - Accent5 2" xfId="18" xr:uid="{00000000-0005-0000-0000-00000E000000}"/>
    <cellStyle name="20% - Accent6 1" xfId="19" xr:uid="{00000000-0005-0000-0000-00000F000000}"/>
    <cellStyle name="20% - Accent6 1 2" xfId="20" xr:uid="{00000000-0005-0000-0000-000010000000}"/>
    <cellStyle name="20% - Accent6 2" xfId="21" xr:uid="{00000000-0005-0000-0000-000011000000}"/>
    <cellStyle name="40% - Accent1 1" xfId="22" xr:uid="{00000000-0005-0000-0000-000012000000}"/>
    <cellStyle name="40% - Accent1 1 2" xfId="23" xr:uid="{00000000-0005-0000-0000-000013000000}"/>
    <cellStyle name="40% - Accent1 2" xfId="24" xr:uid="{00000000-0005-0000-0000-000014000000}"/>
    <cellStyle name="40% - Accent2 1" xfId="25" xr:uid="{00000000-0005-0000-0000-000015000000}"/>
    <cellStyle name="40% - Accent2 1 2" xfId="26" xr:uid="{00000000-0005-0000-0000-000016000000}"/>
    <cellStyle name="40% - Accent2 2" xfId="27" xr:uid="{00000000-0005-0000-0000-000017000000}"/>
    <cellStyle name="40% - Accent3 1" xfId="28" xr:uid="{00000000-0005-0000-0000-000018000000}"/>
    <cellStyle name="40% - Accent3 1 2" xfId="29" xr:uid="{00000000-0005-0000-0000-000019000000}"/>
    <cellStyle name="40% - Accent3 2" xfId="30" xr:uid="{00000000-0005-0000-0000-00001A000000}"/>
    <cellStyle name="40% - Accent4 1" xfId="31" xr:uid="{00000000-0005-0000-0000-00001B000000}"/>
    <cellStyle name="40% - Accent4 1 2" xfId="32" xr:uid="{00000000-0005-0000-0000-00001C000000}"/>
    <cellStyle name="40% - Accent4 2" xfId="33" xr:uid="{00000000-0005-0000-0000-00001D000000}"/>
    <cellStyle name="40% - Accent5 1" xfId="34" xr:uid="{00000000-0005-0000-0000-00001E000000}"/>
    <cellStyle name="40% - Accent5 1 2" xfId="35" xr:uid="{00000000-0005-0000-0000-00001F000000}"/>
    <cellStyle name="40% - Accent5 2" xfId="36" xr:uid="{00000000-0005-0000-0000-000020000000}"/>
    <cellStyle name="40% - Accent6 1" xfId="37" xr:uid="{00000000-0005-0000-0000-000021000000}"/>
    <cellStyle name="40% - Accent6 1 2" xfId="38" xr:uid="{00000000-0005-0000-0000-000022000000}"/>
    <cellStyle name="40% - Accent6 2" xfId="39" xr:uid="{00000000-0005-0000-0000-000023000000}"/>
    <cellStyle name="60% - Accent1 1" xfId="40" xr:uid="{00000000-0005-0000-0000-000024000000}"/>
    <cellStyle name="60% - Accent1 1 2" xfId="41" xr:uid="{00000000-0005-0000-0000-000025000000}"/>
    <cellStyle name="60% - Accent1 2" xfId="42" xr:uid="{00000000-0005-0000-0000-000026000000}"/>
    <cellStyle name="60% - Accent2 1" xfId="43" xr:uid="{00000000-0005-0000-0000-000027000000}"/>
    <cellStyle name="60% - Accent2 1 2" xfId="44" xr:uid="{00000000-0005-0000-0000-000028000000}"/>
    <cellStyle name="60% - Accent2 2" xfId="45" xr:uid="{00000000-0005-0000-0000-000029000000}"/>
    <cellStyle name="60% - Accent3 1" xfId="46" xr:uid="{00000000-0005-0000-0000-00002A000000}"/>
    <cellStyle name="60% - Accent3 1 2" xfId="47" xr:uid="{00000000-0005-0000-0000-00002B000000}"/>
    <cellStyle name="60% - Accent3 2" xfId="48" xr:uid="{00000000-0005-0000-0000-00002C000000}"/>
    <cellStyle name="60% - Accent4 1" xfId="49" xr:uid="{00000000-0005-0000-0000-00002D000000}"/>
    <cellStyle name="60% - Accent4 1 2" xfId="50" xr:uid="{00000000-0005-0000-0000-00002E000000}"/>
    <cellStyle name="60% - Accent4 2" xfId="51" xr:uid="{00000000-0005-0000-0000-00002F000000}"/>
    <cellStyle name="60% - Accent5 1" xfId="52" xr:uid="{00000000-0005-0000-0000-000030000000}"/>
    <cellStyle name="60% - Accent5 1 2" xfId="53" xr:uid="{00000000-0005-0000-0000-000031000000}"/>
    <cellStyle name="60% - Accent5 2" xfId="54" xr:uid="{00000000-0005-0000-0000-000032000000}"/>
    <cellStyle name="60% - Accent6 1" xfId="55" xr:uid="{00000000-0005-0000-0000-000033000000}"/>
    <cellStyle name="60% - Accent6 1 2" xfId="56" xr:uid="{00000000-0005-0000-0000-000034000000}"/>
    <cellStyle name="60% - Accent6 2" xfId="57" xr:uid="{00000000-0005-0000-0000-000035000000}"/>
    <cellStyle name="Accent1 1" xfId="58" xr:uid="{00000000-0005-0000-0000-000036000000}"/>
    <cellStyle name="Accent1 1 2" xfId="59" xr:uid="{00000000-0005-0000-0000-000037000000}"/>
    <cellStyle name="Accent1 2" xfId="60" xr:uid="{00000000-0005-0000-0000-000038000000}"/>
    <cellStyle name="Accent2 1" xfId="61" xr:uid="{00000000-0005-0000-0000-000039000000}"/>
    <cellStyle name="Accent2 1 2" xfId="62" xr:uid="{00000000-0005-0000-0000-00003A000000}"/>
    <cellStyle name="Accent2 2" xfId="63" xr:uid="{00000000-0005-0000-0000-00003B000000}"/>
    <cellStyle name="Accent3 1" xfId="64" xr:uid="{00000000-0005-0000-0000-00003C000000}"/>
    <cellStyle name="Accent3 1 2" xfId="65" xr:uid="{00000000-0005-0000-0000-00003D000000}"/>
    <cellStyle name="Accent3 2" xfId="66" xr:uid="{00000000-0005-0000-0000-00003E000000}"/>
    <cellStyle name="Accent4 1" xfId="67" xr:uid="{00000000-0005-0000-0000-00003F000000}"/>
    <cellStyle name="Accent4 1 2" xfId="68" xr:uid="{00000000-0005-0000-0000-000040000000}"/>
    <cellStyle name="Accent4 2" xfId="69" xr:uid="{00000000-0005-0000-0000-000041000000}"/>
    <cellStyle name="Accent5 1" xfId="70" xr:uid="{00000000-0005-0000-0000-000042000000}"/>
    <cellStyle name="Accent5 1 2" xfId="71" xr:uid="{00000000-0005-0000-0000-000043000000}"/>
    <cellStyle name="Accent5 2" xfId="72" xr:uid="{00000000-0005-0000-0000-000044000000}"/>
    <cellStyle name="Accent6 1" xfId="73" xr:uid="{00000000-0005-0000-0000-000045000000}"/>
    <cellStyle name="Accent6 1 2" xfId="74" xr:uid="{00000000-0005-0000-0000-000046000000}"/>
    <cellStyle name="Accent6 2" xfId="75" xr:uid="{00000000-0005-0000-0000-000047000000}"/>
    <cellStyle name="Bad 1" xfId="76" xr:uid="{00000000-0005-0000-0000-000048000000}"/>
    <cellStyle name="Bad 1 2" xfId="77" xr:uid="{00000000-0005-0000-0000-000049000000}"/>
    <cellStyle name="Bad 2" xfId="78" xr:uid="{00000000-0005-0000-0000-00004A000000}"/>
    <cellStyle name="Calculation 1" xfId="79" xr:uid="{00000000-0005-0000-0000-00004B000000}"/>
    <cellStyle name="Calculation 1 2" xfId="80" xr:uid="{00000000-0005-0000-0000-00004C000000}"/>
    <cellStyle name="Calculation 2" xfId="81" xr:uid="{00000000-0005-0000-0000-00004D000000}"/>
    <cellStyle name="Check Cell 1" xfId="82" xr:uid="{00000000-0005-0000-0000-00004E000000}"/>
    <cellStyle name="Check Cell 1 2" xfId="83" xr:uid="{00000000-0005-0000-0000-00004F000000}"/>
    <cellStyle name="Check Cell 2" xfId="84" xr:uid="{00000000-0005-0000-0000-000050000000}"/>
    <cellStyle name="Comma 2" xfId="2" xr:uid="{00000000-0005-0000-0000-000051000000}"/>
    <cellStyle name="Comma 3" xfId="85" xr:uid="{00000000-0005-0000-0000-000052000000}"/>
    <cellStyle name="Comma 4" xfId="86" xr:uid="{00000000-0005-0000-0000-000053000000}"/>
    <cellStyle name="Comma 5" xfId="87" xr:uid="{00000000-0005-0000-0000-000054000000}"/>
    <cellStyle name="Explanatory Text 1" xfId="88" xr:uid="{00000000-0005-0000-0000-000055000000}"/>
    <cellStyle name="Explanatory Text 1 2" xfId="89" xr:uid="{00000000-0005-0000-0000-000056000000}"/>
    <cellStyle name="Explanatory Text 2" xfId="90" xr:uid="{00000000-0005-0000-0000-000057000000}"/>
    <cellStyle name="Good 1" xfId="91" xr:uid="{00000000-0005-0000-0000-000058000000}"/>
    <cellStyle name="Good 1 2" xfId="92" xr:uid="{00000000-0005-0000-0000-000059000000}"/>
    <cellStyle name="Good 2" xfId="93" xr:uid="{00000000-0005-0000-0000-00005A000000}"/>
    <cellStyle name="Heading 1 1" xfId="94" xr:uid="{00000000-0005-0000-0000-00005B000000}"/>
    <cellStyle name="Heading 1 1 2" xfId="95" xr:uid="{00000000-0005-0000-0000-00005C000000}"/>
    <cellStyle name="Heading 1 2" xfId="96" xr:uid="{00000000-0005-0000-0000-00005D000000}"/>
    <cellStyle name="Heading 2 1" xfId="97" xr:uid="{00000000-0005-0000-0000-00005E000000}"/>
    <cellStyle name="Heading 2 1 2" xfId="98" xr:uid="{00000000-0005-0000-0000-00005F000000}"/>
    <cellStyle name="Heading 2 2" xfId="99" xr:uid="{00000000-0005-0000-0000-000060000000}"/>
    <cellStyle name="Heading 3 1" xfId="100" xr:uid="{00000000-0005-0000-0000-000061000000}"/>
    <cellStyle name="Heading 3 1 2" xfId="101" xr:uid="{00000000-0005-0000-0000-000062000000}"/>
    <cellStyle name="Heading 3 2" xfId="102" xr:uid="{00000000-0005-0000-0000-000063000000}"/>
    <cellStyle name="Heading 4 1" xfId="103" xr:uid="{00000000-0005-0000-0000-000064000000}"/>
    <cellStyle name="Heading 4 1 2" xfId="104" xr:uid="{00000000-0005-0000-0000-000065000000}"/>
    <cellStyle name="Heading 4 2" xfId="105" xr:uid="{00000000-0005-0000-0000-000066000000}"/>
    <cellStyle name="Input 1" xfId="106" xr:uid="{00000000-0005-0000-0000-000067000000}"/>
    <cellStyle name="Input 1 2" xfId="107" xr:uid="{00000000-0005-0000-0000-000068000000}"/>
    <cellStyle name="Input 2" xfId="108" xr:uid="{00000000-0005-0000-0000-000069000000}"/>
    <cellStyle name="Linked Cell 1" xfId="109" xr:uid="{00000000-0005-0000-0000-00006A000000}"/>
    <cellStyle name="Linked Cell 1 2" xfId="110" xr:uid="{00000000-0005-0000-0000-00006B000000}"/>
    <cellStyle name="Linked Cell 2" xfId="111" xr:uid="{00000000-0005-0000-0000-00006C000000}"/>
    <cellStyle name="Neutral 1" xfId="112" xr:uid="{00000000-0005-0000-0000-00006D000000}"/>
    <cellStyle name="Neutral 1 2" xfId="113" xr:uid="{00000000-0005-0000-0000-00006E000000}"/>
    <cellStyle name="Neutral 2" xfId="114" xr:uid="{00000000-0005-0000-0000-00006F000000}"/>
    <cellStyle name="Normal" xfId="0" builtinId="0"/>
    <cellStyle name="Normal 2" xfId="115" xr:uid="{00000000-0005-0000-0000-000071000000}"/>
    <cellStyle name="Normal 2 1" xfId="116" xr:uid="{00000000-0005-0000-0000-000072000000}"/>
    <cellStyle name="Normal 2 1 2" xfId="117" xr:uid="{00000000-0005-0000-0000-000073000000}"/>
    <cellStyle name="Normal 2 2" xfId="118" xr:uid="{00000000-0005-0000-0000-000074000000}"/>
    <cellStyle name="Normal 3" xfId="119" xr:uid="{00000000-0005-0000-0000-000075000000}"/>
    <cellStyle name="Normal 4" xfId="120" xr:uid="{00000000-0005-0000-0000-000076000000}"/>
    <cellStyle name="Normal 5" xfId="121" xr:uid="{00000000-0005-0000-0000-000077000000}"/>
    <cellStyle name="Normal 6" xfId="122" xr:uid="{00000000-0005-0000-0000-000078000000}"/>
    <cellStyle name="Normal 7" xfId="123" xr:uid="{00000000-0005-0000-0000-000079000000}"/>
    <cellStyle name="Normal 8" xfId="124" xr:uid="{00000000-0005-0000-0000-00007A000000}"/>
    <cellStyle name="Normal_Final Ratio Sheet Modified Bank Analysis" xfId="3" xr:uid="{00000000-0005-0000-0000-00007B000000}"/>
    <cellStyle name="Normal_Sheet1" xfId="1" xr:uid="{00000000-0005-0000-0000-00007C000000}"/>
    <cellStyle name="Note 1" xfId="125" xr:uid="{00000000-0005-0000-0000-00007D000000}"/>
    <cellStyle name="Note 1 2" xfId="126" xr:uid="{00000000-0005-0000-0000-00007E000000}"/>
    <cellStyle name="Note 2" xfId="127" xr:uid="{00000000-0005-0000-0000-00007F000000}"/>
    <cellStyle name="Output 1" xfId="128" xr:uid="{00000000-0005-0000-0000-000080000000}"/>
    <cellStyle name="Output 1 2" xfId="129" xr:uid="{00000000-0005-0000-0000-000081000000}"/>
    <cellStyle name="Output 2" xfId="130" xr:uid="{00000000-0005-0000-0000-000082000000}"/>
    <cellStyle name="Percent 2" xfId="131" xr:uid="{00000000-0005-0000-0000-000083000000}"/>
    <cellStyle name="Percent 3" xfId="132" xr:uid="{00000000-0005-0000-0000-000084000000}"/>
    <cellStyle name="Percent 4" xfId="133" xr:uid="{00000000-0005-0000-0000-000085000000}"/>
    <cellStyle name="Title 1" xfId="134" xr:uid="{00000000-0005-0000-0000-000086000000}"/>
    <cellStyle name="Title 1 2" xfId="135" xr:uid="{00000000-0005-0000-0000-000087000000}"/>
    <cellStyle name="Title 2" xfId="136" xr:uid="{00000000-0005-0000-0000-000088000000}"/>
    <cellStyle name="Total 1" xfId="137" xr:uid="{00000000-0005-0000-0000-000089000000}"/>
    <cellStyle name="Total 1 2" xfId="138" xr:uid="{00000000-0005-0000-0000-00008A000000}"/>
    <cellStyle name="Total 2" xfId="139" xr:uid="{00000000-0005-0000-0000-00008B000000}"/>
    <cellStyle name="Warning Text 1" xfId="140" xr:uid="{00000000-0005-0000-0000-00008C000000}"/>
    <cellStyle name="Warning Text 1 2" xfId="141" xr:uid="{00000000-0005-0000-0000-00008D000000}"/>
    <cellStyle name="Warning Text 2" xfId="142" xr:uid="{00000000-0005-0000-0000-00008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kshesh\analysis\dnk\Analysis\Pricing%20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 Sheet FCI - Budget 01"/>
      <sheetName val="Qty"/>
      <sheetName val="Pricing_160501"/>
      <sheetName val="Pricing model"/>
      <sheetName val="Pricing Sheet FCI _ Budget 01"/>
      <sheetName val="PSL Data"/>
      <sheetName val="Pricing_Sheet_FCI_-_Budget_01"/>
      <sheetName val="Pricing_model"/>
      <sheetName val="Pricing_Sheet_FCI___Budget_01"/>
    </sheetNames>
    <sheetDataSet>
      <sheetData sheetId="0">
        <row r="1">
          <cell r="A1">
            <v>1</v>
          </cell>
        </row>
      </sheetData>
      <sheetData sheetId="1">
        <row r="1">
          <cell r="A1">
            <v>1</v>
          </cell>
        </row>
      </sheetData>
      <sheetData sheetId="2">
        <row r="1">
          <cell r="A1">
            <v>1</v>
          </cell>
        </row>
      </sheetData>
      <sheetData sheetId="3">
        <row r="1">
          <cell r="A1">
            <v>1</v>
          </cell>
        </row>
      </sheetData>
      <sheetData sheetId="4">
        <row r="1">
          <cell r="A1">
            <v>1</v>
          </cell>
        </row>
      </sheetData>
      <sheetData sheetId="5" refreshError="1"/>
      <sheetData sheetId="6">
        <row r="1">
          <cell r="A1">
            <v>1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37"/>
  <sheetViews>
    <sheetView tabSelected="1" workbookViewId="0">
      <selection sqref="A1:H1"/>
    </sheetView>
  </sheetViews>
  <sheetFormatPr defaultColWidth="9" defaultRowHeight="12.75"/>
  <cols>
    <col min="1" max="1" width="26" bestFit="1" customWidth="1"/>
    <col min="2" max="2" width="16.85546875" customWidth="1"/>
    <col min="3" max="3" width="15.85546875" customWidth="1"/>
    <col min="4" max="4" width="15.28515625" customWidth="1"/>
    <col min="5" max="5" width="16.5703125" bestFit="1" customWidth="1"/>
    <col min="6" max="6" width="17" customWidth="1"/>
    <col min="7" max="7" width="15.28515625" customWidth="1"/>
    <col min="8" max="8" width="15.140625" customWidth="1"/>
    <col min="9" max="9" width="11.42578125" customWidth="1"/>
    <col min="10" max="10" width="13.28515625" customWidth="1"/>
    <col min="11" max="11" width="17.28515625" customWidth="1"/>
    <col min="12" max="12" width="16.5703125" customWidth="1"/>
    <col min="13" max="14" width="18.42578125" customWidth="1"/>
    <col min="15" max="15" width="13.7109375" customWidth="1"/>
    <col min="16" max="16" width="14.28515625" customWidth="1"/>
    <col min="258" max="258" width="27" customWidth="1"/>
    <col min="259" max="259" width="16.85546875" customWidth="1"/>
    <col min="260" max="260" width="15.85546875" customWidth="1"/>
    <col min="261" max="261" width="15.28515625" customWidth="1"/>
    <col min="262" max="262" width="16" customWidth="1"/>
    <col min="263" max="263" width="17" customWidth="1"/>
    <col min="264" max="264" width="15.28515625" customWidth="1"/>
    <col min="265" max="265" width="15.140625" customWidth="1"/>
    <col min="266" max="266" width="11.42578125" customWidth="1"/>
    <col min="267" max="267" width="13.28515625" customWidth="1"/>
    <col min="268" max="268" width="17.28515625" customWidth="1"/>
    <col min="269" max="269" width="16.5703125" customWidth="1"/>
    <col min="270" max="270" width="18.42578125" customWidth="1"/>
    <col min="271" max="271" width="13.7109375" customWidth="1"/>
    <col min="272" max="272" width="14.28515625" customWidth="1"/>
    <col min="514" max="514" width="27" customWidth="1"/>
    <col min="515" max="515" width="16.85546875" customWidth="1"/>
    <col min="516" max="516" width="15.85546875" customWidth="1"/>
    <col min="517" max="517" width="15.28515625" customWidth="1"/>
    <col min="518" max="518" width="16" customWidth="1"/>
    <col min="519" max="519" width="17" customWidth="1"/>
    <col min="520" max="520" width="15.28515625" customWidth="1"/>
    <col min="521" max="521" width="15.140625" customWidth="1"/>
    <col min="522" max="522" width="11.42578125" customWidth="1"/>
    <col min="523" max="523" width="13.28515625" customWidth="1"/>
    <col min="524" max="524" width="17.28515625" customWidth="1"/>
    <col min="525" max="525" width="16.5703125" customWidth="1"/>
    <col min="526" max="526" width="18.42578125" customWidth="1"/>
    <col min="527" max="527" width="13.7109375" customWidth="1"/>
    <col min="528" max="528" width="14.28515625" customWidth="1"/>
    <col min="770" max="770" width="27" customWidth="1"/>
    <col min="771" max="771" width="16.85546875" customWidth="1"/>
    <col min="772" max="772" width="15.85546875" customWidth="1"/>
    <col min="773" max="773" width="15.28515625" customWidth="1"/>
    <col min="774" max="774" width="16" customWidth="1"/>
    <col min="775" max="775" width="17" customWidth="1"/>
    <col min="776" max="776" width="15.28515625" customWidth="1"/>
    <col min="777" max="777" width="15.140625" customWidth="1"/>
    <col min="778" max="778" width="11.42578125" customWidth="1"/>
    <col min="779" max="779" width="13.28515625" customWidth="1"/>
    <col min="780" max="780" width="17.28515625" customWidth="1"/>
    <col min="781" max="781" width="16.5703125" customWidth="1"/>
    <col min="782" max="782" width="18.42578125" customWidth="1"/>
    <col min="783" max="783" width="13.7109375" customWidth="1"/>
    <col min="784" max="784" width="14.28515625" customWidth="1"/>
    <col min="1026" max="1026" width="27" customWidth="1"/>
    <col min="1027" max="1027" width="16.85546875" customWidth="1"/>
    <col min="1028" max="1028" width="15.85546875" customWidth="1"/>
    <col min="1029" max="1029" width="15.28515625" customWidth="1"/>
    <col min="1030" max="1030" width="16" customWidth="1"/>
    <col min="1031" max="1031" width="17" customWidth="1"/>
    <col min="1032" max="1032" width="15.28515625" customWidth="1"/>
    <col min="1033" max="1033" width="15.140625" customWidth="1"/>
    <col min="1034" max="1034" width="11.42578125" customWidth="1"/>
    <col min="1035" max="1035" width="13.28515625" customWidth="1"/>
    <col min="1036" max="1036" width="17.28515625" customWidth="1"/>
    <col min="1037" max="1037" width="16.5703125" customWidth="1"/>
    <col min="1038" max="1038" width="18.42578125" customWidth="1"/>
    <col min="1039" max="1039" width="13.7109375" customWidth="1"/>
    <col min="1040" max="1040" width="14.28515625" customWidth="1"/>
    <col min="1282" max="1282" width="27" customWidth="1"/>
    <col min="1283" max="1283" width="16.85546875" customWidth="1"/>
    <col min="1284" max="1284" width="15.85546875" customWidth="1"/>
    <col min="1285" max="1285" width="15.28515625" customWidth="1"/>
    <col min="1286" max="1286" width="16" customWidth="1"/>
    <col min="1287" max="1287" width="17" customWidth="1"/>
    <col min="1288" max="1288" width="15.28515625" customWidth="1"/>
    <col min="1289" max="1289" width="15.140625" customWidth="1"/>
    <col min="1290" max="1290" width="11.42578125" customWidth="1"/>
    <col min="1291" max="1291" width="13.28515625" customWidth="1"/>
    <col min="1292" max="1292" width="17.28515625" customWidth="1"/>
    <col min="1293" max="1293" width="16.5703125" customWidth="1"/>
    <col min="1294" max="1294" width="18.42578125" customWidth="1"/>
    <col min="1295" max="1295" width="13.7109375" customWidth="1"/>
    <col min="1296" max="1296" width="14.28515625" customWidth="1"/>
    <col min="1538" max="1538" width="27" customWidth="1"/>
    <col min="1539" max="1539" width="16.85546875" customWidth="1"/>
    <col min="1540" max="1540" width="15.85546875" customWidth="1"/>
    <col min="1541" max="1541" width="15.28515625" customWidth="1"/>
    <col min="1542" max="1542" width="16" customWidth="1"/>
    <col min="1543" max="1543" width="17" customWidth="1"/>
    <col min="1544" max="1544" width="15.28515625" customWidth="1"/>
    <col min="1545" max="1545" width="15.140625" customWidth="1"/>
    <col min="1546" max="1546" width="11.42578125" customWidth="1"/>
    <col min="1547" max="1547" width="13.28515625" customWidth="1"/>
    <col min="1548" max="1548" width="17.28515625" customWidth="1"/>
    <col min="1549" max="1549" width="16.5703125" customWidth="1"/>
    <col min="1550" max="1550" width="18.42578125" customWidth="1"/>
    <col min="1551" max="1551" width="13.7109375" customWidth="1"/>
    <col min="1552" max="1552" width="14.28515625" customWidth="1"/>
    <col min="1794" max="1794" width="27" customWidth="1"/>
    <col min="1795" max="1795" width="16.85546875" customWidth="1"/>
    <col min="1796" max="1796" width="15.85546875" customWidth="1"/>
    <col min="1797" max="1797" width="15.28515625" customWidth="1"/>
    <col min="1798" max="1798" width="16" customWidth="1"/>
    <col min="1799" max="1799" width="17" customWidth="1"/>
    <col min="1800" max="1800" width="15.28515625" customWidth="1"/>
    <col min="1801" max="1801" width="15.140625" customWidth="1"/>
    <col min="1802" max="1802" width="11.42578125" customWidth="1"/>
    <col min="1803" max="1803" width="13.28515625" customWidth="1"/>
    <col min="1804" max="1804" width="17.28515625" customWidth="1"/>
    <col min="1805" max="1805" width="16.5703125" customWidth="1"/>
    <col min="1806" max="1806" width="18.42578125" customWidth="1"/>
    <col min="1807" max="1807" width="13.7109375" customWidth="1"/>
    <col min="1808" max="1808" width="14.28515625" customWidth="1"/>
    <col min="2050" max="2050" width="27" customWidth="1"/>
    <col min="2051" max="2051" width="16.85546875" customWidth="1"/>
    <col min="2052" max="2052" width="15.85546875" customWidth="1"/>
    <col min="2053" max="2053" width="15.28515625" customWidth="1"/>
    <col min="2054" max="2054" width="16" customWidth="1"/>
    <col min="2055" max="2055" width="17" customWidth="1"/>
    <col min="2056" max="2056" width="15.28515625" customWidth="1"/>
    <col min="2057" max="2057" width="15.140625" customWidth="1"/>
    <col min="2058" max="2058" width="11.42578125" customWidth="1"/>
    <col min="2059" max="2059" width="13.28515625" customWidth="1"/>
    <col min="2060" max="2060" width="17.28515625" customWidth="1"/>
    <col min="2061" max="2061" width="16.5703125" customWidth="1"/>
    <col min="2062" max="2062" width="18.42578125" customWidth="1"/>
    <col min="2063" max="2063" width="13.7109375" customWidth="1"/>
    <col min="2064" max="2064" width="14.28515625" customWidth="1"/>
    <col min="2306" max="2306" width="27" customWidth="1"/>
    <col min="2307" max="2307" width="16.85546875" customWidth="1"/>
    <col min="2308" max="2308" width="15.85546875" customWidth="1"/>
    <col min="2309" max="2309" width="15.28515625" customWidth="1"/>
    <col min="2310" max="2310" width="16" customWidth="1"/>
    <col min="2311" max="2311" width="17" customWidth="1"/>
    <col min="2312" max="2312" width="15.28515625" customWidth="1"/>
    <col min="2313" max="2313" width="15.140625" customWidth="1"/>
    <col min="2314" max="2314" width="11.42578125" customWidth="1"/>
    <col min="2315" max="2315" width="13.28515625" customWidth="1"/>
    <col min="2316" max="2316" width="17.28515625" customWidth="1"/>
    <col min="2317" max="2317" width="16.5703125" customWidth="1"/>
    <col min="2318" max="2318" width="18.42578125" customWidth="1"/>
    <col min="2319" max="2319" width="13.7109375" customWidth="1"/>
    <col min="2320" max="2320" width="14.28515625" customWidth="1"/>
    <col min="2562" max="2562" width="27" customWidth="1"/>
    <col min="2563" max="2563" width="16.85546875" customWidth="1"/>
    <col min="2564" max="2564" width="15.85546875" customWidth="1"/>
    <col min="2565" max="2565" width="15.28515625" customWidth="1"/>
    <col min="2566" max="2566" width="16" customWidth="1"/>
    <col min="2567" max="2567" width="17" customWidth="1"/>
    <col min="2568" max="2568" width="15.28515625" customWidth="1"/>
    <col min="2569" max="2569" width="15.140625" customWidth="1"/>
    <col min="2570" max="2570" width="11.42578125" customWidth="1"/>
    <col min="2571" max="2571" width="13.28515625" customWidth="1"/>
    <col min="2572" max="2572" width="17.28515625" customWidth="1"/>
    <col min="2573" max="2573" width="16.5703125" customWidth="1"/>
    <col min="2574" max="2574" width="18.42578125" customWidth="1"/>
    <col min="2575" max="2575" width="13.7109375" customWidth="1"/>
    <col min="2576" max="2576" width="14.28515625" customWidth="1"/>
    <col min="2818" max="2818" width="27" customWidth="1"/>
    <col min="2819" max="2819" width="16.85546875" customWidth="1"/>
    <col min="2820" max="2820" width="15.85546875" customWidth="1"/>
    <col min="2821" max="2821" width="15.28515625" customWidth="1"/>
    <col min="2822" max="2822" width="16" customWidth="1"/>
    <col min="2823" max="2823" width="17" customWidth="1"/>
    <col min="2824" max="2824" width="15.28515625" customWidth="1"/>
    <col min="2825" max="2825" width="15.140625" customWidth="1"/>
    <col min="2826" max="2826" width="11.42578125" customWidth="1"/>
    <col min="2827" max="2827" width="13.28515625" customWidth="1"/>
    <col min="2828" max="2828" width="17.28515625" customWidth="1"/>
    <col min="2829" max="2829" width="16.5703125" customWidth="1"/>
    <col min="2830" max="2830" width="18.42578125" customWidth="1"/>
    <col min="2831" max="2831" width="13.7109375" customWidth="1"/>
    <col min="2832" max="2832" width="14.28515625" customWidth="1"/>
    <col min="3074" max="3074" width="27" customWidth="1"/>
    <col min="3075" max="3075" width="16.85546875" customWidth="1"/>
    <col min="3076" max="3076" width="15.85546875" customWidth="1"/>
    <col min="3077" max="3077" width="15.28515625" customWidth="1"/>
    <col min="3078" max="3078" width="16" customWidth="1"/>
    <col min="3079" max="3079" width="17" customWidth="1"/>
    <col min="3080" max="3080" width="15.28515625" customWidth="1"/>
    <col min="3081" max="3081" width="15.140625" customWidth="1"/>
    <col min="3082" max="3082" width="11.42578125" customWidth="1"/>
    <col min="3083" max="3083" width="13.28515625" customWidth="1"/>
    <col min="3084" max="3084" width="17.28515625" customWidth="1"/>
    <col min="3085" max="3085" width="16.5703125" customWidth="1"/>
    <col min="3086" max="3086" width="18.42578125" customWidth="1"/>
    <col min="3087" max="3087" width="13.7109375" customWidth="1"/>
    <col min="3088" max="3088" width="14.28515625" customWidth="1"/>
    <col min="3330" max="3330" width="27" customWidth="1"/>
    <col min="3331" max="3331" width="16.85546875" customWidth="1"/>
    <col min="3332" max="3332" width="15.85546875" customWidth="1"/>
    <col min="3333" max="3333" width="15.28515625" customWidth="1"/>
    <col min="3334" max="3334" width="16" customWidth="1"/>
    <col min="3335" max="3335" width="17" customWidth="1"/>
    <col min="3336" max="3336" width="15.28515625" customWidth="1"/>
    <col min="3337" max="3337" width="15.140625" customWidth="1"/>
    <col min="3338" max="3338" width="11.42578125" customWidth="1"/>
    <col min="3339" max="3339" width="13.28515625" customWidth="1"/>
    <col min="3340" max="3340" width="17.28515625" customWidth="1"/>
    <col min="3341" max="3341" width="16.5703125" customWidth="1"/>
    <col min="3342" max="3342" width="18.42578125" customWidth="1"/>
    <col min="3343" max="3343" width="13.7109375" customWidth="1"/>
    <col min="3344" max="3344" width="14.28515625" customWidth="1"/>
    <col min="3586" max="3586" width="27" customWidth="1"/>
    <col min="3587" max="3587" width="16.85546875" customWidth="1"/>
    <col min="3588" max="3588" width="15.85546875" customWidth="1"/>
    <col min="3589" max="3589" width="15.28515625" customWidth="1"/>
    <col min="3590" max="3590" width="16" customWidth="1"/>
    <col min="3591" max="3591" width="17" customWidth="1"/>
    <col min="3592" max="3592" width="15.28515625" customWidth="1"/>
    <col min="3593" max="3593" width="15.140625" customWidth="1"/>
    <col min="3594" max="3594" width="11.42578125" customWidth="1"/>
    <col min="3595" max="3595" width="13.28515625" customWidth="1"/>
    <col min="3596" max="3596" width="17.28515625" customWidth="1"/>
    <col min="3597" max="3597" width="16.5703125" customWidth="1"/>
    <col min="3598" max="3598" width="18.42578125" customWidth="1"/>
    <col min="3599" max="3599" width="13.7109375" customWidth="1"/>
    <col min="3600" max="3600" width="14.28515625" customWidth="1"/>
    <col min="3842" max="3842" width="27" customWidth="1"/>
    <col min="3843" max="3843" width="16.85546875" customWidth="1"/>
    <col min="3844" max="3844" width="15.85546875" customWidth="1"/>
    <col min="3845" max="3845" width="15.28515625" customWidth="1"/>
    <col min="3846" max="3846" width="16" customWidth="1"/>
    <col min="3847" max="3847" width="17" customWidth="1"/>
    <col min="3848" max="3848" width="15.28515625" customWidth="1"/>
    <col min="3849" max="3849" width="15.140625" customWidth="1"/>
    <col min="3850" max="3850" width="11.42578125" customWidth="1"/>
    <col min="3851" max="3851" width="13.28515625" customWidth="1"/>
    <col min="3852" max="3852" width="17.28515625" customWidth="1"/>
    <col min="3853" max="3853" width="16.5703125" customWidth="1"/>
    <col min="3854" max="3854" width="18.42578125" customWidth="1"/>
    <col min="3855" max="3855" width="13.7109375" customWidth="1"/>
    <col min="3856" max="3856" width="14.28515625" customWidth="1"/>
    <col min="4098" max="4098" width="27" customWidth="1"/>
    <col min="4099" max="4099" width="16.85546875" customWidth="1"/>
    <col min="4100" max="4100" width="15.85546875" customWidth="1"/>
    <col min="4101" max="4101" width="15.28515625" customWidth="1"/>
    <col min="4102" max="4102" width="16" customWidth="1"/>
    <col min="4103" max="4103" width="17" customWidth="1"/>
    <col min="4104" max="4104" width="15.28515625" customWidth="1"/>
    <col min="4105" max="4105" width="15.140625" customWidth="1"/>
    <col min="4106" max="4106" width="11.42578125" customWidth="1"/>
    <col min="4107" max="4107" width="13.28515625" customWidth="1"/>
    <col min="4108" max="4108" width="17.28515625" customWidth="1"/>
    <col min="4109" max="4109" width="16.5703125" customWidth="1"/>
    <col min="4110" max="4110" width="18.42578125" customWidth="1"/>
    <col min="4111" max="4111" width="13.7109375" customWidth="1"/>
    <col min="4112" max="4112" width="14.28515625" customWidth="1"/>
    <col min="4354" max="4354" width="27" customWidth="1"/>
    <col min="4355" max="4355" width="16.85546875" customWidth="1"/>
    <col min="4356" max="4356" width="15.85546875" customWidth="1"/>
    <col min="4357" max="4357" width="15.28515625" customWidth="1"/>
    <col min="4358" max="4358" width="16" customWidth="1"/>
    <col min="4359" max="4359" width="17" customWidth="1"/>
    <col min="4360" max="4360" width="15.28515625" customWidth="1"/>
    <col min="4361" max="4361" width="15.140625" customWidth="1"/>
    <col min="4362" max="4362" width="11.42578125" customWidth="1"/>
    <col min="4363" max="4363" width="13.28515625" customWidth="1"/>
    <col min="4364" max="4364" width="17.28515625" customWidth="1"/>
    <col min="4365" max="4365" width="16.5703125" customWidth="1"/>
    <col min="4366" max="4366" width="18.42578125" customWidth="1"/>
    <col min="4367" max="4367" width="13.7109375" customWidth="1"/>
    <col min="4368" max="4368" width="14.28515625" customWidth="1"/>
    <col min="4610" max="4610" width="27" customWidth="1"/>
    <col min="4611" max="4611" width="16.85546875" customWidth="1"/>
    <col min="4612" max="4612" width="15.85546875" customWidth="1"/>
    <col min="4613" max="4613" width="15.28515625" customWidth="1"/>
    <col min="4614" max="4614" width="16" customWidth="1"/>
    <col min="4615" max="4615" width="17" customWidth="1"/>
    <col min="4616" max="4616" width="15.28515625" customWidth="1"/>
    <col min="4617" max="4617" width="15.140625" customWidth="1"/>
    <col min="4618" max="4618" width="11.42578125" customWidth="1"/>
    <col min="4619" max="4619" width="13.28515625" customWidth="1"/>
    <col min="4620" max="4620" width="17.28515625" customWidth="1"/>
    <col min="4621" max="4621" width="16.5703125" customWidth="1"/>
    <col min="4622" max="4622" width="18.42578125" customWidth="1"/>
    <col min="4623" max="4623" width="13.7109375" customWidth="1"/>
    <col min="4624" max="4624" width="14.28515625" customWidth="1"/>
    <col min="4866" max="4866" width="27" customWidth="1"/>
    <col min="4867" max="4867" width="16.85546875" customWidth="1"/>
    <col min="4868" max="4868" width="15.85546875" customWidth="1"/>
    <col min="4869" max="4869" width="15.28515625" customWidth="1"/>
    <col min="4870" max="4870" width="16" customWidth="1"/>
    <col min="4871" max="4871" width="17" customWidth="1"/>
    <col min="4872" max="4872" width="15.28515625" customWidth="1"/>
    <col min="4873" max="4873" width="15.140625" customWidth="1"/>
    <col min="4874" max="4874" width="11.42578125" customWidth="1"/>
    <col min="4875" max="4875" width="13.28515625" customWidth="1"/>
    <col min="4876" max="4876" width="17.28515625" customWidth="1"/>
    <col min="4877" max="4877" width="16.5703125" customWidth="1"/>
    <col min="4878" max="4878" width="18.42578125" customWidth="1"/>
    <col min="4879" max="4879" width="13.7109375" customWidth="1"/>
    <col min="4880" max="4880" width="14.28515625" customWidth="1"/>
    <col min="5122" max="5122" width="27" customWidth="1"/>
    <col min="5123" max="5123" width="16.85546875" customWidth="1"/>
    <col min="5124" max="5124" width="15.85546875" customWidth="1"/>
    <col min="5125" max="5125" width="15.28515625" customWidth="1"/>
    <col min="5126" max="5126" width="16" customWidth="1"/>
    <col min="5127" max="5127" width="17" customWidth="1"/>
    <col min="5128" max="5128" width="15.28515625" customWidth="1"/>
    <col min="5129" max="5129" width="15.140625" customWidth="1"/>
    <col min="5130" max="5130" width="11.42578125" customWidth="1"/>
    <col min="5131" max="5131" width="13.28515625" customWidth="1"/>
    <col min="5132" max="5132" width="17.28515625" customWidth="1"/>
    <col min="5133" max="5133" width="16.5703125" customWidth="1"/>
    <col min="5134" max="5134" width="18.42578125" customWidth="1"/>
    <col min="5135" max="5135" width="13.7109375" customWidth="1"/>
    <col min="5136" max="5136" width="14.28515625" customWidth="1"/>
    <col min="5378" max="5378" width="27" customWidth="1"/>
    <col min="5379" max="5379" width="16.85546875" customWidth="1"/>
    <col min="5380" max="5380" width="15.85546875" customWidth="1"/>
    <col min="5381" max="5381" width="15.28515625" customWidth="1"/>
    <col min="5382" max="5382" width="16" customWidth="1"/>
    <col min="5383" max="5383" width="17" customWidth="1"/>
    <col min="5384" max="5384" width="15.28515625" customWidth="1"/>
    <col min="5385" max="5385" width="15.140625" customWidth="1"/>
    <col min="5386" max="5386" width="11.42578125" customWidth="1"/>
    <col min="5387" max="5387" width="13.28515625" customWidth="1"/>
    <col min="5388" max="5388" width="17.28515625" customWidth="1"/>
    <col min="5389" max="5389" width="16.5703125" customWidth="1"/>
    <col min="5390" max="5390" width="18.42578125" customWidth="1"/>
    <col min="5391" max="5391" width="13.7109375" customWidth="1"/>
    <col min="5392" max="5392" width="14.28515625" customWidth="1"/>
    <col min="5634" max="5634" width="27" customWidth="1"/>
    <col min="5635" max="5635" width="16.85546875" customWidth="1"/>
    <col min="5636" max="5636" width="15.85546875" customWidth="1"/>
    <col min="5637" max="5637" width="15.28515625" customWidth="1"/>
    <col min="5638" max="5638" width="16" customWidth="1"/>
    <col min="5639" max="5639" width="17" customWidth="1"/>
    <col min="5640" max="5640" width="15.28515625" customWidth="1"/>
    <col min="5641" max="5641" width="15.140625" customWidth="1"/>
    <col min="5642" max="5642" width="11.42578125" customWidth="1"/>
    <col min="5643" max="5643" width="13.28515625" customWidth="1"/>
    <col min="5644" max="5644" width="17.28515625" customWidth="1"/>
    <col min="5645" max="5645" width="16.5703125" customWidth="1"/>
    <col min="5646" max="5646" width="18.42578125" customWidth="1"/>
    <col min="5647" max="5647" width="13.7109375" customWidth="1"/>
    <col min="5648" max="5648" width="14.28515625" customWidth="1"/>
    <col min="5890" max="5890" width="27" customWidth="1"/>
    <col min="5891" max="5891" width="16.85546875" customWidth="1"/>
    <col min="5892" max="5892" width="15.85546875" customWidth="1"/>
    <col min="5893" max="5893" width="15.28515625" customWidth="1"/>
    <col min="5894" max="5894" width="16" customWidth="1"/>
    <col min="5895" max="5895" width="17" customWidth="1"/>
    <col min="5896" max="5896" width="15.28515625" customWidth="1"/>
    <col min="5897" max="5897" width="15.140625" customWidth="1"/>
    <col min="5898" max="5898" width="11.42578125" customWidth="1"/>
    <col min="5899" max="5899" width="13.28515625" customWidth="1"/>
    <col min="5900" max="5900" width="17.28515625" customWidth="1"/>
    <col min="5901" max="5901" width="16.5703125" customWidth="1"/>
    <col min="5902" max="5902" width="18.42578125" customWidth="1"/>
    <col min="5903" max="5903" width="13.7109375" customWidth="1"/>
    <col min="5904" max="5904" width="14.28515625" customWidth="1"/>
    <col min="6146" max="6146" width="27" customWidth="1"/>
    <col min="6147" max="6147" width="16.85546875" customWidth="1"/>
    <col min="6148" max="6148" width="15.85546875" customWidth="1"/>
    <col min="6149" max="6149" width="15.28515625" customWidth="1"/>
    <col min="6150" max="6150" width="16" customWidth="1"/>
    <col min="6151" max="6151" width="17" customWidth="1"/>
    <col min="6152" max="6152" width="15.28515625" customWidth="1"/>
    <col min="6153" max="6153" width="15.140625" customWidth="1"/>
    <col min="6154" max="6154" width="11.42578125" customWidth="1"/>
    <col min="6155" max="6155" width="13.28515625" customWidth="1"/>
    <col min="6156" max="6156" width="17.28515625" customWidth="1"/>
    <col min="6157" max="6157" width="16.5703125" customWidth="1"/>
    <col min="6158" max="6158" width="18.42578125" customWidth="1"/>
    <col min="6159" max="6159" width="13.7109375" customWidth="1"/>
    <col min="6160" max="6160" width="14.28515625" customWidth="1"/>
    <col min="6402" max="6402" width="27" customWidth="1"/>
    <col min="6403" max="6403" width="16.85546875" customWidth="1"/>
    <col min="6404" max="6404" width="15.85546875" customWidth="1"/>
    <col min="6405" max="6405" width="15.28515625" customWidth="1"/>
    <col min="6406" max="6406" width="16" customWidth="1"/>
    <col min="6407" max="6407" width="17" customWidth="1"/>
    <col min="6408" max="6408" width="15.28515625" customWidth="1"/>
    <col min="6409" max="6409" width="15.140625" customWidth="1"/>
    <col min="6410" max="6410" width="11.42578125" customWidth="1"/>
    <col min="6411" max="6411" width="13.28515625" customWidth="1"/>
    <col min="6412" max="6412" width="17.28515625" customWidth="1"/>
    <col min="6413" max="6413" width="16.5703125" customWidth="1"/>
    <col min="6414" max="6414" width="18.42578125" customWidth="1"/>
    <col min="6415" max="6415" width="13.7109375" customWidth="1"/>
    <col min="6416" max="6416" width="14.28515625" customWidth="1"/>
    <col min="6658" max="6658" width="27" customWidth="1"/>
    <col min="6659" max="6659" width="16.85546875" customWidth="1"/>
    <col min="6660" max="6660" width="15.85546875" customWidth="1"/>
    <col min="6661" max="6661" width="15.28515625" customWidth="1"/>
    <col min="6662" max="6662" width="16" customWidth="1"/>
    <col min="6663" max="6663" width="17" customWidth="1"/>
    <col min="6664" max="6664" width="15.28515625" customWidth="1"/>
    <col min="6665" max="6665" width="15.140625" customWidth="1"/>
    <col min="6666" max="6666" width="11.42578125" customWidth="1"/>
    <col min="6667" max="6667" width="13.28515625" customWidth="1"/>
    <col min="6668" max="6668" width="17.28515625" customWidth="1"/>
    <col min="6669" max="6669" width="16.5703125" customWidth="1"/>
    <col min="6670" max="6670" width="18.42578125" customWidth="1"/>
    <col min="6671" max="6671" width="13.7109375" customWidth="1"/>
    <col min="6672" max="6672" width="14.28515625" customWidth="1"/>
    <col min="6914" max="6914" width="27" customWidth="1"/>
    <col min="6915" max="6915" width="16.85546875" customWidth="1"/>
    <col min="6916" max="6916" width="15.85546875" customWidth="1"/>
    <col min="6917" max="6917" width="15.28515625" customWidth="1"/>
    <col min="6918" max="6918" width="16" customWidth="1"/>
    <col min="6919" max="6919" width="17" customWidth="1"/>
    <col min="6920" max="6920" width="15.28515625" customWidth="1"/>
    <col min="6921" max="6921" width="15.140625" customWidth="1"/>
    <col min="6922" max="6922" width="11.42578125" customWidth="1"/>
    <col min="6923" max="6923" width="13.28515625" customWidth="1"/>
    <col min="6924" max="6924" width="17.28515625" customWidth="1"/>
    <col min="6925" max="6925" width="16.5703125" customWidth="1"/>
    <col min="6926" max="6926" width="18.42578125" customWidth="1"/>
    <col min="6927" max="6927" width="13.7109375" customWidth="1"/>
    <col min="6928" max="6928" width="14.28515625" customWidth="1"/>
    <col min="7170" max="7170" width="27" customWidth="1"/>
    <col min="7171" max="7171" width="16.85546875" customWidth="1"/>
    <col min="7172" max="7172" width="15.85546875" customWidth="1"/>
    <col min="7173" max="7173" width="15.28515625" customWidth="1"/>
    <col min="7174" max="7174" width="16" customWidth="1"/>
    <col min="7175" max="7175" width="17" customWidth="1"/>
    <col min="7176" max="7176" width="15.28515625" customWidth="1"/>
    <col min="7177" max="7177" width="15.140625" customWidth="1"/>
    <col min="7178" max="7178" width="11.42578125" customWidth="1"/>
    <col min="7179" max="7179" width="13.28515625" customWidth="1"/>
    <col min="7180" max="7180" width="17.28515625" customWidth="1"/>
    <col min="7181" max="7181" width="16.5703125" customWidth="1"/>
    <col min="7182" max="7182" width="18.42578125" customWidth="1"/>
    <col min="7183" max="7183" width="13.7109375" customWidth="1"/>
    <col min="7184" max="7184" width="14.28515625" customWidth="1"/>
    <col min="7426" max="7426" width="27" customWidth="1"/>
    <col min="7427" max="7427" width="16.85546875" customWidth="1"/>
    <col min="7428" max="7428" width="15.85546875" customWidth="1"/>
    <col min="7429" max="7429" width="15.28515625" customWidth="1"/>
    <col min="7430" max="7430" width="16" customWidth="1"/>
    <col min="7431" max="7431" width="17" customWidth="1"/>
    <col min="7432" max="7432" width="15.28515625" customWidth="1"/>
    <col min="7433" max="7433" width="15.140625" customWidth="1"/>
    <col min="7434" max="7434" width="11.42578125" customWidth="1"/>
    <col min="7435" max="7435" width="13.28515625" customWidth="1"/>
    <col min="7436" max="7436" width="17.28515625" customWidth="1"/>
    <col min="7437" max="7437" width="16.5703125" customWidth="1"/>
    <col min="7438" max="7438" width="18.42578125" customWidth="1"/>
    <col min="7439" max="7439" width="13.7109375" customWidth="1"/>
    <col min="7440" max="7440" width="14.28515625" customWidth="1"/>
    <col min="7682" max="7682" width="27" customWidth="1"/>
    <col min="7683" max="7683" width="16.85546875" customWidth="1"/>
    <col min="7684" max="7684" width="15.85546875" customWidth="1"/>
    <col min="7685" max="7685" width="15.28515625" customWidth="1"/>
    <col min="7686" max="7686" width="16" customWidth="1"/>
    <col min="7687" max="7687" width="17" customWidth="1"/>
    <col min="7688" max="7688" width="15.28515625" customWidth="1"/>
    <col min="7689" max="7689" width="15.140625" customWidth="1"/>
    <col min="7690" max="7690" width="11.42578125" customWidth="1"/>
    <col min="7691" max="7691" width="13.28515625" customWidth="1"/>
    <col min="7692" max="7692" width="17.28515625" customWidth="1"/>
    <col min="7693" max="7693" width="16.5703125" customWidth="1"/>
    <col min="7694" max="7694" width="18.42578125" customWidth="1"/>
    <col min="7695" max="7695" width="13.7109375" customWidth="1"/>
    <col min="7696" max="7696" width="14.28515625" customWidth="1"/>
    <col min="7938" max="7938" width="27" customWidth="1"/>
    <col min="7939" max="7939" width="16.85546875" customWidth="1"/>
    <col min="7940" max="7940" width="15.85546875" customWidth="1"/>
    <col min="7941" max="7941" width="15.28515625" customWidth="1"/>
    <col min="7942" max="7942" width="16" customWidth="1"/>
    <col min="7943" max="7943" width="17" customWidth="1"/>
    <col min="7944" max="7944" width="15.28515625" customWidth="1"/>
    <col min="7945" max="7945" width="15.140625" customWidth="1"/>
    <col min="7946" max="7946" width="11.42578125" customWidth="1"/>
    <col min="7947" max="7947" width="13.28515625" customWidth="1"/>
    <col min="7948" max="7948" width="17.28515625" customWidth="1"/>
    <col min="7949" max="7949" width="16.5703125" customWidth="1"/>
    <col min="7950" max="7950" width="18.42578125" customWidth="1"/>
    <col min="7951" max="7951" width="13.7109375" customWidth="1"/>
    <col min="7952" max="7952" width="14.28515625" customWidth="1"/>
    <col min="8194" max="8194" width="27" customWidth="1"/>
    <col min="8195" max="8195" width="16.85546875" customWidth="1"/>
    <col min="8196" max="8196" width="15.85546875" customWidth="1"/>
    <col min="8197" max="8197" width="15.28515625" customWidth="1"/>
    <col min="8198" max="8198" width="16" customWidth="1"/>
    <col min="8199" max="8199" width="17" customWidth="1"/>
    <col min="8200" max="8200" width="15.28515625" customWidth="1"/>
    <col min="8201" max="8201" width="15.140625" customWidth="1"/>
    <col min="8202" max="8202" width="11.42578125" customWidth="1"/>
    <col min="8203" max="8203" width="13.28515625" customWidth="1"/>
    <col min="8204" max="8204" width="17.28515625" customWidth="1"/>
    <col min="8205" max="8205" width="16.5703125" customWidth="1"/>
    <col min="8206" max="8206" width="18.42578125" customWidth="1"/>
    <col min="8207" max="8207" width="13.7109375" customWidth="1"/>
    <col min="8208" max="8208" width="14.28515625" customWidth="1"/>
    <col min="8450" max="8450" width="27" customWidth="1"/>
    <col min="8451" max="8451" width="16.85546875" customWidth="1"/>
    <col min="8452" max="8452" width="15.85546875" customWidth="1"/>
    <col min="8453" max="8453" width="15.28515625" customWidth="1"/>
    <col min="8454" max="8454" width="16" customWidth="1"/>
    <col min="8455" max="8455" width="17" customWidth="1"/>
    <col min="8456" max="8456" width="15.28515625" customWidth="1"/>
    <col min="8457" max="8457" width="15.140625" customWidth="1"/>
    <col min="8458" max="8458" width="11.42578125" customWidth="1"/>
    <col min="8459" max="8459" width="13.28515625" customWidth="1"/>
    <col min="8460" max="8460" width="17.28515625" customWidth="1"/>
    <col min="8461" max="8461" width="16.5703125" customWidth="1"/>
    <col min="8462" max="8462" width="18.42578125" customWidth="1"/>
    <col min="8463" max="8463" width="13.7109375" customWidth="1"/>
    <col min="8464" max="8464" width="14.28515625" customWidth="1"/>
    <col min="8706" max="8706" width="27" customWidth="1"/>
    <col min="8707" max="8707" width="16.85546875" customWidth="1"/>
    <col min="8708" max="8708" width="15.85546875" customWidth="1"/>
    <col min="8709" max="8709" width="15.28515625" customWidth="1"/>
    <col min="8710" max="8710" width="16" customWidth="1"/>
    <col min="8711" max="8711" width="17" customWidth="1"/>
    <col min="8712" max="8712" width="15.28515625" customWidth="1"/>
    <col min="8713" max="8713" width="15.140625" customWidth="1"/>
    <col min="8714" max="8714" width="11.42578125" customWidth="1"/>
    <col min="8715" max="8715" width="13.28515625" customWidth="1"/>
    <col min="8716" max="8716" width="17.28515625" customWidth="1"/>
    <col min="8717" max="8717" width="16.5703125" customWidth="1"/>
    <col min="8718" max="8718" width="18.42578125" customWidth="1"/>
    <col min="8719" max="8719" width="13.7109375" customWidth="1"/>
    <col min="8720" max="8720" width="14.28515625" customWidth="1"/>
    <col min="8962" max="8962" width="27" customWidth="1"/>
    <col min="8963" max="8963" width="16.85546875" customWidth="1"/>
    <col min="8964" max="8964" width="15.85546875" customWidth="1"/>
    <col min="8965" max="8965" width="15.28515625" customWidth="1"/>
    <col min="8966" max="8966" width="16" customWidth="1"/>
    <col min="8967" max="8967" width="17" customWidth="1"/>
    <col min="8968" max="8968" width="15.28515625" customWidth="1"/>
    <col min="8969" max="8969" width="15.140625" customWidth="1"/>
    <col min="8970" max="8970" width="11.42578125" customWidth="1"/>
    <col min="8971" max="8971" width="13.28515625" customWidth="1"/>
    <col min="8972" max="8972" width="17.28515625" customWidth="1"/>
    <col min="8973" max="8973" width="16.5703125" customWidth="1"/>
    <col min="8974" max="8974" width="18.42578125" customWidth="1"/>
    <col min="8975" max="8975" width="13.7109375" customWidth="1"/>
    <col min="8976" max="8976" width="14.28515625" customWidth="1"/>
    <col min="9218" max="9218" width="27" customWidth="1"/>
    <col min="9219" max="9219" width="16.85546875" customWidth="1"/>
    <col min="9220" max="9220" width="15.85546875" customWidth="1"/>
    <col min="9221" max="9221" width="15.28515625" customWidth="1"/>
    <col min="9222" max="9222" width="16" customWidth="1"/>
    <col min="9223" max="9223" width="17" customWidth="1"/>
    <col min="9224" max="9224" width="15.28515625" customWidth="1"/>
    <col min="9225" max="9225" width="15.140625" customWidth="1"/>
    <col min="9226" max="9226" width="11.42578125" customWidth="1"/>
    <col min="9227" max="9227" width="13.28515625" customWidth="1"/>
    <col min="9228" max="9228" width="17.28515625" customWidth="1"/>
    <col min="9229" max="9229" width="16.5703125" customWidth="1"/>
    <col min="9230" max="9230" width="18.42578125" customWidth="1"/>
    <col min="9231" max="9231" width="13.7109375" customWidth="1"/>
    <col min="9232" max="9232" width="14.28515625" customWidth="1"/>
    <col min="9474" max="9474" width="27" customWidth="1"/>
    <col min="9475" max="9475" width="16.85546875" customWidth="1"/>
    <col min="9476" max="9476" width="15.85546875" customWidth="1"/>
    <col min="9477" max="9477" width="15.28515625" customWidth="1"/>
    <col min="9478" max="9478" width="16" customWidth="1"/>
    <col min="9479" max="9479" width="17" customWidth="1"/>
    <col min="9480" max="9480" width="15.28515625" customWidth="1"/>
    <col min="9481" max="9481" width="15.140625" customWidth="1"/>
    <col min="9482" max="9482" width="11.42578125" customWidth="1"/>
    <col min="9483" max="9483" width="13.28515625" customWidth="1"/>
    <col min="9484" max="9484" width="17.28515625" customWidth="1"/>
    <col min="9485" max="9485" width="16.5703125" customWidth="1"/>
    <col min="9486" max="9486" width="18.42578125" customWidth="1"/>
    <col min="9487" max="9487" width="13.7109375" customWidth="1"/>
    <col min="9488" max="9488" width="14.28515625" customWidth="1"/>
    <col min="9730" max="9730" width="27" customWidth="1"/>
    <col min="9731" max="9731" width="16.85546875" customWidth="1"/>
    <col min="9732" max="9732" width="15.85546875" customWidth="1"/>
    <col min="9733" max="9733" width="15.28515625" customWidth="1"/>
    <col min="9734" max="9734" width="16" customWidth="1"/>
    <col min="9735" max="9735" width="17" customWidth="1"/>
    <col min="9736" max="9736" width="15.28515625" customWidth="1"/>
    <col min="9737" max="9737" width="15.140625" customWidth="1"/>
    <col min="9738" max="9738" width="11.42578125" customWidth="1"/>
    <col min="9739" max="9739" width="13.28515625" customWidth="1"/>
    <col min="9740" max="9740" width="17.28515625" customWidth="1"/>
    <col min="9741" max="9741" width="16.5703125" customWidth="1"/>
    <col min="9742" max="9742" width="18.42578125" customWidth="1"/>
    <col min="9743" max="9743" width="13.7109375" customWidth="1"/>
    <col min="9744" max="9744" width="14.28515625" customWidth="1"/>
    <col min="9986" max="9986" width="27" customWidth="1"/>
    <col min="9987" max="9987" width="16.85546875" customWidth="1"/>
    <col min="9988" max="9988" width="15.85546875" customWidth="1"/>
    <col min="9989" max="9989" width="15.28515625" customWidth="1"/>
    <col min="9990" max="9990" width="16" customWidth="1"/>
    <col min="9991" max="9991" width="17" customWidth="1"/>
    <col min="9992" max="9992" width="15.28515625" customWidth="1"/>
    <col min="9993" max="9993" width="15.140625" customWidth="1"/>
    <col min="9994" max="9994" width="11.42578125" customWidth="1"/>
    <col min="9995" max="9995" width="13.28515625" customWidth="1"/>
    <col min="9996" max="9996" width="17.28515625" customWidth="1"/>
    <col min="9997" max="9997" width="16.5703125" customWidth="1"/>
    <col min="9998" max="9998" width="18.42578125" customWidth="1"/>
    <col min="9999" max="9999" width="13.7109375" customWidth="1"/>
    <col min="10000" max="10000" width="14.28515625" customWidth="1"/>
    <col min="10242" max="10242" width="27" customWidth="1"/>
    <col min="10243" max="10243" width="16.85546875" customWidth="1"/>
    <col min="10244" max="10244" width="15.85546875" customWidth="1"/>
    <col min="10245" max="10245" width="15.28515625" customWidth="1"/>
    <col min="10246" max="10246" width="16" customWidth="1"/>
    <col min="10247" max="10247" width="17" customWidth="1"/>
    <col min="10248" max="10248" width="15.28515625" customWidth="1"/>
    <col min="10249" max="10249" width="15.140625" customWidth="1"/>
    <col min="10250" max="10250" width="11.42578125" customWidth="1"/>
    <col min="10251" max="10251" width="13.28515625" customWidth="1"/>
    <col min="10252" max="10252" width="17.28515625" customWidth="1"/>
    <col min="10253" max="10253" width="16.5703125" customWidth="1"/>
    <col min="10254" max="10254" width="18.42578125" customWidth="1"/>
    <col min="10255" max="10255" width="13.7109375" customWidth="1"/>
    <col min="10256" max="10256" width="14.28515625" customWidth="1"/>
    <col min="10498" max="10498" width="27" customWidth="1"/>
    <col min="10499" max="10499" width="16.85546875" customWidth="1"/>
    <col min="10500" max="10500" width="15.85546875" customWidth="1"/>
    <col min="10501" max="10501" width="15.28515625" customWidth="1"/>
    <col min="10502" max="10502" width="16" customWidth="1"/>
    <col min="10503" max="10503" width="17" customWidth="1"/>
    <col min="10504" max="10504" width="15.28515625" customWidth="1"/>
    <col min="10505" max="10505" width="15.140625" customWidth="1"/>
    <col min="10506" max="10506" width="11.42578125" customWidth="1"/>
    <col min="10507" max="10507" width="13.28515625" customWidth="1"/>
    <col min="10508" max="10508" width="17.28515625" customWidth="1"/>
    <col min="10509" max="10509" width="16.5703125" customWidth="1"/>
    <col min="10510" max="10510" width="18.42578125" customWidth="1"/>
    <col min="10511" max="10511" width="13.7109375" customWidth="1"/>
    <col min="10512" max="10512" width="14.28515625" customWidth="1"/>
    <col min="10754" max="10754" width="27" customWidth="1"/>
    <col min="10755" max="10755" width="16.85546875" customWidth="1"/>
    <col min="10756" max="10756" width="15.85546875" customWidth="1"/>
    <col min="10757" max="10757" width="15.28515625" customWidth="1"/>
    <col min="10758" max="10758" width="16" customWidth="1"/>
    <col min="10759" max="10759" width="17" customWidth="1"/>
    <col min="10760" max="10760" width="15.28515625" customWidth="1"/>
    <col min="10761" max="10761" width="15.140625" customWidth="1"/>
    <col min="10762" max="10762" width="11.42578125" customWidth="1"/>
    <col min="10763" max="10763" width="13.28515625" customWidth="1"/>
    <col min="10764" max="10764" width="17.28515625" customWidth="1"/>
    <col min="10765" max="10765" width="16.5703125" customWidth="1"/>
    <col min="10766" max="10766" width="18.42578125" customWidth="1"/>
    <col min="10767" max="10767" width="13.7109375" customWidth="1"/>
    <col min="10768" max="10768" width="14.28515625" customWidth="1"/>
    <col min="11010" max="11010" width="27" customWidth="1"/>
    <col min="11011" max="11011" width="16.85546875" customWidth="1"/>
    <col min="11012" max="11012" width="15.85546875" customWidth="1"/>
    <col min="11013" max="11013" width="15.28515625" customWidth="1"/>
    <col min="11014" max="11014" width="16" customWidth="1"/>
    <col min="11015" max="11015" width="17" customWidth="1"/>
    <col min="11016" max="11016" width="15.28515625" customWidth="1"/>
    <col min="11017" max="11017" width="15.140625" customWidth="1"/>
    <col min="11018" max="11018" width="11.42578125" customWidth="1"/>
    <col min="11019" max="11019" width="13.28515625" customWidth="1"/>
    <col min="11020" max="11020" width="17.28515625" customWidth="1"/>
    <col min="11021" max="11021" width="16.5703125" customWidth="1"/>
    <col min="11022" max="11022" width="18.42578125" customWidth="1"/>
    <col min="11023" max="11023" width="13.7109375" customWidth="1"/>
    <col min="11024" max="11024" width="14.28515625" customWidth="1"/>
    <col min="11266" max="11266" width="27" customWidth="1"/>
    <col min="11267" max="11267" width="16.85546875" customWidth="1"/>
    <col min="11268" max="11268" width="15.85546875" customWidth="1"/>
    <col min="11269" max="11269" width="15.28515625" customWidth="1"/>
    <col min="11270" max="11270" width="16" customWidth="1"/>
    <col min="11271" max="11271" width="17" customWidth="1"/>
    <col min="11272" max="11272" width="15.28515625" customWidth="1"/>
    <col min="11273" max="11273" width="15.140625" customWidth="1"/>
    <col min="11274" max="11274" width="11.42578125" customWidth="1"/>
    <col min="11275" max="11275" width="13.28515625" customWidth="1"/>
    <col min="11276" max="11276" width="17.28515625" customWidth="1"/>
    <col min="11277" max="11277" width="16.5703125" customWidth="1"/>
    <col min="11278" max="11278" width="18.42578125" customWidth="1"/>
    <col min="11279" max="11279" width="13.7109375" customWidth="1"/>
    <col min="11280" max="11280" width="14.28515625" customWidth="1"/>
    <col min="11522" max="11522" width="27" customWidth="1"/>
    <col min="11523" max="11523" width="16.85546875" customWidth="1"/>
    <col min="11524" max="11524" width="15.85546875" customWidth="1"/>
    <col min="11525" max="11525" width="15.28515625" customWidth="1"/>
    <col min="11526" max="11526" width="16" customWidth="1"/>
    <col min="11527" max="11527" width="17" customWidth="1"/>
    <col min="11528" max="11528" width="15.28515625" customWidth="1"/>
    <col min="11529" max="11529" width="15.140625" customWidth="1"/>
    <col min="11530" max="11530" width="11.42578125" customWidth="1"/>
    <col min="11531" max="11531" width="13.28515625" customWidth="1"/>
    <col min="11532" max="11532" width="17.28515625" customWidth="1"/>
    <col min="11533" max="11533" width="16.5703125" customWidth="1"/>
    <col min="11534" max="11534" width="18.42578125" customWidth="1"/>
    <col min="11535" max="11535" width="13.7109375" customWidth="1"/>
    <col min="11536" max="11536" width="14.28515625" customWidth="1"/>
    <col min="11778" max="11778" width="27" customWidth="1"/>
    <col min="11779" max="11779" width="16.85546875" customWidth="1"/>
    <col min="11780" max="11780" width="15.85546875" customWidth="1"/>
    <col min="11781" max="11781" width="15.28515625" customWidth="1"/>
    <col min="11782" max="11782" width="16" customWidth="1"/>
    <col min="11783" max="11783" width="17" customWidth="1"/>
    <col min="11784" max="11784" width="15.28515625" customWidth="1"/>
    <col min="11785" max="11785" width="15.140625" customWidth="1"/>
    <col min="11786" max="11786" width="11.42578125" customWidth="1"/>
    <col min="11787" max="11787" width="13.28515625" customWidth="1"/>
    <col min="11788" max="11788" width="17.28515625" customWidth="1"/>
    <col min="11789" max="11789" width="16.5703125" customWidth="1"/>
    <col min="11790" max="11790" width="18.42578125" customWidth="1"/>
    <col min="11791" max="11791" width="13.7109375" customWidth="1"/>
    <col min="11792" max="11792" width="14.28515625" customWidth="1"/>
    <col min="12034" max="12034" width="27" customWidth="1"/>
    <col min="12035" max="12035" width="16.85546875" customWidth="1"/>
    <col min="12036" max="12036" width="15.85546875" customWidth="1"/>
    <col min="12037" max="12037" width="15.28515625" customWidth="1"/>
    <col min="12038" max="12038" width="16" customWidth="1"/>
    <col min="12039" max="12039" width="17" customWidth="1"/>
    <col min="12040" max="12040" width="15.28515625" customWidth="1"/>
    <col min="12041" max="12041" width="15.140625" customWidth="1"/>
    <col min="12042" max="12042" width="11.42578125" customWidth="1"/>
    <col min="12043" max="12043" width="13.28515625" customWidth="1"/>
    <col min="12044" max="12044" width="17.28515625" customWidth="1"/>
    <col min="12045" max="12045" width="16.5703125" customWidth="1"/>
    <col min="12046" max="12046" width="18.42578125" customWidth="1"/>
    <col min="12047" max="12047" width="13.7109375" customWidth="1"/>
    <col min="12048" max="12048" width="14.28515625" customWidth="1"/>
    <col min="12290" max="12290" width="27" customWidth="1"/>
    <col min="12291" max="12291" width="16.85546875" customWidth="1"/>
    <col min="12292" max="12292" width="15.85546875" customWidth="1"/>
    <col min="12293" max="12293" width="15.28515625" customWidth="1"/>
    <col min="12294" max="12294" width="16" customWidth="1"/>
    <col min="12295" max="12295" width="17" customWidth="1"/>
    <col min="12296" max="12296" width="15.28515625" customWidth="1"/>
    <col min="12297" max="12297" width="15.140625" customWidth="1"/>
    <col min="12298" max="12298" width="11.42578125" customWidth="1"/>
    <col min="12299" max="12299" width="13.28515625" customWidth="1"/>
    <col min="12300" max="12300" width="17.28515625" customWidth="1"/>
    <col min="12301" max="12301" width="16.5703125" customWidth="1"/>
    <col min="12302" max="12302" width="18.42578125" customWidth="1"/>
    <col min="12303" max="12303" width="13.7109375" customWidth="1"/>
    <col min="12304" max="12304" width="14.28515625" customWidth="1"/>
    <col min="12546" max="12546" width="27" customWidth="1"/>
    <col min="12547" max="12547" width="16.85546875" customWidth="1"/>
    <col min="12548" max="12548" width="15.85546875" customWidth="1"/>
    <col min="12549" max="12549" width="15.28515625" customWidth="1"/>
    <col min="12550" max="12550" width="16" customWidth="1"/>
    <col min="12551" max="12551" width="17" customWidth="1"/>
    <col min="12552" max="12552" width="15.28515625" customWidth="1"/>
    <col min="12553" max="12553" width="15.140625" customWidth="1"/>
    <col min="12554" max="12554" width="11.42578125" customWidth="1"/>
    <col min="12555" max="12555" width="13.28515625" customWidth="1"/>
    <col min="12556" max="12556" width="17.28515625" customWidth="1"/>
    <col min="12557" max="12557" width="16.5703125" customWidth="1"/>
    <col min="12558" max="12558" width="18.42578125" customWidth="1"/>
    <col min="12559" max="12559" width="13.7109375" customWidth="1"/>
    <col min="12560" max="12560" width="14.28515625" customWidth="1"/>
    <col min="12802" max="12802" width="27" customWidth="1"/>
    <col min="12803" max="12803" width="16.85546875" customWidth="1"/>
    <col min="12804" max="12804" width="15.85546875" customWidth="1"/>
    <col min="12805" max="12805" width="15.28515625" customWidth="1"/>
    <col min="12806" max="12806" width="16" customWidth="1"/>
    <col min="12807" max="12807" width="17" customWidth="1"/>
    <col min="12808" max="12808" width="15.28515625" customWidth="1"/>
    <col min="12809" max="12809" width="15.140625" customWidth="1"/>
    <col min="12810" max="12810" width="11.42578125" customWidth="1"/>
    <col min="12811" max="12811" width="13.28515625" customWidth="1"/>
    <col min="12812" max="12812" width="17.28515625" customWidth="1"/>
    <col min="12813" max="12813" width="16.5703125" customWidth="1"/>
    <col min="12814" max="12814" width="18.42578125" customWidth="1"/>
    <col min="12815" max="12815" width="13.7109375" customWidth="1"/>
    <col min="12816" max="12816" width="14.28515625" customWidth="1"/>
    <col min="13058" max="13058" width="27" customWidth="1"/>
    <col min="13059" max="13059" width="16.85546875" customWidth="1"/>
    <col min="13060" max="13060" width="15.85546875" customWidth="1"/>
    <col min="13061" max="13061" width="15.28515625" customWidth="1"/>
    <col min="13062" max="13062" width="16" customWidth="1"/>
    <col min="13063" max="13063" width="17" customWidth="1"/>
    <col min="13064" max="13064" width="15.28515625" customWidth="1"/>
    <col min="13065" max="13065" width="15.140625" customWidth="1"/>
    <col min="13066" max="13066" width="11.42578125" customWidth="1"/>
    <col min="13067" max="13067" width="13.28515625" customWidth="1"/>
    <col min="13068" max="13068" width="17.28515625" customWidth="1"/>
    <col min="13069" max="13069" width="16.5703125" customWidth="1"/>
    <col min="13070" max="13070" width="18.42578125" customWidth="1"/>
    <col min="13071" max="13071" width="13.7109375" customWidth="1"/>
    <col min="13072" max="13072" width="14.28515625" customWidth="1"/>
    <col min="13314" max="13314" width="27" customWidth="1"/>
    <col min="13315" max="13315" width="16.85546875" customWidth="1"/>
    <col min="13316" max="13316" width="15.85546875" customWidth="1"/>
    <col min="13317" max="13317" width="15.28515625" customWidth="1"/>
    <col min="13318" max="13318" width="16" customWidth="1"/>
    <col min="13319" max="13319" width="17" customWidth="1"/>
    <col min="13320" max="13320" width="15.28515625" customWidth="1"/>
    <col min="13321" max="13321" width="15.140625" customWidth="1"/>
    <col min="13322" max="13322" width="11.42578125" customWidth="1"/>
    <col min="13323" max="13323" width="13.28515625" customWidth="1"/>
    <col min="13324" max="13324" width="17.28515625" customWidth="1"/>
    <col min="13325" max="13325" width="16.5703125" customWidth="1"/>
    <col min="13326" max="13326" width="18.42578125" customWidth="1"/>
    <col min="13327" max="13327" width="13.7109375" customWidth="1"/>
    <col min="13328" max="13328" width="14.28515625" customWidth="1"/>
    <col min="13570" max="13570" width="27" customWidth="1"/>
    <col min="13571" max="13571" width="16.85546875" customWidth="1"/>
    <col min="13572" max="13572" width="15.85546875" customWidth="1"/>
    <col min="13573" max="13573" width="15.28515625" customWidth="1"/>
    <col min="13574" max="13574" width="16" customWidth="1"/>
    <col min="13575" max="13575" width="17" customWidth="1"/>
    <col min="13576" max="13576" width="15.28515625" customWidth="1"/>
    <col min="13577" max="13577" width="15.140625" customWidth="1"/>
    <col min="13578" max="13578" width="11.42578125" customWidth="1"/>
    <col min="13579" max="13579" width="13.28515625" customWidth="1"/>
    <col min="13580" max="13580" width="17.28515625" customWidth="1"/>
    <col min="13581" max="13581" width="16.5703125" customWidth="1"/>
    <col min="13582" max="13582" width="18.42578125" customWidth="1"/>
    <col min="13583" max="13583" width="13.7109375" customWidth="1"/>
    <col min="13584" max="13584" width="14.28515625" customWidth="1"/>
    <col min="13826" max="13826" width="27" customWidth="1"/>
    <col min="13827" max="13827" width="16.85546875" customWidth="1"/>
    <col min="13828" max="13828" width="15.85546875" customWidth="1"/>
    <col min="13829" max="13829" width="15.28515625" customWidth="1"/>
    <col min="13830" max="13830" width="16" customWidth="1"/>
    <col min="13831" max="13831" width="17" customWidth="1"/>
    <col min="13832" max="13832" width="15.28515625" customWidth="1"/>
    <col min="13833" max="13833" width="15.140625" customWidth="1"/>
    <col min="13834" max="13834" width="11.42578125" customWidth="1"/>
    <col min="13835" max="13835" width="13.28515625" customWidth="1"/>
    <col min="13836" max="13836" width="17.28515625" customWidth="1"/>
    <col min="13837" max="13837" width="16.5703125" customWidth="1"/>
    <col min="13838" max="13838" width="18.42578125" customWidth="1"/>
    <col min="13839" max="13839" width="13.7109375" customWidth="1"/>
    <col min="13840" max="13840" width="14.28515625" customWidth="1"/>
    <col min="14082" max="14082" width="27" customWidth="1"/>
    <col min="14083" max="14083" width="16.85546875" customWidth="1"/>
    <col min="14084" max="14084" width="15.85546875" customWidth="1"/>
    <col min="14085" max="14085" width="15.28515625" customWidth="1"/>
    <col min="14086" max="14086" width="16" customWidth="1"/>
    <col min="14087" max="14087" width="17" customWidth="1"/>
    <col min="14088" max="14088" width="15.28515625" customWidth="1"/>
    <col min="14089" max="14089" width="15.140625" customWidth="1"/>
    <col min="14090" max="14090" width="11.42578125" customWidth="1"/>
    <col min="14091" max="14091" width="13.28515625" customWidth="1"/>
    <col min="14092" max="14092" width="17.28515625" customWidth="1"/>
    <col min="14093" max="14093" width="16.5703125" customWidth="1"/>
    <col min="14094" max="14094" width="18.42578125" customWidth="1"/>
    <col min="14095" max="14095" width="13.7109375" customWidth="1"/>
    <col min="14096" max="14096" width="14.28515625" customWidth="1"/>
    <col min="14338" max="14338" width="27" customWidth="1"/>
    <col min="14339" max="14339" width="16.85546875" customWidth="1"/>
    <col min="14340" max="14340" width="15.85546875" customWidth="1"/>
    <col min="14341" max="14341" width="15.28515625" customWidth="1"/>
    <col min="14342" max="14342" width="16" customWidth="1"/>
    <col min="14343" max="14343" width="17" customWidth="1"/>
    <col min="14344" max="14344" width="15.28515625" customWidth="1"/>
    <col min="14345" max="14345" width="15.140625" customWidth="1"/>
    <col min="14346" max="14346" width="11.42578125" customWidth="1"/>
    <col min="14347" max="14347" width="13.28515625" customWidth="1"/>
    <col min="14348" max="14348" width="17.28515625" customWidth="1"/>
    <col min="14349" max="14349" width="16.5703125" customWidth="1"/>
    <col min="14350" max="14350" width="18.42578125" customWidth="1"/>
    <col min="14351" max="14351" width="13.7109375" customWidth="1"/>
    <col min="14352" max="14352" width="14.28515625" customWidth="1"/>
    <col min="14594" max="14594" width="27" customWidth="1"/>
    <col min="14595" max="14595" width="16.85546875" customWidth="1"/>
    <col min="14596" max="14596" width="15.85546875" customWidth="1"/>
    <col min="14597" max="14597" width="15.28515625" customWidth="1"/>
    <col min="14598" max="14598" width="16" customWidth="1"/>
    <col min="14599" max="14599" width="17" customWidth="1"/>
    <col min="14600" max="14600" width="15.28515625" customWidth="1"/>
    <col min="14601" max="14601" width="15.140625" customWidth="1"/>
    <col min="14602" max="14602" width="11.42578125" customWidth="1"/>
    <col min="14603" max="14603" width="13.28515625" customWidth="1"/>
    <col min="14604" max="14604" width="17.28515625" customWidth="1"/>
    <col min="14605" max="14605" width="16.5703125" customWidth="1"/>
    <col min="14606" max="14606" width="18.42578125" customWidth="1"/>
    <col min="14607" max="14607" width="13.7109375" customWidth="1"/>
    <col min="14608" max="14608" width="14.28515625" customWidth="1"/>
    <col min="14850" max="14850" width="27" customWidth="1"/>
    <col min="14851" max="14851" width="16.85546875" customWidth="1"/>
    <col min="14852" max="14852" width="15.85546875" customWidth="1"/>
    <col min="14853" max="14853" width="15.28515625" customWidth="1"/>
    <col min="14854" max="14854" width="16" customWidth="1"/>
    <col min="14855" max="14855" width="17" customWidth="1"/>
    <col min="14856" max="14856" width="15.28515625" customWidth="1"/>
    <col min="14857" max="14857" width="15.140625" customWidth="1"/>
    <col min="14858" max="14858" width="11.42578125" customWidth="1"/>
    <col min="14859" max="14859" width="13.28515625" customWidth="1"/>
    <col min="14860" max="14860" width="17.28515625" customWidth="1"/>
    <col min="14861" max="14861" width="16.5703125" customWidth="1"/>
    <col min="14862" max="14862" width="18.42578125" customWidth="1"/>
    <col min="14863" max="14863" width="13.7109375" customWidth="1"/>
    <col min="14864" max="14864" width="14.28515625" customWidth="1"/>
    <col min="15106" max="15106" width="27" customWidth="1"/>
    <col min="15107" max="15107" width="16.85546875" customWidth="1"/>
    <col min="15108" max="15108" width="15.85546875" customWidth="1"/>
    <col min="15109" max="15109" width="15.28515625" customWidth="1"/>
    <col min="15110" max="15110" width="16" customWidth="1"/>
    <col min="15111" max="15111" width="17" customWidth="1"/>
    <col min="15112" max="15112" width="15.28515625" customWidth="1"/>
    <col min="15113" max="15113" width="15.140625" customWidth="1"/>
    <col min="15114" max="15114" width="11.42578125" customWidth="1"/>
    <col min="15115" max="15115" width="13.28515625" customWidth="1"/>
    <col min="15116" max="15116" width="17.28515625" customWidth="1"/>
    <col min="15117" max="15117" width="16.5703125" customWidth="1"/>
    <col min="15118" max="15118" width="18.42578125" customWidth="1"/>
    <col min="15119" max="15119" width="13.7109375" customWidth="1"/>
    <col min="15120" max="15120" width="14.28515625" customWidth="1"/>
    <col min="15362" max="15362" width="27" customWidth="1"/>
    <col min="15363" max="15363" width="16.85546875" customWidth="1"/>
    <col min="15364" max="15364" width="15.85546875" customWidth="1"/>
    <col min="15365" max="15365" width="15.28515625" customWidth="1"/>
    <col min="15366" max="15366" width="16" customWidth="1"/>
    <col min="15367" max="15367" width="17" customWidth="1"/>
    <col min="15368" max="15368" width="15.28515625" customWidth="1"/>
    <col min="15369" max="15369" width="15.140625" customWidth="1"/>
    <col min="15370" max="15370" width="11.42578125" customWidth="1"/>
    <col min="15371" max="15371" width="13.28515625" customWidth="1"/>
    <col min="15372" max="15372" width="17.28515625" customWidth="1"/>
    <col min="15373" max="15373" width="16.5703125" customWidth="1"/>
    <col min="15374" max="15374" width="18.42578125" customWidth="1"/>
    <col min="15375" max="15375" width="13.7109375" customWidth="1"/>
    <col min="15376" max="15376" width="14.28515625" customWidth="1"/>
    <col min="15618" max="15618" width="27" customWidth="1"/>
    <col min="15619" max="15619" width="16.85546875" customWidth="1"/>
    <col min="15620" max="15620" width="15.85546875" customWidth="1"/>
    <col min="15621" max="15621" width="15.28515625" customWidth="1"/>
    <col min="15622" max="15622" width="16" customWidth="1"/>
    <col min="15623" max="15623" width="17" customWidth="1"/>
    <col min="15624" max="15624" width="15.28515625" customWidth="1"/>
    <col min="15625" max="15625" width="15.140625" customWidth="1"/>
    <col min="15626" max="15626" width="11.42578125" customWidth="1"/>
    <col min="15627" max="15627" width="13.28515625" customWidth="1"/>
    <col min="15628" max="15628" width="17.28515625" customWidth="1"/>
    <col min="15629" max="15629" width="16.5703125" customWidth="1"/>
    <col min="15630" max="15630" width="18.42578125" customWidth="1"/>
    <col min="15631" max="15631" width="13.7109375" customWidth="1"/>
    <col min="15632" max="15632" width="14.28515625" customWidth="1"/>
    <col min="15874" max="15874" width="27" customWidth="1"/>
    <col min="15875" max="15875" width="16.85546875" customWidth="1"/>
    <col min="15876" max="15876" width="15.85546875" customWidth="1"/>
    <col min="15877" max="15877" width="15.28515625" customWidth="1"/>
    <col min="15878" max="15878" width="16" customWidth="1"/>
    <col min="15879" max="15879" width="17" customWidth="1"/>
    <col min="15880" max="15880" width="15.28515625" customWidth="1"/>
    <col min="15881" max="15881" width="15.140625" customWidth="1"/>
    <col min="15882" max="15882" width="11.42578125" customWidth="1"/>
    <col min="15883" max="15883" width="13.28515625" customWidth="1"/>
    <col min="15884" max="15884" width="17.28515625" customWidth="1"/>
    <col min="15885" max="15885" width="16.5703125" customWidth="1"/>
    <col min="15886" max="15886" width="18.42578125" customWidth="1"/>
    <col min="15887" max="15887" width="13.7109375" customWidth="1"/>
    <col min="15888" max="15888" width="14.28515625" customWidth="1"/>
    <col min="16130" max="16130" width="27" customWidth="1"/>
    <col min="16131" max="16131" width="16.85546875" customWidth="1"/>
    <col min="16132" max="16132" width="15.85546875" customWidth="1"/>
    <col min="16133" max="16133" width="15.28515625" customWidth="1"/>
    <col min="16134" max="16134" width="16" customWidth="1"/>
    <col min="16135" max="16135" width="17" customWidth="1"/>
    <col min="16136" max="16136" width="15.28515625" customWidth="1"/>
    <col min="16137" max="16137" width="15.140625" customWidth="1"/>
    <col min="16138" max="16138" width="11.42578125" customWidth="1"/>
    <col min="16139" max="16139" width="13.28515625" customWidth="1"/>
    <col min="16140" max="16140" width="17.28515625" customWidth="1"/>
    <col min="16141" max="16141" width="16.5703125" customWidth="1"/>
    <col min="16142" max="16142" width="18.42578125" customWidth="1"/>
    <col min="16143" max="16143" width="13.7109375" customWidth="1"/>
    <col min="16144" max="16144" width="14.28515625" customWidth="1"/>
  </cols>
  <sheetData>
    <row r="1" spans="1:16" ht="13.5" thickBot="1">
      <c r="A1" s="69" t="s">
        <v>0</v>
      </c>
      <c r="B1" s="69"/>
      <c r="C1" s="69"/>
      <c r="D1" s="69"/>
      <c r="E1" s="69"/>
      <c r="F1" s="69"/>
      <c r="G1" s="69"/>
      <c r="H1" s="69"/>
    </row>
    <row r="2" spans="1:16" ht="13.5" hidden="1" thickBot="1">
      <c r="A2" s="1" t="s">
        <v>1</v>
      </c>
      <c r="B2" s="70"/>
      <c r="C2" s="70"/>
      <c r="D2" s="70"/>
      <c r="E2" s="70"/>
      <c r="F2" s="70"/>
      <c r="G2" s="70"/>
      <c r="H2" s="70"/>
      <c r="I2" s="2"/>
      <c r="J2" s="2"/>
    </row>
    <row r="3" spans="1:16" ht="13.5" hidden="1" thickBot="1">
      <c r="A3" s="3" t="s">
        <v>2</v>
      </c>
      <c r="B3" s="56"/>
      <c r="C3" s="56"/>
      <c r="D3" s="56"/>
      <c r="E3" s="56"/>
      <c r="F3" s="56"/>
      <c r="G3" s="56"/>
      <c r="H3" s="56"/>
      <c r="I3" s="2"/>
      <c r="J3" s="2"/>
    </row>
    <row r="4" spans="1:16" ht="13.5" hidden="1" thickBot="1">
      <c r="A4" s="3" t="s">
        <v>3</v>
      </c>
      <c r="B4" s="56"/>
      <c r="C4" s="56"/>
      <c r="D4" s="56"/>
      <c r="E4" s="56"/>
      <c r="F4" s="56"/>
      <c r="G4" s="56"/>
      <c r="H4" s="56"/>
      <c r="I4" s="2"/>
      <c r="J4" s="2"/>
    </row>
    <row r="5" spans="1:16" ht="13.5" hidden="1" thickBot="1">
      <c r="A5" s="4" t="s">
        <v>4</v>
      </c>
      <c r="B5" s="56"/>
      <c r="C5" s="56"/>
      <c r="D5" s="56"/>
      <c r="E5" s="56"/>
      <c r="F5" s="56"/>
      <c r="G5" s="56"/>
      <c r="H5" s="56"/>
      <c r="I5" s="2"/>
      <c r="J5" s="2"/>
    </row>
    <row r="6" spans="1:16" ht="51.75" thickBot="1">
      <c r="A6" s="5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7" t="s">
        <v>13</v>
      </c>
      <c r="J6" s="8" t="s">
        <v>14</v>
      </c>
      <c r="K6" s="8" t="s">
        <v>15</v>
      </c>
      <c r="L6" s="7" t="s">
        <v>16</v>
      </c>
      <c r="M6" s="7" t="s">
        <v>17</v>
      </c>
      <c r="N6" s="8" t="s">
        <v>33</v>
      </c>
      <c r="O6" s="9" t="s">
        <v>18</v>
      </c>
    </row>
    <row r="7" spans="1:16">
      <c r="A7" s="10"/>
      <c r="B7" s="11"/>
      <c r="C7" s="11"/>
      <c r="D7" s="12">
        <f t="shared" ref="B7:D19" si="0">(D38+D68+D98+D128+D158+D188+D218)/100000</f>
        <v>0</v>
      </c>
      <c r="E7" s="11"/>
      <c r="F7" s="11"/>
      <c r="G7" s="11"/>
      <c r="H7" s="11"/>
      <c r="I7" s="13"/>
      <c r="J7" s="14"/>
      <c r="K7" s="14"/>
      <c r="L7" s="13"/>
      <c r="M7" s="14"/>
      <c r="N7" s="14"/>
    </row>
    <row r="8" spans="1:16">
      <c r="A8" s="15">
        <f t="shared" ref="A8:A17" si="1">EDATE(A9,-1)</f>
        <v>43647</v>
      </c>
      <c r="B8" s="12">
        <f t="shared" si="0"/>
        <v>0</v>
      </c>
      <c r="C8" s="12">
        <f t="shared" si="0"/>
        <v>0</v>
      </c>
      <c r="D8" s="12">
        <f t="shared" si="0"/>
        <v>0</v>
      </c>
      <c r="E8" s="12">
        <f t="shared" ref="E8:E19" si="2">AVERAGE(B8:D8)</f>
        <v>0</v>
      </c>
      <c r="F8" s="12">
        <f t="shared" ref="F8:G19" si="3">(F39+F69+F99+F129+F159+F189+F219)/100000</f>
        <v>0</v>
      </c>
      <c r="G8" s="12">
        <f t="shared" si="3"/>
        <v>0</v>
      </c>
      <c r="H8" s="16">
        <f>F8-G8</f>
        <v>0</v>
      </c>
      <c r="I8" s="17">
        <f t="shared" ref="I8:J19" si="4">(I39+I69+I99+I129+I159+I189+I219)</f>
        <v>0</v>
      </c>
      <c r="J8" s="17">
        <f t="shared" si="4"/>
        <v>0</v>
      </c>
      <c r="K8" s="12">
        <f t="shared" ref="K8:K19" si="5">(K39+K69+K99+K129+K159+K189+K219)/100000</f>
        <v>0</v>
      </c>
      <c r="L8" s="13">
        <f t="shared" ref="L8:M19" si="6">(L39+L69+L99+L129+L159+L189+L219)</f>
        <v>0</v>
      </c>
      <c r="M8" s="14">
        <f t="shared" si="6"/>
        <v>0</v>
      </c>
      <c r="N8" s="12">
        <f t="shared" ref="N8:N19" si="7">(N39+N69+N99+N129+N159+N189+N219)/100000</f>
        <v>0</v>
      </c>
      <c r="O8" s="18">
        <f>+D8-D7-(F8-G8)</f>
        <v>0</v>
      </c>
    </row>
    <row r="9" spans="1:16">
      <c r="A9" s="15">
        <f t="shared" si="1"/>
        <v>43678</v>
      </c>
      <c r="B9" s="12">
        <f t="shared" si="0"/>
        <v>0</v>
      </c>
      <c r="C9" s="12">
        <f t="shared" si="0"/>
        <v>0</v>
      </c>
      <c r="D9" s="12">
        <f t="shared" si="0"/>
        <v>0</v>
      </c>
      <c r="E9" s="12">
        <f t="shared" si="2"/>
        <v>0</v>
      </c>
      <c r="F9" s="12">
        <f t="shared" si="3"/>
        <v>0</v>
      </c>
      <c r="G9" s="12">
        <f t="shared" si="3"/>
        <v>0</v>
      </c>
      <c r="H9" s="16">
        <f t="shared" ref="H9:H19" si="8">F9-G9</f>
        <v>0</v>
      </c>
      <c r="I9" s="17">
        <f t="shared" si="4"/>
        <v>0</v>
      </c>
      <c r="J9" s="17">
        <f t="shared" si="4"/>
        <v>0</v>
      </c>
      <c r="K9" s="12">
        <f t="shared" si="5"/>
        <v>0</v>
      </c>
      <c r="L9" s="13">
        <f t="shared" si="6"/>
        <v>0</v>
      </c>
      <c r="M9" s="14">
        <f t="shared" si="6"/>
        <v>0</v>
      </c>
      <c r="N9" s="12">
        <f t="shared" si="7"/>
        <v>0</v>
      </c>
      <c r="O9" s="18">
        <f t="shared" ref="O9:O19" si="9">+D9-D8-(F9-G9)</f>
        <v>0</v>
      </c>
    </row>
    <row r="10" spans="1:16">
      <c r="A10" s="15">
        <f t="shared" si="1"/>
        <v>43709</v>
      </c>
      <c r="B10" s="12">
        <f t="shared" si="0"/>
        <v>0</v>
      </c>
      <c r="C10" s="12">
        <f t="shared" si="0"/>
        <v>0</v>
      </c>
      <c r="D10" s="12">
        <f t="shared" si="0"/>
        <v>0</v>
      </c>
      <c r="E10" s="12">
        <f t="shared" si="2"/>
        <v>0</v>
      </c>
      <c r="F10" s="12">
        <f t="shared" si="3"/>
        <v>0</v>
      </c>
      <c r="G10" s="12">
        <f t="shared" si="3"/>
        <v>0</v>
      </c>
      <c r="H10" s="16">
        <f t="shared" si="8"/>
        <v>0</v>
      </c>
      <c r="I10" s="17">
        <f t="shared" si="4"/>
        <v>0</v>
      </c>
      <c r="J10" s="17">
        <f t="shared" si="4"/>
        <v>0</v>
      </c>
      <c r="K10" s="12">
        <f t="shared" si="5"/>
        <v>0</v>
      </c>
      <c r="L10" s="13">
        <f t="shared" si="6"/>
        <v>0</v>
      </c>
      <c r="M10" s="14">
        <f t="shared" si="6"/>
        <v>0</v>
      </c>
      <c r="N10" s="12">
        <f t="shared" si="7"/>
        <v>0</v>
      </c>
      <c r="O10" s="18">
        <f t="shared" si="9"/>
        <v>0</v>
      </c>
      <c r="P10" t="s">
        <v>19</v>
      </c>
    </row>
    <row r="11" spans="1:16">
      <c r="A11" s="15">
        <f t="shared" si="1"/>
        <v>43739</v>
      </c>
      <c r="B11" s="12">
        <f t="shared" si="0"/>
        <v>0</v>
      </c>
      <c r="C11" s="12">
        <f t="shared" si="0"/>
        <v>0</v>
      </c>
      <c r="D11" s="12">
        <f t="shared" si="0"/>
        <v>0</v>
      </c>
      <c r="E11" s="12">
        <f t="shared" si="2"/>
        <v>0</v>
      </c>
      <c r="F11" s="12">
        <f t="shared" si="3"/>
        <v>0</v>
      </c>
      <c r="G11" s="12">
        <f t="shared" si="3"/>
        <v>0</v>
      </c>
      <c r="H11" s="16">
        <f t="shared" si="8"/>
        <v>0</v>
      </c>
      <c r="I11" s="17">
        <f t="shared" si="4"/>
        <v>0</v>
      </c>
      <c r="J11" s="17">
        <f t="shared" si="4"/>
        <v>0</v>
      </c>
      <c r="K11" s="12">
        <f t="shared" si="5"/>
        <v>0</v>
      </c>
      <c r="L11" s="13">
        <f t="shared" si="6"/>
        <v>0</v>
      </c>
      <c r="M11" s="14">
        <f t="shared" si="6"/>
        <v>0</v>
      </c>
      <c r="N11" s="12">
        <f t="shared" si="7"/>
        <v>0</v>
      </c>
      <c r="O11" s="18">
        <f t="shared" si="9"/>
        <v>0</v>
      </c>
    </row>
    <row r="12" spans="1:16">
      <c r="A12" s="15">
        <f t="shared" si="1"/>
        <v>43770</v>
      </c>
      <c r="B12" s="12">
        <f t="shared" si="0"/>
        <v>0</v>
      </c>
      <c r="C12" s="12">
        <f t="shared" si="0"/>
        <v>0</v>
      </c>
      <c r="D12" s="12">
        <f t="shared" si="0"/>
        <v>0</v>
      </c>
      <c r="E12" s="12">
        <f t="shared" si="2"/>
        <v>0</v>
      </c>
      <c r="F12" s="12">
        <f t="shared" si="3"/>
        <v>0</v>
      </c>
      <c r="G12" s="12">
        <f t="shared" si="3"/>
        <v>0</v>
      </c>
      <c r="H12" s="16">
        <f t="shared" si="8"/>
        <v>0</v>
      </c>
      <c r="I12" s="17">
        <f t="shared" si="4"/>
        <v>0</v>
      </c>
      <c r="J12" s="17">
        <f t="shared" si="4"/>
        <v>0</v>
      </c>
      <c r="K12" s="12">
        <f t="shared" si="5"/>
        <v>0</v>
      </c>
      <c r="L12" s="13">
        <f t="shared" si="6"/>
        <v>0</v>
      </c>
      <c r="M12" s="14">
        <f t="shared" si="6"/>
        <v>0</v>
      </c>
      <c r="N12" s="12">
        <f t="shared" si="7"/>
        <v>0</v>
      </c>
      <c r="O12" s="18">
        <f t="shared" si="9"/>
        <v>0</v>
      </c>
    </row>
    <row r="13" spans="1:16">
      <c r="A13" s="15">
        <f t="shared" si="1"/>
        <v>43800</v>
      </c>
      <c r="B13" s="12">
        <f t="shared" si="0"/>
        <v>0</v>
      </c>
      <c r="C13" s="12">
        <f t="shared" si="0"/>
        <v>0</v>
      </c>
      <c r="D13" s="12">
        <f t="shared" si="0"/>
        <v>0</v>
      </c>
      <c r="E13" s="12">
        <f t="shared" si="2"/>
        <v>0</v>
      </c>
      <c r="F13" s="12">
        <f t="shared" si="3"/>
        <v>0</v>
      </c>
      <c r="G13" s="12">
        <f t="shared" si="3"/>
        <v>0</v>
      </c>
      <c r="H13" s="16">
        <f t="shared" si="8"/>
        <v>0</v>
      </c>
      <c r="I13" s="17">
        <f t="shared" si="4"/>
        <v>0</v>
      </c>
      <c r="J13" s="17">
        <f t="shared" si="4"/>
        <v>0</v>
      </c>
      <c r="K13" s="12">
        <f t="shared" si="5"/>
        <v>0</v>
      </c>
      <c r="L13" s="13">
        <f t="shared" si="6"/>
        <v>0</v>
      </c>
      <c r="M13" s="14">
        <f t="shared" si="6"/>
        <v>0</v>
      </c>
      <c r="N13" s="12">
        <f t="shared" si="7"/>
        <v>0</v>
      </c>
      <c r="O13" s="18">
        <f t="shared" si="9"/>
        <v>0</v>
      </c>
    </row>
    <row r="14" spans="1:16">
      <c r="A14" s="15">
        <f t="shared" si="1"/>
        <v>43831</v>
      </c>
      <c r="B14" s="12">
        <f t="shared" si="0"/>
        <v>0</v>
      </c>
      <c r="C14" s="12">
        <f t="shared" si="0"/>
        <v>0</v>
      </c>
      <c r="D14" s="12">
        <f t="shared" si="0"/>
        <v>0</v>
      </c>
      <c r="E14" s="12">
        <f t="shared" si="2"/>
        <v>0</v>
      </c>
      <c r="F14" s="12">
        <f t="shared" si="3"/>
        <v>0</v>
      </c>
      <c r="G14" s="12">
        <f t="shared" si="3"/>
        <v>0</v>
      </c>
      <c r="H14" s="16">
        <f t="shared" si="8"/>
        <v>0</v>
      </c>
      <c r="I14" s="17">
        <f t="shared" si="4"/>
        <v>0</v>
      </c>
      <c r="J14" s="17">
        <f t="shared" si="4"/>
        <v>0</v>
      </c>
      <c r="K14" s="12">
        <f t="shared" si="5"/>
        <v>0</v>
      </c>
      <c r="L14" s="13">
        <f t="shared" si="6"/>
        <v>0</v>
      </c>
      <c r="M14" s="14">
        <f t="shared" si="6"/>
        <v>0</v>
      </c>
      <c r="N14" s="12">
        <f t="shared" si="7"/>
        <v>0</v>
      </c>
      <c r="O14" s="18">
        <f t="shared" si="9"/>
        <v>0</v>
      </c>
    </row>
    <row r="15" spans="1:16">
      <c r="A15" s="15">
        <f t="shared" si="1"/>
        <v>43862</v>
      </c>
      <c r="B15" s="12">
        <f t="shared" si="0"/>
        <v>0</v>
      </c>
      <c r="C15" s="12">
        <f t="shared" si="0"/>
        <v>0</v>
      </c>
      <c r="D15" s="12">
        <f t="shared" si="0"/>
        <v>0</v>
      </c>
      <c r="E15" s="12">
        <f t="shared" si="2"/>
        <v>0</v>
      </c>
      <c r="F15" s="12">
        <f t="shared" si="3"/>
        <v>0</v>
      </c>
      <c r="G15" s="12">
        <f t="shared" si="3"/>
        <v>0</v>
      </c>
      <c r="H15" s="16">
        <f t="shared" si="8"/>
        <v>0</v>
      </c>
      <c r="I15" s="17">
        <f t="shared" si="4"/>
        <v>0</v>
      </c>
      <c r="J15" s="17">
        <f t="shared" si="4"/>
        <v>0</v>
      </c>
      <c r="K15" s="12">
        <f t="shared" si="5"/>
        <v>0</v>
      </c>
      <c r="L15" s="13">
        <f t="shared" si="6"/>
        <v>0</v>
      </c>
      <c r="M15" s="14">
        <f t="shared" si="6"/>
        <v>0</v>
      </c>
      <c r="N15" s="12">
        <f t="shared" si="7"/>
        <v>0</v>
      </c>
      <c r="O15" s="18">
        <f t="shared" si="9"/>
        <v>0</v>
      </c>
    </row>
    <row r="16" spans="1:16">
      <c r="A16" s="15">
        <f t="shared" si="1"/>
        <v>43891</v>
      </c>
      <c r="B16" s="12">
        <f t="shared" si="0"/>
        <v>0</v>
      </c>
      <c r="C16" s="12">
        <f t="shared" si="0"/>
        <v>0</v>
      </c>
      <c r="D16" s="12">
        <f t="shared" si="0"/>
        <v>0</v>
      </c>
      <c r="E16" s="12">
        <f t="shared" si="2"/>
        <v>0</v>
      </c>
      <c r="F16" s="12">
        <f t="shared" si="3"/>
        <v>0</v>
      </c>
      <c r="G16" s="12">
        <f t="shared" si="3"/>
        <v>0</v>
      </c>
      <c r="H16" s="16">
        <f t="shared" si="8"/>
        <v>0</v>
      </c>
      <c r="I16" s="17">
        <f t="shared" si="4"/>
        <v>0</v>
      </c>
      <c r="J16" s="17">
        <f t="shared" si="4"/>
        <v>0</v>
      </c>
      <c r="K16" s="12">
        <f t="shared" si="5"/>
        <v>0</v>
      </c>
      <c r="L16" s="13">
        <f t="shared" si="6"/>
        <v>0</v>
      </c>
      <c r="M16" s="14">
        <f t="shared" si="6"/>
        <v>0</v>
      </c>
      <c r="N16" s="12">
        <f t="shared" si="7"/>
        <v>0</v>
      </c>
      <c r="O16" s="18">
        <f t="shared" si="9"/>
        <v>0</v>
      </c>
    </row>
    <row r="17" spans="1:15">
      <c r="A17" s="15">
        <f t="shared" si="1"/>
        <v>43922</v>
      </c>
      <c r="B17" s="12">
        <f t="shared" si="0"/>
        <v>0</v>
      </c>
      <c r="C17" s="12">
        <f t="shared" si="0"/>
        <v>0</v>
      </c>
      <c r="D17" s="12">
        <f t="shared" si="0"/>
        <v>0</v>
      </c>
      <c r="E17" s="12">
        <f t="shared" si="2"/>
        <v>0</v>
      </c>
      <c r="F17" s="12">
        <f t="shared" si="3"/>
        <v>0</v>
      </c>
      <c r="G17" s="12">
        <f t="shared" si="3"/>
        <v>0</v>
      </c>
      <c r="H17" s="16">
        <f t="shared" si="8"/>
        <v>0</v>
      </c>
      <c r="I17" s="17">
        <f t="shared" si="4"/>
        <v>0</v>
      </c>
      <c r="J17" s="17">
        <f t="shared" si="4"/>
        <v>0</v>
      </c>
      <c r="K17" s="12">
        <f t="shared" si="5"/>
        <v>0</v>
      </c>
      <c r="L17" s="13">
        <f t="shared" si="6"/>
        <v>0</v>
      </c>
      <c r="M17" s="14">
        <f t="shared" si="6"/>
        <v>0</v>
      </c>
      <c r="N17" s="12">
        <f t="shared" si="7"/>
        <v>0</v>
      </c>
      <c r="O17" s="18">
        <f t="shared" si="9"/>
        <v>0</v>
      </c>
    </row>
    <row r="18" spans="1:15">
      <c r="A18" s="15">
        <f>EDATE(A19,-1)</f>
        <v>43952</v>
      </c>
      <c r="B18" s="12">
        <f t="shared" si="0"/>
        <v>0</v>
      </c>
      <c r="C18" s="12">
        <f t="shared" si="0"/>
        <v>0</v>
      </c>
      <c r="D18" s="12">
        <f t="shared" si="0"/>
        <v>0</v>
      </c>
      <c r="E18" s="12">
        <f t="shared" si="2"/>
        <v>0</v>
      </c>
      <c r="F18" s="12">
        <f t="shared" si="3"/>
        <v>0</v>
      </c>
      <c r="G18" s="12">
        <f t="shared" si="3"/>
        <v>0</v>
      </c>
      <c r="H18" s="16">
        <f t="shared" si="8"/>
        <v>0</v>
      </c>
      <c r="I18" s="17">
        <f t="shared" si="4"/>
        <v>0</v>
      </c>
      <c r="J18" s="17">
        <f t="shared" si="4"/>
        <v>0</v>
      </c>
      <c r="K18" s="12">
        <f t="shared" si="5"/>
        <v>0</v>
      </c>
      <c r="L18" s="13">
        <f t="shared" si="6"/>
        <v>0</v>
      </c>
      <c r="M18" s="14">
        <f t="shared" si="6"/>
        <v>0</v>
      </c>
      <c r="N18" s="12">
        <f t="shared" si="7"/>
        <v>0</v>
      </c>
      <c r="O18" s="18">
        <f t="shared" si="9"/>
        <v>0</v>
      </c>
    </row>
    <row r="19" spans="1:15" ht="13.5" thickBot="1">
      <c r="A19" s="15">
        <v>43983</v>
      </c>
      <c r="B19" s="12">
        <f t="shared" si="0"/>
        <v>0</v>
      </c>
      <c r="C19" s="12">
        <f t="shared" si="0"/>
        <v>0</v>
      </c>
      <c r="D19" s="12">
        <f t="shared" si="0"/>
        <v>0</v>
      </c>
      <c r="E19" s="19">
        <f t="shared" si="2"/>
        <v>0</v>
      </c>
      <c r="F19" s="12">
        <f t="shared" si="3"/>
        <v>0</v>
      </c>
      <c r="G19" s="12">
        <f t="shared" si="3"/>
        <v>0</v>
      </c>
      <c r="H19" s="20">
        <f t="shared" si="8"/>
        <v>0</v>
      </c>
      <c r="I19" s="17">
        <f t="shared" si="4"/>
        <v>0</v>
      </c>
      <c r="J19" s="17">
        <f t="shared" si="4"/>
        <v>0</v>
      </c>
      <c r="K19" s="12">
        <f t="shared" si="5"/>
        <v>0</v>
      </c>
      <c r="L19" s="13">
        <f t="shared" si="6"/>
        <v>0</v>
      </c>
      <c r="M19" s="14">
        <f t="shared" si="6"/>
        <v>0</v>
      </c>
      <c r="N19" s="12">
        <f t="shared" si="7"/>
        <v>0</v>
      </c>
      <c r="O19" s="18">
        <f t="shared" si="9"/>
        <v>0</v>
      </c>
    </row>
    <row r="20" spans="1:15" ht="13.5" thickBot="1">
      <c r="A20" s="21" t="s">
        <v>20</v>
      </c>
      <c r="B20" s="22">
        <f>AVERAGE(B8:B19)</f>
        <v>0</v>
      </c>
      <c r="C20" s="22">
        <f>AVERAGE(C8:C19)</f>
        <v>0</v>
      </c>
      <c r="D20" s="22">
        <f>AVERAGE(D8:D19)</f>
        <v>0</v>
      </c>
      <c r="E20" s="22"/>
      <c r="F20" s="22">
        <f>AVERAGE(F8:F19)</f>
        <v>0</v>
      </c>
      <c r="G20" s="22">
        <f>AVERAGE(G8:G19)</f>
        <v>0</v>
      </c>
      <c r="H20" s="22"/>
      <c r="I20" s="23"/>
      <c r="J20" s="24"/>
      <c r="K20" s="24"/>
      <c r="L20" s="23"/>
      <c r="M20" s="24"/>
      <c r="N20" s="52"/>
    </row>
    <row r="21" spans="1:15">
      <c r="A21" s="57" t="s">
        <v>21</v>
      </c>
      <c r="B21" s="57"/>
      <c r="C21" s="57"/>
      <c r="D21" s="57"/>
      <c r="E21" s="25">
        <f>SUM(E8:E19)</f>
        <v>0</v>
      </c>
      <c r="F21" s="57" t="s">
        <v>22</v>
      </c>
      <c r="G21" s="57"/>
      <c r="H21" s="25">
        <f>SUM(H8:H19)</f>
        <v>0</v>
      </c>
      <c r="I21" s="26"/>
      <c r="J21" s="27"/>
      <c r="K21" s="27"/>
      <c r="L21" s="26"/>
      <c r="M21" s="27"/>
      <c r="N21" s="52"/>
    </row>
    <row r="22" spans="1:15" ht="13.5" thickBot="1">
      <c r="A22" s="54" t="s">
        <v>20</v>
      </c>
      <c r="B22" s="54"/>
      <c r="C22" s="54"/>
      <c r="D22" s="54"/>
      <c r="E22" s="28">
        <f>AVERAGE(E8:E19)</f>
        <v>0</v>
      </c>
      <c r="F22" s="54" t="s">
        <v>23</v>
      </c>
      <c r="G22" s="54"/>
      <c r="H22" s="28">
        <f>AVERAGE(H8:H19)</f>
        <v>0</v>
      </c>
      <c r="I22" s="29"/>
      <c r="J22" s="28"/>
      <c r="K22" s="28"/>
      <c r="L22" s="29"/>
      <c r="M22" s="28"/>
      <c r="N22" s="53"/>
    </row>
    <row r="23" spans="1:15" ht="13.5" thickBot="1">
      <c r="A23" s="55" t="s">
        <v>24</v>
      </c>
      <c r="B23" s="55"/>
      <c r="C23" s="55"/>
      <c r="D23" s="55"/>
      <c r="E23" s="28"/>
      <c r="F23" s="30">
        <f>SUM(F7:F19)</f>
        <v>0</v>
      </c>
      <c r="G23" s="30">
        <f>SUM(G7:G19)</f>
        <v>0</v>
      </c>
      <c r="H23" s="28"/>
      <c r="I23" s="31">
        <f t="shared" ref="I23:N23" si="10">SUM(I8:I19)</f>
        <v>0</v>
      </c>
      <c r="J23" s="31">
        <f t="shared" si="10"/>
        <v>0</v>
      </c>
      <c r="K23" s="29">
        <f t="shared" si="10"/>
        <v>0</v>
      </c>
      <c r="L23" s="31">
        <f t="shared" si="10"/>
        <v>0</v>
      </c>
      <c r="M23" s="31">
        <f t="shared" si="10"/>
        <v>0</v>
      </c>
      <c r="N23" s="29">
        <f t="shared" si="10"/>
        <v>0</v>
      </c>
    </row>
    <row r="24" spans="1:15" ht="13.5" thickBot="1">
      <c r="A24" s="55" t="s">
        <v>25</v>
      </c>
      <c r="B24" s="55"/>
      <c r="C24" s="55"/>
      <c r="D24" s="55"/>
      <c r="E24" s="28"/>
      <c r="F24" s="30">
        <f>F23-K23</f>
        <v>0</v>
      </c>
      <c r="G24" s="30"/>
      <c r="H24" s="28"/>
      <c r="I24" s="29"/>
      <c r="J24" s="29"/>
      <c r="K24" s="29"/>
    </row>
    <row r="26" spans="1:15">
      <c r="A26" t="s">
        <v>26</v>
      </c>
      <c r="L26" t="e">
        <f>+I23/L23*100</f>
        <v>#DIV/0!</v>
      </c>
      <c r="M26" t="e">
        <f>+J23/M23*100</f>
        <v>#DIV/0!</v>
      </c>
    </row>
    <row r="28" spans="1:15">
      <c r="A28" s="32"/>
    </row>
    <row r="30" spans="1:15">
      <c r="A30" s="3" t="s">
        <v>1</v>
      </c>
      <c r="B30" s="66"/>
      <c r="C30" s="67"/>
      <c r="D30" s="67"/>
      <c r="E30" s="67"/>
      <c r="F30" s="67"/>
      <c r="G30" s="67"/>
      <c r="H30" s="68"/>
      <c r="I30" s="2" t="s">
        <v>27</v>
      </c>
      <c r="J30" s="33">
        <f>MIN(B39:D50)</f>
        <v>0</v>
      </c>
    </row>
    <row r="31" spans="1:15">
      <c r="A31" s="3" t="s">
        <v>2</v>
      </c>
      <c r="B31" s="59"/>
      <c r="C31" s="60"/>
      <c r="D31" s="60"/>
      <c r="E31" s="60"/>
      <c r="F31" s="60"/>
      <c r="G31" s="60"/>
      <c r="H31" s="61"/>
      <c r="I31" s="2" t="s">
        <v>28</v>
      </c>
      <c r="J31" s="33">
        <f>MAX(B39:D50)</f>
        <v>0</v>
      </c>
    </row>
    <row r="32" spans="1:15">
      <c r="A32" s="3" t="s">
        <v>29</v>
      </c>
      <c r="B32" s="59"/>
      <c r="C32" s="60"/>
      <c r="D32" s="60"/>
      <c r="E32" s="60"/>
      <c r="F32" s="60"/>
      <c r="G32" s="60"/>
      <c r="H32" s="61"/>
      <c r="I32" s="2"/>
      <c r="J32" s="2"/>
    </row>
    <row r="33" spans="1:15">
      <c r="A33" s="3" t="s">
        <v>3</v>
      </c>
      <c r="B33" s="63"/>
      <c r="C33" s="64"/>
      <c r="D33" s="64"/>
      <c r="E33" s="64"/>
      <c r="F33" s="64"/>
      <c r="G33" s="64"/>
      <c r="H33" s="65"/>
      <c r="I33" s="2"/>
      <c r="J33" s="2"/>
    </row>
    <row r="34" spans="1:15">
      <c r="A34" s="3" t="s">
        <v>30</v>
      </c>
      <c r="B34" s="59"/>
      <c r="C34" s="60"/>
      <c r="D34" s="60"/>
      <c r="E34" s="60"/>
      <c r="F34" s="60"/>
      <c r="G34" s="60"/>
      <c r="H34" s="61"/>
      <c r="I34" s="2"/>
      <c r="J34" s="2">
        <v>-1</v>
      </c>
    </row>
    <row r="35" spans="1:15">
      <c r="A35" s="3" t="s">
        <v>31</v>
      </c>
      <c r="B35" s="59"/>
      <c r="C35" s="60"/>
      <c r="D35" s="60"/>
      <c r="E35" s="60"/>
      <c r="F35" s="60"/>
      <c r="G35" s="60"/>
      <c r="H35" s="61"/>
      <c r="I35" s="2"/>
      <c r="J35" s="2"/>
    </row>
    <row r="36" spans="1:15" ht="13.5" thickBot="1">
      <c r="A36" s="4" t="s">
        <v>32</v>
      </c>
      <c r="B36" s="56"/>
      <c r="C36" s="56"/>
      <c r="D36" s="56"/>
      <c r="E36" s="56"/>
      <c r="F36" s="56"/>
      <c r="G36" s="56"/>
      <c r="H36" s="56"/>
      <c r="I36" s="2"/>
      <c r="J36" s="2"/>
    </row>
    <row r="37" spans="1:15" ht="51.75" thickBot="1">
      <c r="A37" s="5" t="s">
        <v>5</v>
      </c>
      <c r="B37" s="6" t="s">
        <v>6</v>
      </c>
      <c r="C37" s="6" t="s">
        <v>7</v>
      </c>
      <c r="D37" s="6" t="s">
        <v>8</v>
      </c>
      <c r="E37" s="6" t="s">
        <v>9</v>
      </c>
      <c r="F37" s="6" t="s">
        <v>10</v>
      </c>
      <c r="G37" s="6" t="s">
        <v>11</v>
      </c>
      <c r="H37" s="6" t="s">
        <v>12</v>
      </c>
      <c r="I37" s="7" t="s">
        <v>13</v>
      </c>
      <c r="J37" s="8" t="s">
        <v>14</v>
      </c>
      <c r="K37" s="8" t="s">
        <v>15</v>
      </c>
      <c r="L37" s="7" t="s">
        <v>16</v>
      </c>
      <c r="M37" s="7" t="s">
        <v>17</v>
      </c>
      <c r="N37" s="8" t="s">
        <v>34</v>
      </c>
    </row>
    <row r="38" spans="1:15">
      <c r="A38" s="10"/>
      <c r="B38" s="34"/>
      <c r="C38" s="34"/>
      <c r="D38" s="35"/>
      <c r="E38" s="36"/>
      <c r="F38" s="34"/>
      <c r="G38" s="34"/>
      <c r="H38" s="36"/>
      <c r="I38" s="37"/>
      <c r="J38" s="38"/>
      <c r="K38" s="39"/>
      <c r="L38" s="13"/>
      <c r="M38" s="14"/>
      <c r="N38" s="39"/>
    </row>
    <row r="39" spans="1:15">
      <c r="A39" s="15">
        <f t="shared" ref="A39:A50" si="11">A8</f>
        <v>43647</v>
      </c>
      <c r="B39" s="35"/>
      <c r="C39" s="35"/>
      <c r="D39" s="35"/>
      <c r="E39" s="40" t="str">
        <f>IFERROR(AVERAGE(B39:D39),"")</f>
        <v/>
      </c>
      <c r="F39" s="35"/>
      <c r="G39" s="35"/>
      <c r="H39" s="41">
        <f>F39-G39</f>
        <v>0</v>
      </c>
      <c r="I39" s="17">
        <v>0</v>
      </c>
      <c r="J39" s="42"/>
      <c r="K39" s="39"/>
      <c r="L39" s="13"/>
      <c r="M39" s="14"/>
      <c r="N39" s="39"/>
      <c r="O39" s="18">
        <f>+D39-D38-(F39-G39)</f>
        <v>0</v>
      </c>
    </row>
    <row r="40" spans="1:15">
      <c r="A40" s="15">
        <f t="shared" si="11"/>
        <v>43678</v>
      </c>
      <c r="B40" s="35"/>
      <c r="C40" s="35"/>
      <c r="D40" s="35"/>
      <c r="E40" s="40" t="str">
        <f t="shared" ref="E40:E50" si="12">IFERROR(AVERAGE(B40:D40),"")</f>
        <v/>
      </c>
      <c r="F40" s="35"/>
      <c r="G40" s="35"/>
      <c r="H40" s="41">
        <f t="shared" ref="H40:H50" si="13">F40-G40</f>
        <v>0</v>
      </c>
      <c r="I40" s="17">
        <v>0</v>
      </c>
      <c r="J40" s="42"/>
      <c r="K40" s="39"/>
      <c r="L40" s="13"/>
      <c r="M40" s="14"/>
      <c r="N40" s="39"/>
      <c r="O40" s="18">
        <f t="shared" ref="O40:O50" si="14">+D40-D39-(F40-G40)</f>
        <v>0</v>
      </c>
    </row>
    <row r="41" spans="1:15">
      <c r="A41" s="15">
        <f t="shared" si="11"/>
        <v>43709</v>
      </c>
      <c r="B41" s="35"/>
      <c r="C41" s="35"/>
      <c r="D41" s="35"/>
      <c r="E41" s="40" t="str">
        <f t="shared" si="12"/>
        <v/>
      </c>
      <c r="F41" s="35"/>
      <c r="G41" s="35"/>
      <c r="H41" s="41">
        <f t="shared" si="13"/>
        <v>0</v>
      </c>
      <c r="I41" s="17">
        <v>0</v>
      </c>
      <c r="J41" s="42"/>
      <c r="K41" s="39"/>
      <c r="L41" s="13"/>
      <c r="M41" s="14"/>
      <c r="N41" s="39"/>
      <c r="O41" s="18">
        <f t="shared" si="14"/>
        <v>0</v>
      </c>
    </row>
    <row r="42" spans="1:15">
      <c r="A42" s="15">
        <f t="shared" si="11"/>
        <v>43739</v>
      </c>
      <c r="B42" s="35"/>
      <c r="C42" s="35"/>
      <c r="D42" s="35"/>
      <c r="E42" s="40" t="str">
        <f t="shared" si="12"/>
        <v/>
      </c>
      <c r="F42" s="35"/>
      <c r="G42" s="35"/>
      <c r="H42" s="41">
        <f t="shared" si="13"/>
        <v>0</v>
      </c>
      <c r="I42" s="17">
        <v>0</v>
      </c>
      <c r="J42" s="42"/>
      <c r="K42" s="39"/>
      <c r="L42" s="13"/>
      <c r="M42" s="14"/>
      <c r="N42" s="39"/>
      <c r="O42" s="18">
        <f t="shared" si="14"/>
        <v>0</v>
      </c>
    </row>
    <row r="43" spans="1:15">
      <c r="A43" s="15">
        <f t="shared" si="11"/>
        <v>43770</v>
      </c>
      <c r="B43" s="35"/>
      <c r="C43" s="35"/>
      <c r="D43" s="35"/>
      <c r="E43" s="40" t="str">
        <f t="shared" si="12"/>
        <v/>
      </c>
      <c r="F43" s="35"/>
      <c r="G43" s="35"/>
      <c r="H43" s="41">
        <f t="shared" si="13"/>
        <v>0</v>
      </c>
      <c r="I43" s="17">
        <v>0</v>
      </c>
      <c r="J43" s="42"/>
      <c r="K43" s="39"/>
      <c r="L43" s="13"/>
      <c r="M43" s="14"/>
      <c r="N43" s="39"/>
      <c r="O43" s="18">
        <f t="shared" si="14"/>
        <v>0</v>
      </c>
    </row>
    <row r="44" spans="1:15">
      <c r="A44" s="15">
        <f t="shared" si="11"/>
        <v>43800</v>
      </c>
      <c r="B44" s="35"/>
      <c r="C44" s="35"/>
      <c r="D44" s="35"/>
      <c r="E44" s="40" t="str">
        <f t="shared" si="12"/>
        <v/>
      </c>
      <c r="F44" s="35"/>
      <c r="G44" s="35"/>
      <c r="H44" s="41">
        <f t="shared" si="13"/>
        <v>0</v>
      </c>
      <c r="I44" s="17">
        <v>0</v>
      </c>
      <c r="J44" s="42"/>
      <c r="K44" s="39"/>
      <c r="L44" s="13"/>
      <c r="M44" s="14"/>
      <c r="N44" s="39"/>
      <c r="O44" s="18">
        <f t="shared" si="14"/>
        <v>0</v>
      </c>
    </row>
    <row r="45" spans="1:15">
      <c r="A45" s="15">
        <f t="shared" si="11"/>
        <v>43831</v>
      </c>
      <c r="B45" s="43"/>
      <c r="C45" s="43"/>
      <c r="D45" s="43"/>
      <c r="E45" s="40" t="str">
        <f t="shared" si="12"/>
        <v/>
      </c>
      <c r="F45" s="35"/>
      <c r="G45" s="35"/>
      <c r="H45" s="41">
        <f>F45-G45</f>
        <v>0</v>
      </c>
      <c r="I45" s="17">
        <v>0</v>
      </c>
      <c r="J45" s="42"/>
      <c r="K45" s="39"/>
      <c r="L45" s="13"/>
      <c r="M45" s="14"/>
      <c r="N45" s="39"/>
      <c r="O45" s="18">
        <f t="shared" si="14"/>
        <v>0</v>
      </c>
    </row>
    <row r="46" spans="1:15">
      <c r="A46" s="15">
        <f t="shared" si="11"/>
        <v>43862</v>
      </c>
      <c r="B46" s="43"/>
      <c r="C46" s="43"/>
      <c r="D46" s="43"/>
      <c r="E46" s="40" t="str">
        <f t="shared" si="12"/>
        <v/>
      </c>
      <c r="F46" s="35"/>
      <c r="G46" s="35"/>
      <c r="H46" s="41">
        <f t="shared" si="13"/>
        <v>0</v>
      </c>
      <c r="I46" s="17">
        <v>0</v>
      </c>
      <c r="J46" s="42"/>
      <c r="K46" s="39"/>
      <c r="L46" s="13"/>
      <c r="M46" s="14"/>
      <c r="N46" s="39"/>
      <c r="O46" s="18">
        <f t="shared" si="14"/>
        <v>0</v>
      </c>
    </row>
    <row r="47" spans="1:15">
      <c r="A47" s="15">
        <f t="shared" si="11"/>
        <v>43891</v>
      </c>
      <c r="B47" s="43"/>
      <c r="C47" s="43"/>
      <c r="D47" s="43"/>
      <c r="E47" s="40" t="str">
        <f t="shared" si="12"/>
        <v/>
      </c>
      <c r="F47" s="35"/>
      <c r="G47" s="35"/>
      <c r="H47" s="41">
        <f t="shared" si="13"/>
        <v>0</v>
      </c>
      <c r="I47" s="17">
        <v>0</v>
      </c>
      <c r="J47" s="42"/>
      <c r="K47" s="39"/>
      <c r="L47" s="13"/>
      <c r="M47" s="14"/>
      <c r="N47" s="39"/>
      <c r="O47" s="18">
        <f t="shared" si="14"/>
        <v>0</v>
      </c>
    </row>
    <row r="48" spans="1:15">
      <c r="A48" s="15">
        <f t="shared" si="11"/>
        <v>43922</v>
      </c>
      <c r="B48" s="43"/>
      <c r="C48" s="43"/>
      <c r="D48" s="43"/>
      <c r="E48" s="40" t="str">
        <f t="shared" si="12"/>
        <v/>
      </c>
      <c r="F48" s="35"/>
      <c r="G48" s="35"/>
      <c r="H48" s="41">
        <f t="shared" si="13"/>
        <v>0</v>
      </c>
      <c r="I48" s="17">
        <v>0</v>
      </c>
      <c r="J48" s="42"/>
      <c r="K48" s="39"/>
      <c r="L48" s="13"/>
      <c r="M48" s="14"/>
      <c r="N48" s="39"/>
      <c r="O48" s="18">
        <f t="shared" si="14"/>
        <v>0</v>
      </c>
    </row>
    <row r="49" spans="1:15">
      <c r="A49" s="15">
        <f t="shared" si="11"/>
        <v>43952</v>
      </c>
      <c r="B49" s="43"/>
      <c r="C49" s="43"/>
      <c r="D49" s="43"/>
      <c r="E49" s="40" t="str">
        <f t="shared" si="12"/>
        <v/>
      </c>
      <c r="F49" s="35"/>
      <c r="G49" s="35"/>
      <c r="H49" s="41">
        <f t="shared" si="13"/>
        <v>0</v>
      </c>
      <c r="I49" s="17">
        <v>0</v>
      </c>
      <c r="J49" s="42"/>
      <c r="K49" s="39"/>
      <c r="L49" s="13"/>
      <c r="M49" s="14"/>
      <c r="N49" s="39"/>
      <c r="O49" s="18">
        <f t="shared" si="14"/>
        <v>0</v>
      </c>
    </row>
    <row r="50" spans="1:15" ht="13.5" thickBot="1">
      <c r="A50" s="15">
        <f t="shared" si="11"/>
        <v>43983</v>
      </c>
      <c r="B50" s="43"/>
      <c r="C50" s="43"/>
      <c r="D50" s="43"/>
      <c r="E50" s="40" t="str">
        <f t="shared" si="12"/>
        <v/>
      </c>
      <c r="F50" s="35"/>
      <c r="G50" s="35"/>
      <c r="H50" s="44">
        <f t="shared" si="13"/>
        <v>0</v>
      </c>
      <c r="I50" s="45">
        <v>0</v>
      </c>
      <c r="J50" s="46">
        <v>0</v>
      </c>
      <c r="K50" s="39"/>
      <c r="L50" s="13"/>
      <c r="M50" s="14"/>
      <c r="N50" s="39"/>
      <c r="O50" s="18">
        <f t="shared" si="14"/>
        <v>0</v>
      </c>
    </row>
    <row r="51" spans="1:15" ht="13.5" thickBot="1">
      <c r="A51" s="21" t="s">
        <v>20</v>
      </c>
      <c r="B51" s="22" t="e">
        <f>AVERAGE(B39:B50)</f>
        <v>#DIV/0!</v>
      </c>
      <c r="C51" s="22" t="e">
        <f>AVERAGE(C39:C50)</f>
        <v>#DIV/0!</v>
      </c>
      <c r="D51" s="22" t="e">
        <f>AVERAGE(D39:D50)</f>
        <v>#DIV/0!</v>
      </c>
      <c r="E51" s="22"/>
      <c r="F51" s="22" t="e">
        <f>AVERAGE(F39:F50)</f>
        <v>#DIV/0!</v>
      </c>
      <c r="G51" s="22" t="e">
        <f>AVERAGE(G39:G50)</f>
        <v>#DIV/0!</v>
      </c>
      <c r="H51" s="22"/>
      <c r="I51" s="23"/>
      <c r="J51" s="24"/>
      <c r="K51" s="24"/>
      <c r="L51" s="23"/>
      <c r="M51" s="24"/>
      <c r="N51" s="24"/>
    </row>
    <row r="52" spans="1:15">
      <c r="A52" s="57" t="s">
        <v>21</v>
      </c>
      <c r="B52" s="57"/>
      <c r="C52" s="57"/>
      <c r="D52" s="57"/>
      <c r="E52" s="25">
        <f>SUM(E39:E50)</f>
        <v>0</v>
      </c>
      <c r="F52" s="57" t="s">
        <v>22</v>
      </c>
      <c r="G52" s="57"/>
      <c r="H52" s="25">
        <f>SUM(H39:H50)</f>
        <v>0</v>
      </c>
      <c r="I52" s="26">
        <f>SUM(I39:I50)</f>
        <v>0</v>
      </c>
      <c r="J52" s="27">
        <f>SUM(J39:J50)</f>
        <v>0</v>
      </c>
      <c r="K52" s="27"/>
      <c r="L52" s="26"/>
      <c r="M52" s="27"/>
      <c r="N52" s="27"/>
    </row>
    <row r="53" spans="1:15" ht="13.5" thickBot="1">
      <c r="A53" s="54" t="s">
        <v>20</v>
      </c>
      <c r="B53" s="54"/>
      <c r="C53" s="54"/>
      <c r="D53" s="54"/>
      <c r="E53" s="28" t="e">
        <f>AVERAGE(E39:E50)</f>
        <v>#DIV/0!</v>
      </c>
      <c r="F53" s="54" t="s">
        <v>23</v>
      </c>
      <c r="G53" s="54"/>
      <c r="H53" s="28">
        <f>AVERAGE(H39:H50)</f>
        <v>0</v>
      </c>
      <c r="I53" s="29"/>
      <c r="J53" s="28"/>
      <c r="K53" s="47"/>
      <c r="L53" s="29"/>
      <c r="M53" s="28"/>
      <c r="N53" s="47"/>
    </row>
    <row r="54" spans="1:15" ht="13.5" thickBot="1">
      <c r="A54" s="55" t="s">
        <v>24</v>
      </c>
      <c r="B54" s="55"/>
      <c r="C54" s="55"/>
      <c r="D54" s="55"/>
      <c r="E54" s="28"/>
      <c r="F54" s="30">
        <f>SUM(F38:F50)</f>
        <v>0</v>
      </c>
      <c r="G54" s="30">
        <f>SUM(G38:G50)</f>
        <v>0</v>
      </c>
      <c r="H54" s="28"/>
      <c r="I54" s="29"/>
      <c r="J54" s="48"/>
      <c r="K54" s="49">
        <f>SUM(K38:K50)</f>
        <v>0</v>
      </c>
      <c r="L54" s="31">
        <f>SUM(L39:L50)</f>
        <v>0</v>
      </c>
      <c r="M54" s="31">
        <f>SUM(M39:M50)</f>
        <v>0</v>
      </c>
      <c r="N54" s="49">
        <f>SUM(N38:N50)</f>
        <v>0</v>
      </c>
    </row>
    <row r="55" spans="1:15" ht="13.5" thickBot="1">
      <c r="A55" s="55" t="s">
        <v>25</v>
      </c>
      <c r="B55" s="55"/>
      <c r="C55" s="55"/>
      <c r="D55" s="55"/>
      <c r="E55" s="28"/>
      <c r="F55" s="30">
        <f>F54-K54</f>
        <v>0</v>
      </c>
      <c r="G55" s="30"/>
      <c r="H55" s="28"/>
      <c r="I55" s="29"/>
      <c r="J55" s="48"/>
      <c r="K55" s="49"/>
    </row>
    <row r="57" spans="1:15">
      <c r="L57" t="e">
        <f>+I52/L54*100</f>
        <v>#DIV/0!</v>
      </c>
      <c r="M57" t="e">
        <f>+J52/M54*100</f>
        <v>#DIV/0!</v>
      </c>
    </row>
    <row r="58" spans="1:15">
      <c r="A58" s="32"/>
      <c r="B58" s="32"/>
      <c r="C58" s="32"/>
    </row>
    <row r="59" spans="1:15">
      <c r="B59" s="32"/>
      <c r="C59" s="32"/>
    </row>
    <row r="60" spans="1:15">
      <c r="A60" s="3" t="s">
        <v>1</v>
      </c>
      <c r="B60" s="58"/>
      <c r="C60" s="58"/>
      <c r="D60" s="58"/>
      <c r="E60" s="58"/>
      <c r="F60" s="58"/>
      <c r="G60" s="58"/>
      <c r="H60" s="58"/>
      <c r="I60" s="2" t="s">
        <v>27</v>
      </c>
      <c r="J60" s="33">
        <f>MIN(B69:D80)</f>
        <v>0</v>
      </c>
    </row>
    <row r="61" spans="1:15">
      <c r="A61" s="3" t="s">
        <v>2</v>
      </c>
      <c r="B61" s="59"/>
      <c r="C61" s="60"/>
      <c r="D61" s="60"/>
      <c r="E61" s="60"/>
      <c r="F61" s="60"/>
      <c r="G61" s="60"/>
      <c r="H61" s="61"/>
      <c r="I61" s="2" t="s">
        <v>28</v>
      </c>
      <c r="J61" s="33">
        <f>MAX(B69:D80)</f>
        <v>0</v>
      </c>
    </row>
    <row r="62" spans="1:15">
      <c r="A62" s="3" t="s">
        <v>29</v>
      </c>
      <c r="B62" s="56"/>
      <c r="C62" s="56"/>
      <c r="D62" s="56"/>
      <c r="E62" s="56"/>
      <c r="F62" s="56"/>
      <c r="G62" s="56"/>
      <c r="H62" s="56"/>
      <c r="I62" s="2"/>
      <c r="J62" s="2"/>
    </row>
    <row r="63" spans="1:15">
      <c r="A63" s="3" t="s">
        <v>30</v>
      </c>
      <c r="B63" s="56"/>
      <c r="C63" s="56"/>
      <c r="D63" s="56"/>
      <c r="E63" s="56"/>
      <c r="F63" s="56"/>
      <c r="G63" s="56"/>
      <c r="H63" s="56"/>
      <c r="I63" s="2"/>
      <c r="J63" s="2"/>
    </row>
    <row r="64" spans="1:15">
      <c r="A64" s="3" t="s">
        <v>31</v>
      </c>
      <c r="B64" s="56"/>
      <c r="C64" s="56"/>
      <c r="D64" s="56"/>
      <c r="E64" s="56"/>
      <c r="F64" s="56"/>
      <c r="G64" s="56"/>
      <c r="H64" s="56"/>
      <c r="I64" s="2"/>
      <c r="J64" s="2"/>
    </row>
    <row r="65" spans="1:15">
      <c r="A65" s="3" t="s">
        <v>3</v>
      </c>
      <c r="B65" s="62"/>
      <c r="C65" s="56"/>
      <c r="D65" s="56"/>
      <c r="E65" s="56"/>
      <c r="F65" s="56"/>
      <c r="G65" s="56"/>
      <c r="H65" s="56"/>
      <c r="I65" s="2"/>
      <c r="J65" s="2"/>
    </row>
    <row r="66" spans="1:15" ht="13.5" thickBot="1">
      <c r="A66" s="4" t="s">
        <v>32</v>
      </c>
      <c r="B66" s="56"/>
      <c r="C66" s="56"/>
      <c r="D66" s="56"/>
      <c r="E66" s="56"/>
      <c r="F66" s="56"/>
      <c r="G66" s="56"/>
      <c r="H66" s="56"/>
      <c r="I66" s="2"/>
      <c r="J66" s="2"/>
    </row>
    <row r="67" spans="1:15" ht="51.75" thickBot="1">
      <c r="A67" s="5" t="s">
        <v>5</v>
      </c>
      <c r="B67" s="6" t="s">
        <v>6</v>
      </c>
      <c r="C67" s="6" t="s">
        <v>7</v>
      </c>
      <c r="D67" s="6" t="s">
        <v>8</v>
      </c>
      <c r="E67" s="6" t="s">
        <v>9</v>
      </c>
      <c r="F67" s="6" t="s">
        <v>10</v>
      </c>
      <c r="G67" s="6" t="s">
        <v>11</v>
      </c>
      <c r="H67" s="6" t="s">
        <v>12</v>
      </c>
      <c r="I67" s="7" t="s">
        <v>13</v>
      </c>
      <c r="J67" s="8" t="s">
        <v>14</v>
      </c>
      <c r="K67" s="8" t="s">
        <v>15</v>
      </c>
      <c r="L67" s="7" t="s">
        <v>16</v>
      </c>
      <c r="M67" s="7" t="s">
        <v>17</v>
      </c>
      <c r="N67" s="8" t="s">
        <v>34</v>
      </c>
    </row>
    <row r="68" spans="1:15">
      <c r="A68" s="10"/>
      <c r="B68" s="34"/>
      <c r="C68" s="34"/>
      <c r="D68" s="35"/>
      <c r="E68" s="36"/>
      <c r="F68" s="34"/>
      <c r="G68" s="34"/>
      <c r="H68" s="36"/>
      <c r="I68" s="37"/>
      <c r="J68" s="50"/>
      <c r="K68" s="39"/>
      <c r="L68" s="13"/>
      <c r="M68" s="14"/>
      <c r="N68" s="39"/>
    </row>
    <row r="69" spans="1:15">
      <c r="A69" s="15">
        <f t="shared" ref="A69:A80" si="15">A8</f>
        <v>43647</v>
      </c>
      <c r="B69" s="43"/>
      <c r="C69" s="43"/>
      <c r="D69" s="43"/>
      <c r="E69" s="40" t="str">
        <f>IFERROR(AVERAGE(B69:D69),"")</f>
        <v/>
      </c>
      <c r="F69" s="43"/>
      <c r="G69" s="35"/>
      <c r="H69" s="41">
        <f t="shared" ref="H69:H80" si="16">F69-G69</f>
        <v>0</v>
      </c>
      <c r="I69" s="17">
        <v>0</v>
      </c>
      <c r="J69" s="42">
        <v>0</v>
      </c>
      <c r="K69" s="39"/>
      <c r="L69" s="13"/>
      <c r="M69" s="14"/>
      <c r="N69" s="39"/>
      <c r="O69" s="18">
        <f>+D69-D68-(F69-G69)</f>
        <v>0</v>
      </c>
    </row>
    <row r="70" spans="1:15">
      <c r="A70" s="15">
        <f t="shared" si="15"/>
        <v>43678</v>
      </c>
      <c r="B70" s="43"/>
      <c r="C70" s="43"/>
      <c r="D70" s="43"/>
      <c r="E70" s="40" t="str">
        <f t="shared" ref="E70:E80" si="17">IFERROR(AVERAGE(B70:D70),"")</f>
        <v/>
      </c>
      <c r="F70" s="43"/>
      <c r="G70" s="35"/>
      <c r="H70" s="41">
        <f t="shared" si="16"/>
        <v>0</v>
      </c>
      <c r="I70" s="17">
        <v>0</v>
      </c>
      <c r="J70" s="42">
        <v>0</v>
      </c>
      <c r="K70" s="39"/>
      <c r="L70" s="13"/>
      <c r="M70" s="14"/>
      <c r="N70" s="39"/>
      <c r="O70" s="18">
        <f t="shared" ref="O70:O80" si="18">+D70-D69-(F70-G70)</f>
        <v>0</v>
      </c>
    </row>
    <row r="71" spans="1:15">
      <c r="A71" s="15">
        <f t="shared" si="15"/>
        <v>43709</v>
      </c>
      <c r="B71" s="43"/>
      <c r="C71" s="43"/>
      <c r="D71" s="43"/>
      <c r="E71" s="40" t="str">
        <f t="shared" si="17"/>
        <v/>
      </c>
      <c r="F71" s="43"/>
      <c r="G71" s="35"/>
      <c r="H71" s="41">
        <f t="shared" si="16"/>
        <v>0</v>
      </c>
      <c r="I71" s="17">
        <v>0</v>
      </c>
      <c r="J71" s="42">
        <v>0</v>
      </c>
      <c r="K71" s="39"/>
      <c r="L71" s="13"/>
      <c r="M71" s="14"/>
      <c r="N71" s="39"/>
      <c r="O71" s="18">
        <f t="shared" si="18"/>
        <v>0</v>
      </c>
    </row>
    <row r="72" spans="1:15">
      <c r="A72" s="15">
        <f t="shared" si="15"/>
        <v>43739</v>
      </c>
      <c r="B72" s="43"/>
      <c r="C72" s="43"/>
      <c r="D72" s="43"/>
      <c r="E72" s="40" t="str">
        <f t="shared" si="17"/>
        <v/>
      </c>
      <c r="F72" s="43"/>
      <c r="G72" s="35"/>
      <c r="H72" s="41">
        <f t="shared" si="16"/>
        <v>0</v>
      </c>
      <c r="I72" s="17">
        <v>0</v>
      </c>
      <c r="J72" s="42">
        <v>0</v>
      </c>
      <c r="K72" s="39"/>
      <c r="L72" s="13"/>
      <c r="M72" s="14"/>
      <c r="N72" s="39"/>
      <c r="O72" s="18">
        <f t="shared" si="18"/>
        <v>0</v>
      </c>
    </row>
    <row r="73" spans="1:15">
      <c r="A73" s="15">
        <f t="shared" si="15"/>
        <v>43770</v>
      </c>
      <c r="B73" s="43"/>
      <c r="C73" s="43"/>
      <c r="D73" s="43"/>
      <c r="E73" s="40" t="str">
        <f t="shared" si="17"/>
        <v/>
      </c>
      <c r="F73" s="43"/>
      <c r="G73" s="35"/>
      <c r="H73" s="41">
        <f t="shared" si="16"/>
        <v>0</v>
      </c>
      <c r="I73" s="17">
        <v>0</v>
      </c>
      <c r="J73" s="42">
        <v>0</v>
      </c>
      <c r="K73" s="39"/>
      <c r="L73" s="13"/>
      <c r="M73" s="14"/>
      <c r="N73" s="39"/>
      <c r="O73" s="18">
        <f t="shared" si="18"/>
        <v>0</v>
      </c>
    </row>
    <row r="74" spans="1:15">
      <c r="A74" s="15">
        <f t="shared" si="15"/>
        <v>43800</v>
      </c>
      <c r="B74" s="43"/>
      <c r="C74" s="43"/>
      <c r="D74" s="43"/>
      <c r="E74" s="40" t="str">
        <f t="shared" si="17"/>
        <v/>
      </c>
      <c r="F74" s="43"/>
      <c r="G74" s="35"/>
      <c r="H74" s="41">
        <f t="shared" si="16"/>
        <v>0</v>
      </c>
      <c r="I74" s="17">
        <v>0</v>
      </c>
      <c r="J74" s="42">
        <v>0</v>
      </c>
      <c r="K74" s="39"/>
      <c r="L74" s="13"/>
      <c r="M74" s="14"/>
      <c r="N74" s="39"/>
      <c r="O74" s="18">
        <f t="shared" si="18"/>
        <v>0</v>
      </c>
    </row>
    <row r="75" spans="1:15">
      <c r="A75" s="15">
        <f t="shared" si="15"/>
        <v>43831</v>
      </c>
      <c r="B75" s="43"/>
      <c r="C75" s="43"/>
      <c r="D75" s="43"/>
      <c r="E75" s="40" t="str">
        <f t="shared" si="17"/>
        <v/>
      </c>
      <c r="F75" s="43"/>
      <c r="G75" s="35"/>
      <c r="H75" s="41">
        <f t="shared" si="16"/>
        <v>0</v>
      </c>
      <c r="I75" s="17"/>
      <c r="J75" s="42"/>
      <c r="K75" s="39"/>
      <c r="L75" s="13"/>
      <c r="M75" s="14"/>
      <c r="N75" s="39"/>
      <c r="O75" s="18">
        <f t="shared" si="18"/>
        <v>0</v>
      </c>
    </row>
    <row r="76" spans="1:15">
      <c r="A76" s="15">
        <f t="shared" si="15"/>
        <v>43862</v>
      </c>
      <c r="B76" s="43"/>
      <c r="C76" s="43"/>
      <c r="D76" s="43"/>
      <c r="E76" s="40" t="str">
        <f t="shared" si="17"/>
        <v/>
      </c>
      <c r="F76" s="43"/>
      <c r="G76" s="35"/>
      <c r="H76" s="41">
        <f t="shared" si="16"/>
        <v>0</v>
      </c>
      <c r="I76" s="17"/>
      <c r="J76" s="42"/>
      <c r="K76" s="39"/>
      <c r="L76" s="13"/>
      <c r="M76" s="14"/>
      <c r="N76" s="39"/>
      <c r="O76" s="18">
        <f t="shared" si="18"/>
        <v>0</v>
      </c>
    </row>
    <row r="77" spans="1:15">
      <c r="A77" s="15">
        <f t="shared" si="15"/>
        <v>43891</v>
      </c>
      <c r="B77" s="43"/>
      <c r="C77" s="43"/>
      <c r="D77" s="43"/>
      <c r="E77" s="40" t="str">
        <f t="shared" si="17"/>
        <v/>
      </c>
      <c r="F77" s="43"/>
      <c r="G77" s="35"/>
      <c r="H77" s="41">
        <f t="shared" si="16"/>
        <v>0</v>
      </c>
      <c r="I77" s="17"/>
      <c r="J77" s="42"/>
      <c r="K77" s="39"/>
      <c r="L77" s="13"/>
      <c r="M77" s="14"/>
      <c r="N77" s="39"/>
      <c r="O77" s="18">
        <f t="shared" si="18"/>
        <v>0</v>
      </c>
    </row>
    <row r="78" spans="1:15">
      <c r="A78" s="15">
        <f t="shared" si="15"/>
        <v>43922</v>
      </c>
      <c r="B78" s="43"/>
      <c r="C78" s="43"/>
      <c r="D78" s="43"/>
      <c r="E78" s="40" t="str">
        <f t="shared" si="17"/>
        <v/>
      </c>
      <c r="F78" s="43"/>
      <c r="G78" s="35"/>
      <c r="H78" s="41">
        <f t="shared" si="16"/>
        <v>0</v>
      </c>
      <c r="I78" s="17"/>
      <c r="J78" s="42"/>
      <c r="K78" s="39"/>
      <c r="L78" s="13"/>
      <c r="M78" s="14"/>
      <c r="N78" s="39"/>
      <c r="O78" s="18">
        <f t="shared" si="18"/>
        <v>0</v>
      </c>
    </row>
    <row r="79" spans="1:15">
      <c r="A79" s="15">
        <f t="shared" si="15"/>
        <v>43952</v>
      </c>
      <c r="B79" s="43"/>
      <c r="C79" s="43"/>
      <c r="D79" s="43"/>
      <c r="E79" s="40" t="str">
        <f t="shared" si="17"/>
        <v/>
      </c>
      <c r="F79" s="43"/>
      <c r="G79" s="35"/>
      <c r="H79" s="41">
        <f t="shared" si="16"/>
        <v>0</v>
      </c>
      <c r="I79" s="17"/>
      <c r="J79" s="42"/>
      <c r="K79" s="39"/>
      <c r="L79" s="13"/>
      <c r="M79" s="14"/>
      <c r="N79" s="39"/>
      <c r="O79" s="18">
        <f t="shared" si="18"/>
        <v>0</v>
      </c>
    </row>
    <row r="80" spans="1:15" ht="13.5" thickBot="1">
      <c r="A80" s="15">
        <f t="shared" si="15"/>
        <v>43983</v>
      </c>
      <c r="B80" s="43"/>
      <c r="C80" s="43"/>
      <c r="D80" s="43"/>
      <c r="E80" s="40" t="str">
        <f t="shared" si="17"/>
        <v/>
      </c>
      <c r="F80" s="43"/>
      <c r="G80" s="35"/>
      <c r="H80" s="44">
        <f t="shared" si="16"/>
        <v>0</v>
      </c>
      <c r="I80" s="45">
        <v>0</v>
      </c>
      <c r="J80" s="46">
        <v>0</v>
      </c>
      <c r="K80" s="39"/>
      <c r="L80" s="13"/>
      <c r="M80" s="14"/>
      <c r="N80" s="39"/>
      <c r="O80" s="18">
        <f t="shared" si="18"/>
        <v>0</v>
      </c>
    </row>
    <row r="81" spans="1:14" ht="13.5" thickBot="1">
      <c r="A81" s="21" t="s">
        <v>20</v>
      </c>
      <c r="B81" s="22" t="e">
        <f>AVERAGE(B69:B80)</f>
        <v>#DIV/0!</v>
      </c>
      <c r="C81" s="22" t="e">
        <f>AVERAGE(C69:C80)</f>
        <v>#DIV/0!</v>
      </c>
      <c r="D81" s="22" t="e">
        <f>AVERAGE(D69:D80)</f>
        <v>#DIV/0!</v>
      </c>
      <c r="E81" s="22"/>
      <c r="F81" s="22" t="e">
        <f>AVERAGE(F69:F80)</f>
        <v>#DIV/0!</v>
      </c>
      <c r="G81" s="22" t="e">
        <f>AVERAGE(G69:G80)</f>
        <v>#DIV/0!</v>
      </c>
      <c r="H81" s="22"/>
      <c r="I81" s="23"/>
      <c r="J81" s="24"/>
      <c r="K81" s="24"/>
      <c r="L81" s="23"/>
      <c r="M81" s="24"/>
      <c r="N81" s="24"/>
    </row>
    <row r="82" spans="1:14">
      <c r="A82" s="57" t="s">
        <v>21</v>
      </c>
      <c r="B82" s="57"/>
      <c r="C82" s="57"/>
      <c r="D82" s="57"/>
      <c r="E82" s="25">
        <f>SUM(E69:E80)</f>
        <v>0</v>
      </c>
      <c r="F82" s="57" t="s">
        <v>22</v>
      </c>
      <c r="G82" s="57"/>
      <c r="H82" s="25">
        <f>SUM(H69:H80)</f>
        <v>0</v>
      </c>
      <c r="I82" s="26">
        <f>SUM(I69:I80)</f>
        <v>0</v>
      </c>
      <c r="J82" s="27">
        <f>SUM(J69:J80)</f>
        <v>0</v>
      </c>
      <c r="K82" s="27"/>
      <c r="L82" s="26"/>
      <c r="M82" s="27"/>
      <c r="N82" s="27"/>
    </row>
    <row r="83" spans="1:14" ht="13.5" thickBot="1">
      <c r="A83" s="54" t="s">
        <v>20</v>
      </c>
      <c r="B83" s="54"/>
      <c r="C83" s="54"/>
      <c r="D83" s="54"/>
      <c r="E83" s="28" t="e">
        <f>AVERAGE(E69:E80)</f>
        <v>#DIV/0!</v>
      </c>
      <c r="F83" s="54" t="s">
        <v>23</v>
      </c>
      <c r="G83" s="54"/>
      <c r="H83" s="28">
        <f>AVERAGE(H69:H80)</f>
        <v>0</v>
      </c>
      <c r="I83" s="29"/>
      <c r="J83" s="28"/>
      <c r="K83" s="47"/>
      <c r="L83" s="29"/>
      <c r="M83" s="28"/>
      <c r="N83" s="47"/>
    </row>
    <row r="84" spans="1:14" ht="13.5" thickBot="1">
      <c r="A84" s="55" t="s">
        <v>24</v>
      </c>
      <c r="B84" s="55"/>
      <c r="C84" s="55"/>
      <c r="D84" s="55"/>
      <c r="E84" s="28"/>
      <c r="F84" s="30">
        <f>SUM(F68:F80)</f>
        <v>0</v>
      </c>
      <c r="G84" s="30">
        <f>SUM(G68:G80)</f>
        <v>0</v>
      </c>
      <c r="H84" s="28"/>
      <c r="I84" s="29"/>
      <c r="J84" s="48"/>
      <c r="K84" s="49">
        <f>SUM(K68:K80)</f>
        <v>0</v>
      </c>
      <c r="L84" s="31">
        <f>SUM(L69:L80)</f>
        <v>0</v>
      </c>
      <c r="M84" s="31">
        <f>SUM(M69:M80)</f>
        <v>0</v>
      </c>
      <c r="N84" s="49">
        <f>SUM(N68:N80)</f>
        <v>0</v>
      </c>
    </row>
    <row r="85" spans="1:14" ht="13.5" thickBot="1">
      <c r="A85" s="55" t="s">
        <v>25</v>
      </c>
      <c r="B85" s="55"/>
      <c r="C85" s="55"/>
      <c r="D85" s="55"/>
      <c r="E85" s="28"/>
      <c r="F85" s="30">
        <f>F84-K84</f>
        <v>0</v>
      </c>
      <c r="G85" s="30"/>
      <c r="H85" s="28"/>
      <c r="I85" s="29"/>
      <c r="J85" s="48"/>
      <c r="K85" s="49"/>
    </row>
    <row r="87" spans="1:14">
      <c r="L87" t="e">
        <f>+I82/L84*100</f>
        <v>#DIV/0!</v>
      </c>
      <c r="M87" t="e">
        <f>+J82/M84*100</f>
        <v>#DIV/0!</v>
      </c>
    </row>
    <row r="90" spans="1:14">
      <c r="A90" s="3" t="s">
        <v>1</v>
      </c>
      <c r="B90" s="58"/>
      <c r="C90" s="58"/>
      <c r="D90" s="58"/>
      <c r="E90" s="58"/>
      <c r="F90" s="58"/>
      <c r="G90" s="58"/>
      <c r="H90" s="58"/>
      <c r="I90" s="2" t="s">
        <v>27</v>
      </c>
      <c r="J90" s="33">
        <f>MIN(B99:D110)</f>
        <v>0</v>
      </c>
    </row>
    <row r="91" spans="1:14">
      <c r="A91" s="3" t="s">
        <v>2</v>
      </c>
      <c r="B91" s="59"/>
      <c r="C91" s="60"/>
      <c r="D91" s="60"/>
      <c r="E91" s="60"/>
      <c r="F91" s="60"/>
      <c r="G91" s="60"/>
      <c r="H91" s="61"/>
      <c r="I91" s="2" t="s">
        <v>28</v>
      </c>
      <c r="J91" s="33">
        <f>MAX(B99:D110)</f>
        <v>0</v>
      </c>
    </row>
    <row r="92" spans="1:14">
      <c r="A92" s="3" t="s">
        <v>29</v>
      </c>
      <c r="B92" s="56"/>
      <c r="C92" s="56"/>
      <c r="D92" s="56"/>
      <c r="E92" s="56"/>
      <c r="F92" s="56"/>
      <c r="G92" s="56"/>
      <c r="H92" s="56"/>
      <c r="I92" s="2"/>
      <c r="J92" s="2"/>
    </row>
    <row r="93" spans="1:14">
      <c r="A93" s="3" t="s">
        <v>30</v>
      </c>
      <c r="B93" s="56"/>
      <c r="C93" s="56"/>
      <c r="D93" s="56"/>
      <c r="E93" s="56"/>
      <c r="F93" s="56"/>
      <c r="G93" s="56"/>
      <c r="H93" s="56"/>
      <c r="I93" s="2"/>
      <c r="J93" s="2"/>
    </row>
    <row r="94" spans="1:14">
      <c r="A94" s="3" t="s">
        <v>31</v>
      </c>
      <c r="B94" s="56"/>
      <c r="C94" s="56"/>
      <c r="D94" s="56"/>
      <c r="E94" s="56"/>
      <c r="F94" s="56"/>
      <c r="G94" s="56"/>
      <c r="H94" s="56"/>
      <c r="I94" s="2"/>
      <c r="J94" s="2"/>
    </row>
    <row r="95" spans="1:14">
      <c r="A95" s="3" t="s">
        <v>3</v>
      </c>
      <c r="B95" s="56"/>
      <c r="C95" s="56"/>
      <c r="D95" s="56"/>
      <c r="E95" s="56"/>
      <c r="F95" s="56"/>
      <c r="G95" s="56"/>
      <c r="H95" s="56"/>
      <c r="I95" s="2"/>
      <c r="J95" s="2"/>
    </row>
    <row r="96" spans="1:14" ht="13.5" thickBot="1">
      <c r="A96" s="4" t="s">
        <v>32</v>
      </c>
      <c r="B96" s="56"/>
      <c r="C96" s="56"/>
      <c r="D96" s="56"/>
      <c r="E96" s="56"/>
      <c r="F96" s="56"/>
      <c r="G96" s="56"/>
      <c r="H96" s="56"/>
      <c r="I96" s="2"/>
      <c r="J96" s="2"/>
    </row>
    <row r="97" spans="1:15" ht="51.75" thickBot="1">
      <c r="A97" s="5" t="s">
        <v>5</v>
      </c>
      <c r="B97" s="6" t="s">
        <v>6</v>
      </c>
      <c r="C97" s="6" t="s">
        <v>7</v>
      </c>
      <c r="D97" s="6" t="s">
        <v>8</v>
      </c>
      <c r="E97" s="6" t="s">
        <v>9</v>
      </c>
      <c r="F97" s="6" t="s">
        <v>10</v>
      </c>
      <c r="G97" s="6" t="s">
        <v>11</v>
      </c>
      <c r="H97" s="6" t="s">
        <v>12</v>
      </c>
      <c r="I97" s="7" t="s">
        <v>13</v>
      </c>
      <c r="J97" s="8" t="s">
        <v>14</v>
      </c>
      <c r="K97" s="8" t="s">
        <v>15</v>
      </c>
      <c r="L97" s="7" t="s">
        <v>16</v>
      </c>
      <c r="M97" s="7" t="s">
        <v>17</v>
      </c>
      <c r="N97" s="8" t="s">
        <v>34</v>
      </c>
    </row>
    <row r="98" spans="1:15">
      <c r="A98" s="10"/>
      <c r="B98" s="34"/>
      <c r="C98" s="34"/>
      <c r="D98" s="35"/>
      <c r="E98" s="36"/>
      <c r="F98" s="34"/>
      <c r="G98" s="34"/>
      <c r="H98" s="36"/>
      <c r="I98" s="37"/>
      <c r="J98" s="50"/>
      <c r="K98" s="39"/>
      <c r="L98" s="13"/>
      <c r="M98" s="14"/>
      <c r="N98" s="39"/>
    </row>
    <row r="99" spans="1:15">
      <c r="A99" s="15">
        <f t="shared" ref="A99:A110" si="19">A8</f>
        <v>43647</v>
      </c>
      <c r="B99" s="43"/>
      <c r="C99" s="43"/>
      <c r="D99" s="43"/>
      <c r="E99" s="40" t="str">
        <f>IFERROR(AVERAGE(B99:D99),"")</f>
        <v/>
      </c>
      <c r="F99" s="43"/>
      <c r="G99" s="35"/>
      <c r="H99" s="41">
        <f t="shared" ref="H99:H110" si="20">F99-G99</f>
        <v>0</v>
      </c>
      <c r="I99" s="17">
        <v>0</v>
      </c>
      <c r="J99" s="17">
        <v>0</v>
      </c>
      <c r="K99" s="39">
        <v>0</v>
      </c>
      <c r="L99" s="13"/>
      <c r="M99" s="14"/>
      <c r="N99" s="39"/>
      <c r="O99" s="18">
        <f>+D99-D98-(F99-G99)</f>
        <v>0</v>
      </c>
    </row>
    <row r="100" spans="1:15">
      <c r="A100" s="15">
        <f t="shared" si="19"/>
        <v>43678</v>
      </c>
      <c r="B100" s="43"/>
      <c r="C100" s="43"/>
      <c r="D100" s="43"/>
      <c r="E100" s="40" t="str">
        <f t="shared" ref="E100:E110" si="21">IFERROR(AVERAGE(B100:D100),"")</f>
        <v/>
      </c>
      <c r="F100" s="43"/>
      <c r="G100" s="35"/>
      <c r="H100" s="41">
        <f t="shared" si="20"/>
        <v>0</v>
      </c>
      <c r="I100" s="17">
        <v>0</v>
      </c>
      <c r="J100" s="17">
        <v>0</v>
      </c>
      <c r="K100" s="39">
        <v>0</v>
      </c>
      <c r="L100" s="13"/>
      <c r="M100" s="14"/>
      <c r="N100" s="39"/>
      <c r="O100" s="18">
        <f t="shared" ref="O100:O110" si="22">+D100-D99-(F100-G100)</f>
        <v>0</v>
      </c>
    </row>
    <row r="101" spans="1:15">
      <c r="A101" s="15">
        <f t="shared" si="19"/>
        <v>43709</v>
      </c>
      <c r="B101" s="43"/>
      <c r="C101" s="43"/>
      <c r="D101" s="43"/>
      <c r="E101" s="40" t="str">
        <f t="shared" si="21"/>
        <v/>
      </c>
      <c r="F101" s="43"/>
      <c r="G101" s="35"/>
      <c r="H101" s="41">
        <f t="shared" si="20"/>
        <v>0</v>
      </c>
      <c r="I101" s="17">
        <v>0</v>
      </c>
      <c r="J101" s="17">
        <v>0</v>
      </c>
      <c r="K101" s="39">
        <v>0</v>
      </c>
      <c r="L101" s="13"/>
      <c r="M101" s="14"/>
      <c r="N101" s="39"/>
      <c r="O101" s="18">
        <f t="shared" si="22"/>
        <v>0</v>
      </c>
    </row>
    <row r="102" spans="1:15">
      <c r="A102" s="15">
        <f t="shared" si="19"/>
        <v>43739</v>
      </c>
      <c r="B102" s="43"/>
      <c r="C102" s="43"/>
      <c r="D102" s="43"/>
      <c r="E102" s="40" t="str">
        <f t="shared" si="21"/>
        <v/>
      </c>
      <c r="F102" s="43"/>
      <c r="G102" s="35"/>
      <c r="H102" s="41">
        <f t="shared" si="20"/>
        <v>0</v>
      </c>
      <c r="I102" s="17">
        <v>0</v>
      </c>
      <c r="J102" s="17">
        <v>0</v>
      </c>
      <c r="K102" s="39">
        <v>0</v>
      </c>
      <c r="L102" s="13"/>
      <c r="M102" s="14"/>
      <c r="N102" s="39"/>
      <c r="O102" s="18">
        <f t="shared" si="22"/>
        <v>0</v>
      </c>
    </row>
    <row r="103" spans="1:15">
      <c r="A103" s="15">
        <f t="shared" si="19"/>
        <v>43770</v>
      </c>
      <c r="B103" s="43"/>
      <c r="C103" s="43"/>
      <c r="D103" s="43"/>
      <c r="E103" s="40" t="str">
        <f t="shared" si="21"/>
        <v/>
      </c>
      <c r="F103" s="43"/>
      <c r="G103" s="35"/>
      <c r="H103" s="41">
        <f t="shared" si="20"/>
        <v>0</v>
      </c>
      <c r="I103" s="17">
        <v>0</v>
      </c>
      <c r="J103" s="17">
        <v>0</v>
      </c>
      <c r="K103" s="39">
        <v>0</v>
      </c>
      <c r="L103" s="13"/>
      <c r="M103" s="14"/>
      <c r="N103" s="39"/>
      <c r="O103" s="18">
        <f t="shared" si="22"/>
        <v>0</v>
      </c>
    </row>
    <row r="104" spans="1:15">
      <c r="A104" s="15">
        <f t="shared" si="19"/>
        <v>43800</v>
      </c>
      <c r="B104" s="43"/>
      <c r="C104" s="43"/>
      <c r="D104" s="43"/>
      <c r="E104" s="40" t="str">
        <f t="shared" si="21"/>
        <v/>
      </c>
      <c r="F104" s="43"/>
      <c r="G104" s="35"/>
      <c r="H104" s="41">
        <f t="shared" si="20"/>
        <v>0</v>
      </c>
      <c r="I104" s="17">
        <v>0</v>
      </c>
      <c r="J104" s="17">
        <v>0</v>
      </c>
      <c r="K104" s="39">
        <v>0</v>
      </c>
      <c r="L104" s="13"/>
      <c r="M104" s="14"/>
      <c r="N104" s="39"/>
      <c r="O104" s="18">
        <f t="shared" si="22"/>
        <v>0</v>
      </c>
    </row>
    <row r="105" spans="1:15">
      <c r="A105" s="15">
        <f t="shared" si="19"/>
        <v>43831</v>
      </c>
      <c r="B105" s="43"/>
      <c r="C105" s="43"/>
      <c r="D105" s="43"/>
      <c r="E105" s="40" t="str">
        <f t="shared" si="21"/>
        <v/>
      </c>
      <c r="F105" s="43"/>
      <c r="G105" s="35"/>
      <c r="H105" s="41">
        <f t="shared" si="20"/>
        <v>0</v>
      </c>
      <c r="I105" s="17">
        <v>0</v>
      </c>
      <c r="J105" s="17">
        <v>0</v>
      </c>
      <c r="K105" s="39">
        <v>0</v>
      </c>
      <c r="L105" s="13"/>
      <c r="M105" s="14"/>
      <c r="N105" s="39"/>
      <c r="O105" s="18">
        <f t="shared" si="22"/>
        <v>0</v>
      </c>
    </row>
    <row r="106" spans="1:15">
      <c r="A106" s="15">
        <f t="shared" si="19"/>
        <v>43862</v>
      </c>
      <c r="B106" s="43"/>
      <c r="C106" s="43"/>
      <c r="D106" s="43"/>
      <c r="E106" s="40" t="str">
        <f t="shared" si="21"/>
        <v/>
      </c>
      <c r="F106" s="43"/>
      <c r="G106" s="35"/>
      <c r="H106" s="41">
        <f t="shared" si="20"/>
        <v>0</v>
      </c>
      <c r="I106" s="17">
        <v>0</v>
      </c>
      <c r="J106" s="17">
        <v>0</v>
      </c>
      <c r="K106" s="39">
        <v>0</v>
      </c>
      <c r="L106" s="13"/>
      <c r="M106" s="14"/>
      <c r="N106" s="39"/>
      <c r="O106" s="18">
        <f t="shared" si="22"/>
        <v>0</v>
      </c>
    </row>
    <row r="107" spans="1:15">
      <c r="A107" s="15">
        <f t="shared" si="19"/>
        <v>43891</v>
      </c>
      <c r="B107" s="43"/>
      <c r="C107" s="43"/>
      <c r="D107" s="43"/>
      <c r="E107" s="40" t="str">
        <f t="shared" si="21"/>
        <v/>
      </c>
      <c r="F107" s="43"/>
      <c r="G107" s="35"/>
      <c r="H107" s="41">
        <f t="shared" si="20"/>
        <v>0</v>
      </c>
      <c r="I107" s="17">
        <v>0</v>
      </c>
      <c r="J107" s="17">
        <v>0</v>
      </c>
      <c r="K107" s="39">
        <v>0</v>
      </c>
      <c r="L107" s="13"/>
      <c r="M107" s="14"/>
      <c r="N107" s="39"/>
      <c r="O107" s="18">
        <f t="shared" si="22"/>
        <v>0</v>
      </c>
    </row>
    <row r="108" spans="1:15">
      <c r="A108" s="15">
        <f t="shared" si="19"/>
        <v>43922</v>
      </c>
      <c r="B108" s="43"/>
      <c r="C108" s="43"/>
      <c r="D108" s="43"/>
      <c r="E108" s="40" t="str">
        <f t="shared" si="21"/>
        <v/>
      </c>
      <c r="F108" s="43"/>
      <c r="G108" s="35"/>
      <c r="H108" s="41">
        <f t="shared" si="20"/>
        <v>0</v>
      </c>
      <c r="I108" s="17">
        <v>0</v>
      </c>
      <c r="J108" s="17">
        <v>0</v>
      </c>
      <c r="K108" s="39">
        <v>0</v>
      </c>
      <c r="L108" s="13"/>
      <c r="M108" s="14"/>
      <c r="N108" s="39"/>
      <c r="O108" s="18">
        <f t="shared" si="22"/>
        <v>0</v>
      </c>
    </row>
    <row r="109" spans="1:15">
      <c r="A109" s="15">
        <f t="shared" si="19"/>
        <v>43952</v>
      </c>
      <c r="B109" s="43"/>
      <c r="C109" s="43"/>
      <c r="D109" s="43"/>
      <c r="E109" s="40" t="str">
        <f t="shared" si="21"/>
        <v/>
      </c>
      <c r="F109" s="43"/>
      <c r="G109" s="35"/>
      <c r="H109" s="41">
        <f t="shared" si="20"/>
        <v>0</v>
      </c>
      <c r="I109" s="17">
        <v>0</v>
      </c>
      <c r="J109" s="42">
        <v>0</v>
      </c>
      <c r="K109" s="39">
        <v>0</v>
      </c>
      <c r="L109" s="13"/>
      <c r="M109" s="14"/>
      <c r="N109" s="39"/>
      <c r="O109" s="18">
        <f t="shared" si="22"/>
        <v>0</v>
      </c>
    </row>
    <row r="110" spans="1:15" ht="13.5" thickBot="1">
      <c r="A110" s="15">
        <f t="shared" si="19"/>
        <v>43983</v>
      </c>
      <c r="B110" s="43"/>
      <c r="C110" s="43"/>
      <c r="D110" s="43"/>
      <c r="E110" s="40" t="str">
        <f t="shared" si="21"/>
        <v/>
      </c>
      <c r="F110" s="43"/>
      <c r="G110" s="35"/>
      <c r="H110" s="44">
        <f t="shared" si="20"/>
        <v>0</v>
      </c>
      <c r="I110" s="45">
        <v>0</v>
      </c>
      <c r="J110" s="46">
        <v>0</v>
      </c>
      <c r="K110" s="39">
        <v>0</v>
      </c>
      <c r="L110" s="13"/>
      <c r="M110" s="14"/>
      <c r="N110" s="39"/>
      <c r="O110" s="18">
        <f t="shared" si="22"/>
        <v>0</v>
      </c>
    </row>
    <row r="111" spans="1:15" ht="13.5" thickBot="1">
      <c r="A111" s="21" t="s">
        <v>20</v>
      </c>
      <c r="B111" s="22" t="e">
        <f>AVERAGE(B99:B110)</f>
        <v>#DIV/0!</v>
      </c>
      <c r="C111" s="22" t="e">
        <f>AVERAGE(C99:C110)</f>
        <v>#DIV/0!</v>
      </c>
      <c r="D111" s="22" t="e">
        <f>AVERAGE(D99:D110)</f>
        <v>#DIV/0!</v>
      </c>
      <c r="E111" s="22"/>
      <c r="F111" s="22" t="e">
        <f>AVERAGE(F99:F110)</f>
        <v>#DIV/0!</v>
      </c>
      <c r="G111" s="22" t="e">
        <f>AVERAGE(G99:G110)</f>
        <v>#DIV/0!</v>
      </c>
      <c r="H111" s="22"/>
      <c r="I111" s="23"/>
      <c r="J111" s="24"/>
      <c r="K111" s="24"/>
      <c r="L111" s="23"/>
      <c r="M111" s="24"/>
      <c r="N111" s="24"/>
    </row>
    <row r="112" spans="1:15">
      <c r="A112" s="57" t="s">
        <v>21</v>
      </c>
      <c r="B112" s="57"/>
      <c r="C112" s="57"/>
      <c r="D112" s="57"/>
      <c r="E112" s="25">
        <f>SUM(E99:E110)</f>
        <v>0</v>
      </c>
      <c r="F112" s="57" t="s">
        <v>22</v>
      </c>
      <c r="G112" s="57"/>
      <c r="H112" s="25">
        <f>SUM(H99:H110)</f>
        <v>0</v>
      </c>
      <c r="I112" s="26">
        <f>SUM(I99:I110)</f>
        <v>0</v>
      </c>
      <c r="J112" s="27">
        <f>SUM(J99:J110)</f>
        <v>0</v>
      </c>
      <c r="K112" s="27"/>
      <c r="L112" s="26"/>
      <c r="M112" s="27"/>
      <c r="N112" s="27"/>
    </row>
    <row r="113" spans="1:15" ht="13.5" thickBot="1">
      <c r="A113" s="54" t="s">
        <v>20</v>
      </c>
      <c r="B113" s="54"/>
      <c r="C113" s="54"/>
      <c r="D113" s="54"/>
      <c r="E113" s="28" t="e">
        <f>AVERAGE(E99:E110)</f>
        <v>#DIV/0!</v>
      </c>
      <c r="F113" s="54" t="s">
        <v>23</v>
      </c>
      <c r="G113" s="54"/>
      <c r="H113" s="28">
        <f>AVERAGE(H99:H110)</f>
        <v>0</v>
      </c>
      <c r="I113" s="29"/>
      <c r="J113" s="28"/>
      <c r="K113" s="47"/>
      <c r="L113" s="29"/>
      <c r="M113" s="28"/>
      <c r="N113" s="47"/>
    </row>
    <row r="114" spans="1:15" ht="13.5" thickBot="1">
      <c r="A114" s="55" t="s">
        <v>24</v>
      </c>
      <c r="B114" s="55"/>
      <c r="C114" s="55"/>
      <c r="D114" s="55"/>
      <c r="E114" s="28"/>
      <c r="F114" s="30">
        <f>SUM(F98:F110)</f>
        <v>0</v>
      </c>
      <c r="G114" s="30">
        <f>SUM(G98:G110)</f>
        <v>0</v>
      </c>
      <c r="H114" s="28"/>
      <c r="I114" s="29"/>
      <c r="J114" s="48"/>
      <c r="K114" s="49">
        <f>SUM(K98:K110)</f>
        <v>0</v>
      </c>
      <c r="L114" s="31">
        <f>SUM(L99:L110)</f>
        <v>0</v>
      </c>
      <c r="M114" s="31">
        <f>SUM(M99:M110)</f>
        <v>0</v>
      </c>
      <c r="N114" s="49">
        <f>SUM(N98:N110)</f>
        <v>0</v>
      </c>
    </row>
    <row r="115" spans="1:15" ht="13.5" thickBot="1">
      <c r="A115" s="55" t="s">
        <v>25</v>
      </c>
      <c r="B115" s="55"/>
      <c r="C115" s="55"/>
      <c r="D115" s="55"/>
      <c r="E115" s="28"/>
      <c r="F115" s="30">
        <f>F114-K114</f>
        <v>0</v>
      </c>
      <c r="G115" s="30"/>
      <c r="H115" s="28"/>
      <c r="I115" s="29"/>
      <c r="J115" s="48"/>
      <c r="K115" s="49"/>
    </row>
    <row r="117" spans="1:15">
      <c r="L117" t="e">
        <f>+I112/L114*100</f>
        <v>#DIV/0!</v>
      </c>
      <c r="M117" t="e">
        <f>+J112/M114*100</f>
        <v>#DIV/0!</v>
      </c>
    </row>
    <row r="118" spans="1:1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</row>
    <row r="120" spans="1:15">
      <c r="A120" s="3" t="s">
        <v>1</v>
      </c>
      <c r="B120" s="58"/>
      <c r="C120" s="58"/>
      <c r="D120" s="58"/>
      <c r="E120" s="58"/>
      <c r="F120" s="58"/>
      <c r="G120" s="58"/>
      <c r="H120" s="58"/>
      <c r="I120" s="2" t="s">
        <v>27</v>
      </c>
      <c r="J120" s="33">
        <f>MIN(B129:D140)</f>
        <v>0</v>
      </c>
    </row>
    <row r="121" spans="1:15">
      <c r="A121" s="3" t="s">
        <v>2</v>
      </c>
      <c r="B121" s="59"/>
      <c r="C121" s="60"/>
      <c r="D121" s="60"/>
      <c r="E121" s="60"/>
      <c r="F121" s="60"/>
      <c r="G121" s="60"/>
      <c r="H121" s="61"/>
      <c r="I121" s="2" t="s">
        <v>28</v>
      </c>
      <c r="J121" s="33">
        <f>MAX(B129:D140)</f>
        <v>0</v>
      </c>
    </row>
    <row r="122" spans="1:15">
      <c r="A122" s="3" t="s">
        <v>29</v>
      </c>
      <c r="B122" s="56"/>
      <c r="C122" s="56"/>
      <c r="D122" s="56"/>
      <c r="E122" s="56"/>
      <c r="F122" s="56"/>
      <c r="G122" s="56"/>
      <c r="H122" s="56"/>
      <c r="I122" s="2"/>
      <c r="J122" s="2"/>
    </row>
    <row r="123" spans="1:15">
      <c r="A123" s="3" t="s">
        <v>30</v>
      </c>
      <c r="B123" s="56"/>
      <c r="C123" s="56"/>
      <c r="D123" s="56"/>
      <c r="E123" s="56"/>
      <c r="F123" s="56"/>
      <c r="G123" s="56"/>
      <c r="H123" s="56"/>
      <c r="I123" s="2"/>
      <c r="J123" s="2"/>
    </row>
    <row r="124" spans="1:15">
      <c r="A124" s="3" t="s">
        <v>31</v>
      </c>
      <c r="B124" s="56"/>
      <c r="C124" s="56"/>
      <c r="D124" s="56"/>
      <c r="E124" s="56"/>
      <c r="F124" s="56"/>
      <c r="G124" s="56"/>
      <c r="H124" s="56"/>
      <c r="I124" s="2"/>
      <c r="J124" s="2"/>
    </row>
    <row r="125" spans="1:15">
      <c r="A125" s="3" t="s">
        <v>3</v>
      </c>
      <c r="B125" s="56"/>
      <c r="C125" s="56"/>
      <c r="D125" s="56"/>
      <c r="E125" s="56"/>
      <c r="F125" s="56"/>
      <c r="G125" s="56"/>
      <c r="H125" s="56"/>
      <c r="I125" s="2"/>
      <c r="J125" s="2"/>
    </row>
    <row r="126" spans="1:15" ht="13.5" thickBot="1">
      <c r="A126" s="4" t="s">
        <v>32</v>
      </c>
      <c r="B126" s="56"/>
      <c r="C126" s="56"/>
      <c r="D126" s="56"/>
      <c r="E126" s="56"/>
      <c r="F126" s="56"/>
      <c r="G126" s="56"/>
      <c r="H126" s="56"/>
      <c r="I126" s="2"/>
      <c r="J126" s="2"/>
    </row>
    <row r="127" spans="1:15" ht="51.75" thickBot="1">
      <c r="A127" s="5" t="s">
        <v>5</v>
      </c>
      <c r="B127" s="6" t="s">
        <v>6</v>
      </c>
      <c r="C127" s="6" t="s">
        <v>7</v>
      </c>
      <c r="D127" s="6" t="s">
        <v>8</v>
      </c>
      <c r="E127" s="6" t="s">
        <v>9</v>
      </c>
      <c r="F127" s="6" t="s">
        <v>10</v>
      </c>
      <c r="G127" s="6" t="s">
        <v>11</v>
      </c>
      <c r="H127" s="6" t="s">
        <v>12</v>
      </c>
      <c r="I127" s="7" t="s">
        <v>13</v>
      </c>
      <c r="J127" s="8" t="s">
        <v>14</v>
      </c>
      <c r="K127" s="8" t="s">
        <v>15</v>
      </c>
      <c r="L127" s="7" t="s">
        <v>16</v>
      </c>
      <c r="M127" s="7" t="s">
        <v>17</v>
      </c>
      <c r="N127" s="8" t="s">
        <v>34</v>
      </c>
    </row>
    <row r="128" spans="1:15">
      <c r="A128" s="10"/>
      <c r="B128" s="34"/>
      <c r="C128" s="34"/>
      <c r="D128" s="35"/>
      <c r="E128" s="36"/>
      <c r="F128" s="34"/>
      <c r="G128" s="34"/>
      <c r="H128" s="36"/>
      <c r="I128" s="37"/>
      <c r="J128" s="50"/>
      <c r="K128" s="39"/>
      <c r="L128" s="13"/>
      <c r="M128" s="14"/>
      <c r="N128" s="39"/>
    </row>
    <row r="129" spans="1:15">
      <c r="A129" s="15">
        <f t="shared" ref="A129:A140" si="23">A8</f>
        <v>43647</v>
      </c>
      <c r="B129" s="43"/>
      <c r="C129" s="43"/>
      <c r="D129" s="43"/>
      <c r="E129" s="40" t="str">
        <f>IFERROR(AVERAGE(B129:D129),"")</f>
        <v/>
      </c>
      <c r="F129" s="43"/>
      <c r="G129" s="35"/>
      <c r="H129" s="41">
        <f t="shared" ref="H129:H140" si="24">F129-G129</f>
        <v>0</v>
      </c>
      <c r="I129" s="17">
        <v>0</v>
      </c>
      <c r="J129" s="42">
        <v>0</v>
      </c>
      <c r="K129" s="39">
        <v>0</v>
      </c>
      <c r="L129" s="13"/>
      <c r="M129" s="14"/>
      <c r="N129" s="39"/>
      <c r="O129" s="18">
        <f>+D129-D128-(F129-G129)</f>
        <v>0</v>
      </c>
    </row>
    <row r="130" spans="1:15">
      <c r="A130" s="15">
        <f t="shared" si="23"/>
        <v>43678</v>
      </c>
      <c r="B130" s="43"/>
      <c r="C130" s="43"/>
      <c r="D130" s="43"/>
      <c r="E130" s="40" t="str">
        <f t="shared" ref="E130:E140" si="25">IFERROR(AVERAGE(B130:D130),"")</f>
        <v/>
      </c>
      <c r="F130" s="43"/>
      <c r="G130" s="35"/>
      <c r="H130" s="41">
        <f t="shared" si="24"/>
        <v>0</v>
      </c>
      <c r="I130" s="17">
        <v>0</v>
      </c>
      <c r="J130" s="42">
        <v>0</v>
      </c>
      <c r="K130" s="39">
        <v>0</v>
      </c>
      <c r="L130" s="13"/>
      <c r="M130" s="14"/>
      <c r="N130" s="39"/>
      <c r="O130" s="18">
        <f t="shared" ref="O130:O140" si="26">+D130-D129-(F130-G130)</f>
        <v>0</v>
      </c>
    </row>
    <row r="131" spans="1:15">
      <c r="A131" s="15">
        <f t="shared" si="23"/>
        <v>43709</v>
      </c>
      <c r="B131" s="43"/>
      <c r="C131" s="43"/>
      <c r="D131" s="43"/>
      <c r="E131" s="40" t="str">
        <f t="shared" si="25"/>
        <v/>
      </c>
      <c r="F131" s="43"/>
      <c r="G131" s="35"/>
      <c r="H131" s="41">
        <f t="shared" si="24"/>
        <v>0</v>
      </c>
      <c r="I131" s="17">
        <v>0</v>
      </c>
      <c r="J131" s="42">
        <v>0</v>
      </c>
      <c r="K131" s="39">
        <v>0</v>
      </c>
      <c r="L131" s="13"/>
      <c r="M131" s="14"/>
      <c r="N131" s="39"/>
      <c r="O131" s="18">
        <f t="shared" si="26"/>
        <v>0</v>
      </c>
    </row>
    <row r="132" spans="1:15">
      <c r="A132" s="15">
        <f t="shared" si="23"/>
        <v>43739</v>
      </c>
      <c r="B132" s="43"/>
      <c r="C132" s="43"/>
      <c r="D132" s="43"/>
      <c r="E132" s="40" t="str">
        <f t="shared" si="25"/>
        <v/>
      </c>
      <c r="F132" s="43"/>
      <c r="G132" s="35"/>
      <c r="H132" s="41">
        <f t="shared" si="24"/>
        <v>0</v>
      </c>
      <c r="I132" s="17">
        <v>0</v>
      </c>
      <c r="J132" s="42">
        <v>0</v>
      </c>
      <c r="K132" s="39">
        <v>0</v>
      </c>
      <c r="L132" s="13"/>
      <c r="M132" s="14"/>
      <c r="N132" s="39"/>
      <c r="O132" s="18">
        <f t="shared" si="26"/>
        <v>0</v>
      </c>
    </row>
    <row r="133" spans="1:15">
      <c r="A133" s="15">
        <f t="shared" si="23"/>
        <v>43770</v>
      </c>
      <c r="B133" s="43"/>
      <c r="C133" s="43"/>
      <c r="D133" s="43"/>
      <c r="E133" s="40" t="str">
        <f t="shared" si="25"/>
        <v/>
      </c>
      <c r="F133" s="43"/>
      <c r="G133" s="35"/>
      <c r="H133" s="41">
        <f t="shared" si="24"/>
        <v>0</v>
      </c>
      <c r="I133" s="17">
        <v>0</v>
      </c>
      <c r="J133" s="42">
        <v>0</v>
      </c>
      <c r="K133" s="39">
        <v>0</v>
      </c>
      <c r="L133" s="13"/>
      <c r="M133" s="14"/>
      <c r="N133" s="39"/>
      <c r="O133" s="18">
        <f t="shared" si="26"/>
        <v>0</v>
      </c>
    </row>
    <row r="134" spans="1:15">
      <c r="A134" s="15">
        <f t="shared" si="23"/>
        <v>43800</v>
      </c>
      <c r="B134" s="43"/>
      <c r="C134" s="43"/>
      <c r="D134" s="43"/>
      <c r="E134" s="40" t="str">
        <f t="shared" si="25"/>
        <v/>
      </c>
      <c r="F134" s="43"/>
      <c r="G134" s="35"/>
      <c r="H134" s="41">
        <f t="shared" si="24"/>
        <v>0</v>
      </c>
      <c r="I134" s="17">
        <v>0</v>
      </c>
      <c r="J134" s="42">
        <v>0</v>
      </c>
      <c r="K134" s="39">
        <v>0</v>
      </c>
      <c r="L134" s="13"/>
      <c r="M134" s="14"/>
      <c r="N134" s="39"/>
      <c r="O134" s="18">
        <f t="shared" si="26"/>
        <v>0</v>
      </c>
    </row>
    <row r="135" spans="1:15">
      <c r="A135" s="15">
        <f t="shared" si="23"/>
        <v>43831</v>
      </c>
      <c r="B135" s="43"/>
      <c r="C135" s="43"/>
      <c r="D135" s="43"/>
      <c r="E135" s="40" t="str">
        <f t="shared" si="25"/>
        <v/>
      </c>
      <c r="F135" s="43"/>
      <c r="G135" s="35"/>
      <c r="H135" s="41">
        <f t="shared" si="24"/>
        <v>0</v>
      </c>
      <c r="I135" s="17">
        <v>0</v>
      </c>
      <c r="J135" s="42">
        <v>0</v>
      </c>
      <c r="K135" s="39">
        <v>0</v>
      </c>
      <c r="L135" s="13"/>
      <c r="M135" s="14"/>
      <c r="N135" s="39"/>
      <c r="O135" s="18">
        <f t="shared" si="26"/>
        <v>0</v>
      </c>
    </row>
    <row r="136" spans="1:15">
      <c r="A136" s="15">
        <f t="shared" si="23"/>
        <v>43862</v>
      </c>
      <c r="B136" s="43"/>
      <c r="C136" s="43"/>
      <c r="D136" s="43"/>
      <c r="E136" s="40" t="str">
        <f t="shared" si="25"/>
        <v/>
      </c>
      <c r="F136" s="43"/>
      <c r="G136" s="35"/>
      <c r="H136" s="41">
        <f t="shared" si="24"/>
        <v>0</v>
      </c>
      <c r="I136" s="17">
        <v>0</v>
      </c>
      <c r="J136" s="42">
        <v>0</v>
      </c>
      <c r="K136" s="39">
        <v>0</v>
      </c>
      <c r="L136" s="13"/>
      <c r="M136" s="14"/>
      <c r="N136" s="39"/>
      <c r="O136" s="18">
        <f t="shared" si="26"/>
        <v>0</v>
      </c>
    </row>
    <row r="137" spans="1:15">
      <c r="A137" s="15">
        <f t="shared" si="23"/>
        <v>43891</v>
      </c>
      <c r="B137" s="43"/>
      <c r="C137" s="43"/>
      <c r="D137" s="43"/>
      <c r="E137" s="40" t="str">
        <f t="shared" si="25"/>
        <v/>
      </c>
      <c r="F137" s="43"/>
      <c r="G137" s="35"/>
      <c r="H137" s="41">
        <f t="shared" si="24"/>
        <v>0</v>
      </c>
      <c r="I137" s="17">
        <v>0</v>
      </c>
      <c r="J137" s="42">
        <v>0</v>
      </c>
      <c r="K137" s="39">
        <v>0</v>
      </c>
      <c r="L137" s="13"/>
      <c r="M137" s="14"/>
      <c r="N137" s="39"/>
      <c r="O137" s="18">
        <f t="shared" si="26"/>
        <v>0</v>
      </c>
    </row>
    <row r="138" spans="1:15">
      <c r="A138" s="15">
        <f t="shared" si="23"/>
        <v>43922</v>
      </c>
      <c r="B138" s="43"/>
      <c r="C138" s="43"/>
      <c r="D138" s="43"/>
      <c r="E138" s="40" t="str">
        <f t="shared" si="25"/>
        <v/>
      </c>
      <c r="F138" s="43"/>
      <c r="G138" s="35"/>
      <c r="H138" s="41">
        <f t="shared" si="24"/>
        <v>0</v>
      </c>
      <c r="I138" s="17">
        <v>0</v>
      </c>
      <c r="J138" s="42">
        <v>0</v>
      </c>
      <c r="K138" s="39">
        <v>0</v>
      </c>
      <c r="L138" s="13"/>
      <c r="M138" s="14"/>
      <c r="N138" s="39"/>
      <c r="O138" s="18">
        <f t="shared" si="26"/>
        <v>0</v>
      </c>
    </row>
    <row r="139" spans="1:15">
      <c r="A139" s="15">
        <f t="shared" si="23"/>
        <v>43952</v>
      </c>
      <c r="B139" s="43"/>
      <c r="C139" s="43"/>
      <c r="D139" s="43"/>
      <c r="E139" s="40" t="str">
        <f t="shared" si="25"/>
        <v/>
      </c>
      <c r="F139" s="43"/>
      <c r="G139" s="35"/>
      <c r="H139" s="41">
        <f t="shared" si="24"/>
        <v>0</v>
      </c>
      <c r="I139" s="17">
        <v>0</v>
      </c>
      <c r="J139" s="42">
        <v>0</v>
      </c>
      <c r="K139" s="39">
        <v>0</v>
      </c>
      <c r="L139" s="13"/>
      <c r="M139" s="14"/>
      <c r="N139" s="39"/>
      <c r="O139" s="18">
        <f t="shared" si="26"/>
        <v>0</v>
      </c>
    </row>
    <row r="140" spans="1:15" ht="13.5" thickBot="1">
      <c r="A140" s="15">
        <f t="shared" si="23"/>
        <v>43983</v>
      </c>
      <c r="B140" s="43"/>
      <c r="C140" s="43"/>
      <c r="D140" s="43"/>
      <c r="E140" s="40" t="str">
        <f t="shared" si="25"/>
        <v/>
      </c>
      <c r="F140" s="43"/>
      <c r="G140" s="35"/>
      <c r="H140" s="44">
        <f t="shared" si="24"/>
        <v>0</v>
      </c>
      <c r="I140" s="45">
        <v>0</v>
      </c>
      <c r="J140" s="46">
        <v>0</v>
      </c>
      <c r="K140" s="39">
        <v>0</v>
      </c>
      <c r="L140" s="13"/>
      <c r="M140" s="14"/>
      <c r="N140" s="39"/>
      <c r="O140" s="18">
        <f t="shared" si="26"/>
        <v>0</v>
      </c>
    </row>
    <row r="141" spans="1:15" ht="13.5" thickBot="1">
      <c r="A141" s="21" t="s">
        <v>20</v>
      </c>
      <c r="B141" s="22" t="e">
        <f>AVERAGE(B129:B140)</f>
        <v>#DIV/0!</v>
      </c>
      <c r="C141" s="22" t="e">
        <f>AVERAGE(C129:C140)</f>
        <v>#DIV/0!</v>
      </c>
      <c r="D141" s="22" t="e">
        <f>AVERAGE(D129:D140)</f>
        <v>#DIV/0!</v>
      </c>
      <c r="E141" s="22"/>
      <c r="F141" s="22" t="e">
        <f>AVERAGE(F129:F140)</f>
        <v>#DIV/0!</v>
      </c>
      <c r="G141" s="22" t="e">
        <f>AVERAGE(G129:G140)</f>
        <v>#DIV/0!</v>
      </c>
      <c r="H141" s="22"/>
      <c r="I141" s="23"/>
      <c r="J141" s="24"/>
      <c r="K141" s="24"/>
      <c r="L141" s="23"/>
      <c r="M141" s="24"/>
      <c r="N141" s="24"/>
    </row>
    <row r="142" spans="1:15">
      <c r="A142" s="57" t="s">
        <v>21</v>
      </c>
      <c r="B142" s="57"/>
      <c r="C142" s="57"/>
      <c r="D142" s="57"/>
      <c r="E142" s="25">
        <f>SUM(E129:E140)</f>
        <v>0</v>
      </c>
      <c r="F142" s="57" t="s">
        <v>22</v>
      </c>
      <c r="G142" s="57"/>
      <c r="H142" s="25">
        <f>SUM(H129:H140)</f>
        <v>0</v>
      </c>
      <c r="I142" s="26">
        <f>SUM(I129:I140)</f>
        <v>0</v>
      </c>
      <c r="J142" s="27">
        <f>SUM(J129:J140)</f>
        <v>0</v>
      </c>
      <c r="K142" s="27"/>
      <c r="L142" s="26"/>
      <c r="M142" s="27"/>
      <c r="N142" s="27"/>
    </row>
    <row r="143" spans="1:15" ht="13.5" thickBot="1">
      <c r="A143" s="54" t="s">
        <v>20</v>
      </c>
      <c r="B143" s="54"/>
      <c r="C143" s="54"/>
      <c r="D143" s="54"/>
      <c r="E143" s="28" t="e">
        <f>AVERAGE(E129:E140)</f>
        <v>#DIV/0!</v>
      </c>
      <c r="F143" s="54" t="s">
        <v>23</v>
      </c>
      <c r="G143" s="54"/>
      <c r="H143" s="28">
        <f>AVERAGE(H129:H140)</f>
        <v>0</v>
      </c>
      <c r="I143" s="29"/>
      <c r="J143" s="28"/>
      <c r="K143" s="47"/>
      <c r="L143" s="29"/>
      <c r="M143" s="28"/>
      <c r="N143" s="47"/>
    </row>
    <row r="144" spans="1:15" ht="13.5" thickBot="1">
      <c r="A144" s="55" t="s">
        <v>24</v>
      </c>
      <c r="B144" s="55"/>
      <c r="C144" s="55"/>
      <c r="D144" s="55"/>
      <c r="E144" s="28"/>
      <c r="F144" s="30">
        <f>SUM(F128:F140)</f>
        <v>0</v>
      </c>
      <c r="G144" s="30">
        <f>SUM(G128:G140)</f>
        <v>0</v>
      </c>
      <c r="H144" s="28"/>
      <c r="I144" s="29"/>
      <c r="J144" s="48"/>
      <c r="K144" s="49">
        <f>SUM(K128:K140)</f>
        <v>0</v>
      </c>
      <c r="L144" s="31">
        <f>SUM(L129:L140)</f>
        <v>0</v>
      </c>
      <c r="M144" s="31">
        <f>SUM(M129:M140)</f>
        <v>0</v>
      </c>
      <c r="N144" s="49">
        <f>SUM(N128:N140)</f>
        <v>0</v>
      </c>
    </row>
    <row r="145" spans="1:15" ht="13.5" thickBot="1">
      <c r="A145" s="55" t="s">
        <v>25</v>
      </c>
      <c r="B145" s="55"/>
      <c r="C145" s="55"/>
      <c r="D145" s="55"/>
      <c r="E145" s="28"/>
      <c r="F145" s="30">
        <f>F144-K144</f>
        <v>0</v>
      </c>
      <c r="G145" s="30"/>
      <c r="H145" s="28"/>
      <c r="I145" s="29"/>
      <c r="J145" s="48"/>
      <c r="K145" s="49"/>
    </row>
    <row r="147" spans="1:15">
      <c r="L147" t="e">
        <f>+I142/L144*100</f>
        <v>#DIV/0!</v>
      </c>
      <c r="M147" t="e">
        <f>+J142/M144*100</f>
        <v>#DIV/0!</v>
      </c>
    </row>
    <row r="150" spans="1:15">
      <c r="A150" s="3" t="s">
        <v>1</v>
      </c>
      <c r="B150" s="58"/>
      <c r="C150" s="58"/>
      <c r="D150" s="58"/>
      <c r="E150" s="58"/>
      <c r="F150" s="58"/>
      <c r="G150" s="58"/>
      <c r="H150" s="58"/>
      <c r="I150" s="2" t="s">
        <v>27</v>
      </c>
      <c r="J150" s="33">
        <f>MIN(B159:D170)</f>
        <v>0</v>
      </c>
    </row>
    <row r="151" spans="1:15">
      <c r="A151" s="3" t="s">
        <v>2</v>
      </c>
      <c r="B151" s="56"/>
      <c r="C151" s="56"/>
      <c r="D151" s="56"/>
      <c r="E151" s="56"/>
      <c r="F151" s="56"/>
      <c r="G151" s="56"/>
      <c r="H151" s="56"/>
      <c r="I151" s="2" t="s">
        <v>28</v>
      </c>
      <c r="J151" s="33">
        <f>MAX(B159:D170)</f>
        <v>0</v>
      </c>
    </row>
    <row r="152" spans="1:15">
      <c r="A152" s="3" t="s">
        <v>29</v>
      </c>
      <c r="B152" s="56"/>
      <c r="C152" s="56"/>
      <c r="D152" s="56"/>
      <c r="E152" s="56"/>
      <c r="F152" s="56"/>
      <c r="G152" s="56"/>
      <c r="H152" s="56"/>
      <c r="I152" s="2"/>
      <c r="J152" s="2"/>
    </row>
    <row r="153" spans="1:15">
      <c r="A153" s="3" t="s">
        <v>30</v>
      </c>
      <c r="B153" s="56"/>
      <c r="C153" s="56"/>
      <c r="D153" s="56"/>
      <c r="E153" s="56"/>
      <c r="F153" s="56"/>
      <c r="G153" s="56"/>
      <c r="H153" s="56"/>
      <c r="I153" s="2"/>
      <c r="J153" s="2"/>
    </row>
    <row r="154" spans="1:15">
      <c r="A154" s="3" t="s">
        <v>31</v>
      </c>
      <c r="B154" s="56"/>
      <c r="C154" s="56"/>
      <c r="D154" s="56"/>
      <c r="E154" s="56"/>
      <c r="F154" s="56"/>
      <c r="G154" s="56"/>
      <c r="H154" s="56"/>
      <c r="I154" s="2"/>
      <c r="J154" s="2"/>
    </row>
    <row r="155" spans="1:15">
      <c r="A155" s="3" t="s">
        <v>3</v>
      </c>
      <c r="B155" s="56"/>
      <c r="C155" s="56"/>
      <c r="D155" s="56"/>
      <c r="E155" s="56"/>
      <c r="F155" s="56"/>
      <c r="G155" s="56"/>
      <c r="H155" s="56"/>
      <c r="I155" s="2"/>
      <c r="J155" s="2"/>
    </row>
    <row r="156" spans="1:15" ht="13.5" thickBot="1">
      <c r="A156" s="4" t="s">
        <v>32</v>
      </c>
      <c r="B156" s="56"/>
      <c r="C156" s="56"/>
      <c r="D156" s="56"/>
      <c r="E156" s="56"/>
      <c r="F156" s="56"/>
      <c r="G156" s="56"/>
      <c r="H156" s="56"/>
      <c r="I156" s="2"/>
      <c r="J156" s="2"/>
    </row>
    <row r="157" spans="1:15" ht="51.75" thickBot="1">
      <c r="A157" s="5" t="s">
        <v>5</v>
      </c>
      <c r="B157" s="6" t="s">
        <v>6</v>
      </c>
      <c r="C157" s="6" t="s">
        <v>7</v>
      </c>
      <c r="D157" s="6" t="s">
        <v>8</v>
      </c>
      <c r="E157" s="6" t="s">
        <v>9</v>
      </c>
      <c r="F157" s="6" t="s">
        <v>10</v>
      </c>
      <c r="G157" s="6" t="s">
        <v>11</v>
      </c>
      <c r="H157" s="6" t="s">
        <v>12</v>
      </c>
      <c r="I157" s="7" t="s">
        <v>13</v>
      </c>
      <c r="J157" s="8" t="s">
        <v>14</v>
      </c>
      <c r="K157" s="8" t="s">
        <v>15</v>
      </c>
      <c r="L157" s="7" t="s">
        <v>16</v>
      </c>
      <c r="M157" s="7" t="s">
        <v>17</v>
      </c>
      <c r="N157" s="8" t="s">
        <v>34</v>
      </c>
    </row>
    <row r="158" spans="1:15">
      <c r="A158" s="10"/>
      <c r="B158" s="34"/>
      <c r="C158" s="34"/>
      <c r="D158" s="35"/>
      <c r="E158" s="36"/>
      <c r="F158" s="34"/>
      <c r="G158" s="34"/>
      <c r="H158" s="36"/>
      <c r="I158" s="37"/>
      <c r="J158" s="50"/>
      <c r="K158" s="39"/>
      <c r="L158" s="13"/>
      <c r="M158" s="14"/>
      <c r="N158" s="39"/>
    </row>
    <row r="159" spans="1:15">
      <c r="A159" s="15">
        <f t="shared" ref="A159:A170" si="27">A8</f>
        <v>43647</v>
      </c>
      <c r="B159" s="43"/>
      <c r="C159" s="43"/>
      <c r="D159" s="43"/>
      <c r="E159" s="40" t="str">
        <f>IFERROR(AVERAGE(B159:D159),"")</f>
        <v/>
      </c>
      <c r="F159" s="43"/>
      <c r="G159" s="35"/>
      <c r="H159" s="41">
        <f t="shared" ref="H159:H170" si="28">F159-G159</f>
        <v>0</v>
      </c>
      <c r="I159" s="17">
        <v>0</v>
      </c>
      <c r="J159" s="42">
        <v>0</v>
      </c>
      <c r="K159" s="39">
        <v>0</v>
      </c>
      <c r="L159" s="13"/>
      <c r="M159" s="14"/>
      <c r="N159" s="39"/>
      <c r="O159" s="18">
        <f>+D159-D158-(F159-G159)</f>
        <v>0</v>
      </c>
    </row>
    <row r="160" spans="1:15">
      <c r="A160" s="15">
        <f t="shared" si="27"/>
        <v>43678</v>
      </c>
      <c r="B160" s="43"/>
      <c r="C160" s="43"/>
      <c r="D160" s="43"/>
      <c r="E160" s="40" t="str">
        <f t="shared" ref="E160:E170" si="29">IFERROR(AVERAGE(B160:D160),"")</f>
        <v/>
      </c>
      <c r="F160" s="43"/>
      <c r="G160" s="35"/>
      <c r="H160" s="41">
        <f t="shared" si="28"/>
        <v>0</v>
      </c>
      <c r="I160" s="17">
        <v>0</v>
      </c>
      <c r="J160" s="42">
        <v>0</v>
      </c>
      <c r="K160" s="39">
        <v>0</v>
      </c>
      <c r="L160" s="13"/>
      <c r="M160" s="14"/>
      <c r="N160" s="39"/>
      <c r="O160" s="18">
        <f t="shared" ref="O160:O170" si="30">+D160-D159-(F160-G160)</f>
        <v>0</v>
      </c>
    </row>
    <row r="161" spans="1:15">
      <c r="A161" s="15">
        <f t="shared" si="27"/>
        <v>43709</v>
      </c>
      <c r="B161" s="43"/>
      <c r="C161" s="43"/>
      <c r="D161" s="43"/>
      <c r="E161" s="40" t="str">
        <f t="shared" si="29"/>
        <v/>
      </c>
      <c r="F161" s="43"/>
      <c r="G161" s="35"/>
      <c r="H161" s="41">
        <f t="shared" si="28"/>
        <v>0</v>
      </c>
      <c r="I161" s="17">
        <v>0</v>
      </c>
      <c r="J161" s="42">
        <v>0</v>
      </c>
      <c r="K161" s="39">
        <v>0</v>
      </c>
      <c r="L161" s="13"/>
      <c r="M161" s="14"/>
      <c r="N161" s="39"/>
      <c r="O161" s="18">
        <f t="shared" si="30"/>
        <v>0</v>
      </c>
    </row>
    <row r="162" spans="1:15">
      <c r="A162" s="15">
        <f t="shared" si="27"/>
        <v>43739</v>
      </c>
      <c r="B162" s="43"/>
      <c r="C162" s="43"/>
      <c r="D162" s="43"/>
      <c r="E162" s="40" t="str">
        <f t="shared" si="29"/>
        <v/>
      </c>
      <c r="F162" s="43"/>
      <c r="G162" s="35"/>
      <c r="H162" s="41">
        <f t="shared" si="28"/>
        <v>0</v>
      </c>
      <c r="I162" s="17">
        <v>0</v>
      </c>
      <c r="J162" s="42">
        <v>0</v>
      </c>
      <c r="K162" s="39">
        <v>0</v>
      </c>
      <c r="L162" s="13"/>
      <c r="M162" s="14"/>
      <c r="N162" s="39"/>
      <c r="O162" s="18">
        <f t="shared" si="30"/>
        <v>0</v>
      </c>
    </row>
    <row r="163" spans="1:15">
      <c r="A163" s="15">
        <f t="shared" si="27"/>
        <v>43770</v>
      </c>
      <c r="B163" s="43"/>
      <c r="C163" s="43"/>
      <c r="D163" s="43"/>
      <c r="E163" s="40" t="str">
        <f t="shared" si="29"/>
        <v/>
      </c>
      <c r="F163" s="43"/>
      <c r="G163" s="35"/>
      <c r="H163" s="41">
        <f t="shared" si="28"/>
        <v>0</v>
      </c>
      <c r="I163" s="17">
        <v>0</v>
      </c>
      <c r="J163" s="42">
        <v>0</v>
      </c>
      <c r="K163" s="39">
        <v>0</v>
      </c>
      <c r="L163" s="13"/>
      <c r="M163" s="14"/>
      <c r="N163" s="39"/>
      <c r="O163" s="18">
        <f t="shared" si="30"/>
        <v>0</v>
      </c>
    </row>
    <row r="164" spans="1:15">
      <c r="A164" s="15">
        <f t="shared" si="27"/>
        <v>43800</v>
      </c>
      <c r="B164" s="43"/>
      <c r="C164" s="43"/>
      <c r="D164" s="43"/>
      <c r="E164" s="40" t="str">
        <f t="shared" si="29"/>
        <v/>
      </c>
      <c r="F164" s="43"/>
      <c r="G164" s="35"/>
      <c r="H164" s="41">
        <f t="shared" si="28"/>
        <v>0</v>
      </c>
      <c r="I164" s="17">
        <v>0</v>
      </c>
      <c r="J164" s="42">
        <v>0</v>
      </c>
      <c r="K164" s="39">
        <v>0</v>
      </c>
      <c r="L164" s="13"/>
      <c r="M164" s="14"/>
      <c r="N164" s="39"/>
      <c r="O164" s="18">
        <f t="shared" si="30"/>
        <v>0</v>
      </c>
    </row>
    <row r="165" spans="1:15">
      <c r="A165" s="15">
        <f t="shared" si="27"/>
        <v>43831</v>
      </c>
      <c r="B165" s="43"/>
      <c r="C165" s="43"/>
      <c r="D165" s="43"/>
      <c r="E165" s="40" t="str">
        <f t="shared" si="29"/>
        <v/>
      </c>
      <c r="F165" s="43"/>
      <c r="G165" s="35"/>
      <c r="H165" s="41">
        <f t="shared" si="28"/>
        <v>0</v>
      </c>
      <c r="I165" s="17">
        <v>0</v>
      </c>
      <c r="J165" s="42">
        <v>0</v>
      </c>
      <c r="K165" s="39">
        <v>0</v>
      </c>
      <c r="L165" s="13"/>
      <c r="M165" s="14"/>
      <c r="N165" s="39"/>
      <c r="O165" s="18">
        <f t="shared" si="30"/>
        <v>0</v>
      </c>
    </row>
    <row r="166" spans="1:15">
      <c r="A166" s="15">
        <f t="shared" si="27"/>
        <v>43862</v>
      </c>
      <c r="B166" s="43"/>
      <c r="C166" s="43"/>
      <c r="D166" s="43"/>
      <c r="E166" s="40" t="str">
        <f t="shared" si="29"/>
        <v/>
      </c>
      <c r="F166" s="43"/>
      <c r="G166" s="35"/>
      <c r="H166" s="41">
        <f t="shared" si="28"/>
        <v>0</v>
      </c>
      <c r="I166" s="17">
        <v>0</v>
      </c>
      <c r="J166" s="42">
        <v>0</v>
      </c>
      <c r="K166" s="39">
        <v>0</v>
      </c>
      <c r="L166" s="13"/>
      <c r="M166" s="14"/>
      <c r="N166" s="39"/>
      <c r="O166" s="18">
        <f t="shared" si="30"/>
        <v>0</v>
      </c>
    </row>
    <row r="167" spans="1:15">
      <c r="A167" s="15">
        <f t="shared" si="27"/>
        <v>43891</v>
      </c>
      <c r="B167" s="43"/>
      <c r="C167" s="43"/>
      <c r="D167" s="43"/>
      <c r="E167" s="40" t="str">
        <f t="shared" si="29"/>
        <v/>
      </c>
      <c r="F167" s="43"/>
      <c r="G167" s="35"/>
      <c r="H167" s="41">
        <f t="shared" si="28"/>
        <v>0</v>
      </c>
      <c r="I167" s="17">
        <v>0</v>
      </c>
      <c r="J167" s="42">
        <v>0</v>
      </c>
      <c r="K167" s="39">
        <v>0</v>
      </c>
      <c r="L167" s="13"/>
      <c r="M167" s="14"/>
      <c r="N167" s="39"/>
      <c r="O167" s="18">
        <f t="shared" si="30"/>
        <v>0</v>
      </c>
    </row>
    <row r="168" spans="1:15">
      <c r="A168" s="15">
        <f t="shared" si="27"/>
        <v>43922</v>
      </c>
      <c r="B168" s="43"/>
      <c r="C168" s="43"/>
      <c r="D168" s="43"/>
      <c r="E168" s="40" t="str">
        <f t="shared" si="29"/>
        <v/>
      </c>
      <c r="F168" s="43"/>
      <c r="G168" s="35"/>
      <c r="H168" s="41">
        <f t="shared" si="28"/>
        <v>0</v>
      </c>
      <c r="I168" s="17">
        <v>0</v>
      </c>
      <c r="J168" s="42">
        <v>0</v>
      </c>
      <c r="K168" s="39">
        <v>0</v>
      </c>
      <c r="L168" s="13"/>
      <c r="M168" s="14"/>
      <c r="N168" s="39"/>
      <c r="O168" s="18">
        <f t="shared" si="30"/>
        <v>0</v>
      </c>
    </row>
    <row r="169" spans="1:15">
      <c r="A169" s="15">
        <f t="shared" si="27"/>
        <v>43952</v>
      </c>
      <c r="B169" s="43"/>
      <c r="C169" s="43"/>
      <c r="D169" s="43"/>
      <c r="E169" s="40" t="str">
        <f t="shared" si="29"/>
        <v/>
      </c>
      <c r="F169" s="43"/>
      <c r="G169" s="35"/>
      <c r="H169" s="41">
        <f t="shared" si="28"/>
        <v>0</v>
      </c>
      <c r="I169" s="17">
        <v>0</v>
      </c>
      <c r="J169" s="42">
        <v>0</v>
      </c>
      <c r="K169" s="39">
        <v>0</v>
      </c>
      <c r="L169" s="13"/>
      <c r="M169" s="14"/>
      <c r="N169" s="39"/>
      <c r="O169" s="18">
        <f t="shared" si="30"/>
        <v>0</v>
      </c>
    </row>
    <row r="170" spans="1:15" ht="13.5" thickBot="1">
      <c r="A170" s="15">
        <f t="shared" si="27"/>
        <v>43983</v>
      </c>
      <c r="B170" s="43"/>
      <c r="C170" s="43"/>
      <c r="D170" s="43"/>
      <c r="E170" s="40" t="str">
        <f t="shared" si="29"/>
        <v/>
      </c>
      <c r="F170" s="43"/>
      <c r="G170" s="35"/>
      <c r="H170" s="44">
        <f t="shared" si="28"/>
        <v>0</v>
      </c>
      <c r="I170" s="45">
        <v>0</v>
      </c>
      <c r="J170" s="46">
        <v>0</v>
      </c>
      <c r="K170" s="39">
        <v>0</v>
      </c>
      <c r="L170" s="13"/>
      <c r="M170" s="14"/>
      <c r="N170" s="39"/>
      <c r="O170" s="18">
        <f t="shared" si="30"/>
        <v>0</v>
      </c>
    </row>
    <row r="171" spans="1:15" ht="13.5" thickBot="1">
      <c r="A171" s="21" t="s">
        <v>20</v>
      </c>
      <c r="B171" s="22" t="e">
        <f>AVERAGE(B159:B170)</f>
        <v>#DIV/0!</v>
      </c>
      <c r="C171" s="22" t="e">
        <f>AVERAGE(C159:C170)</f>
        <v>#DIV/0!</v>
      </c>
      <c r="D171" s="22" t="e">
        <f>AVERAGE(D159:D170)</f>
        <v>#DIV/0!</v>
      </c>
      <c r="E171" s="22"/>
      <c r="F171" s="22" t="e">
        <f>AVERAGE(F159:F170)</f>
        <v>#DIV/0!</v>
      </c>
      <c r="G171" s="22" t="e">
        <f>AVERAGE(G159:G170)</f>
        <v>#DIV/0!</v>
      </c>
      <c r="H171" s="22"/>
      <c r="I171" s="23"/>
      <c r="J171" s="24"/>
      <c r="K171" s="24"/>
      <c r="L171" s="23"/>
      <c r="M171" s="24"/>
      <c r="N171" s="24"/>
    </row>
    <row r="172" spans="1:15">
      <c r="A172" s="57" t="s">
        <v>21</v>
      </c>
      <c r="B172" s="57"/>
      <c r="C172" s="57"/>
      <c r="D172" s="57"/>
      <c r="E172" s="25">
        <f>SUM(E159:E170)</f>
        <v>0</v>
      </c>
      <c r="F172" s="57" t="s">
        <v>22</v>
      </c>
      <c r="G172" s="57"/>
      <c r="H172" s="25">
        <f>SUM(H159:H170)</f>
        <v>0</v>
      </c>
      <c r="I172" s="26">
        <f>SUM(I159:I170)</f>
        <v>0</v>
      </c>
      <c r="J172" s="27">
        <f>SUM(J159:J170)</f>
        <v>0</v>
      </c>
      <c r="K172" s="27"/>
      <c r="L172" s="26"/>
      <c r="M172" s="27"/>
      <c r="N172" s="27"/>
    </row>
    <row r="173" spans="1:15" ht="13.5" thickBot="1">
      <c r="A173" s="54" t="s">
        <v>20</v>
      </c>
      <c r="B173" s="54"/>
      <c r="C173" s="54"/>
      <c r="D173" s="54"/>
      <c r="E173" s="28" t="e">
        <f>AVERAGE(E159:E170)</f>
        <v>#DIV/0!</v>
      </c>
      <c r="F173" s="54" t="s">
        <v>23</v>
      </c>
      <c r="G173" s="54"/>
      <c r="H173" s="28">
        <f>AVERAGE(H159:H170)</f>
        <v>0</v>
      </c>
      <c r="I173" s="29"/>
      <c r="J173" s="28"/>
      <c r="K173" s="47"/>
      <c r="L173" s="29"/>
      <c r="M173" s="28"/>
      <c r="N173" s="47"/>
    </row>
    <row r="174" spans="1:15" ht="13.5" thickBot="1">
      <c r="A174" s="55" t="s">
        <v>24</v>
      </c>
      <c r="B174" s="55"/>
      <c r="C174" s="55"/>
      <c r="D174" s="55"/>
      <c r="E174" s="28"/>
      <c r="F174" s="30">
        <f>SUM(F158:F170)</f>
        <v>0</v>
      </c>
      <c r="G174" s="30">
        <f>SUM(G158:G170)</f>
        <v>0</v>
      </c>
      <c r="H174" s="28"/>
      <c r="I174" s="29"/>
      <c r="J174" s="48"/>
      <c r="K174" s="49">
        <f>SUM(K158:K170)</f>
        <v>0</v>
      </c>
      <c r="L174" s="31">
        <f>SUM(L159:L170)</f>
        <v>0</v>
      </c>
      <c r="M174" s="31">
        <f>SUM(M159:M170)</f>
        <v>0</v>
      </c>
      <c r="N174" s="49">
        <f>SUM(N158:N170)</f>
        <v>0</v>
      </c>
    </row>
    <row r="175" spans="1:15" ht="13.5" thickBot="1">
      <c r="A175" s="55" t="s">
        <v>25</v>
      </c>
      <c r="B175" s="55"/>
      <c r="C175" s="55"/>
      <c r="D175" s="55"/>
      <c r="E175" s="28"/>
      <c r="F175" s="30">
        <f>F174-K174</f>
        <v>0</v>
      </c>
      <c r="G175" s="30"/>
      <c r="H175" s="28"/>
      <c r="I175" s="29"/>
      <c r="J175" s="48"/>
      <c r="K175" s="49"/>
    </row>
    <row r="177" spans="1:15">
      <c r="L177" t="e">
        <f>+I172/L174*100</f>
        <v>#DIV/0!</v>
      </c>
      <c r="M177" t="e">
        <f>+J172/M174*100</f>
        <v>#DIV/0!</v>
      </c>
    </row>
    <row r="180" spans="1:15">
      <c r="A180" s="3" t="s">
        <v>1</v>
      </c>
      <c r="B180" s="58"/>
      <c r="C180" s="58"/>
      <c r="D180" s="58"/>
      <c r="E180" s="58"/>
      <c r="F180" s="58"/>
      <c r="G180" s="58"/>
      <c r="H180" s="58"/>
      <c r="I180" s="2" t="s">
        <v>27</v>
      </c>
      <c r="J180" s="33">
        <f>MIN(B189:D200)</f>
        <v>0</v>
      </c>
    </row>
    <row r="181" spans="1:15">
      <c r="A181" s="3" t="s">
        <v>2</v>
      </c>
      <c r="B181" s="56"/>
      <c r="C181" s="56"/>
      <c r="D181" s="56"/>
      <c r="E181" s="56"/>
      <c r="F181" s="56"/>
      <c r="G181" s="56"/>
      <c r="H181" s="56"/>
      <c r="I181" s="2" t="s">
        <v>28</v>
      </c>
      <c r="J181" s="33">
        <f>MAX(B189:D200)</f>
        <v>0</v>
      </c>
    </row>
    <row r="182" spans="1:15">
      <c r="A182" s="3" t="s">
        <v>29</v>
      </c>
      <c r="B182" s="56"/>
      <c r="C182" s="56"/>
      <c r="D182" s="56"/>
      <c r="E182" s="56"/>
      <c r="F182" s="56"/>
      <c r="G182" s="56"/>
      <c r="H182" s="56"/>
      <c r="I182" s="2"/>
      <c r="J182" s="2"/>
    </row>
    <row r="183" spans="1:15">
      <c r="A183" s="3" t="s">
        <v>30</v>
      </c>
      <c r="B183" s="56"/>
      <c r="C183" s="56"/>
      <c r="D183" s="56"/>
      <c r="E183" s="56"/>
      <c r="F183" s="56"/>
      <c r="G183" s="56"/>
      <c r="H183" s="56"/>
      <c r="I183" s="2"/>
      <c r="J183" s="2"/>
    </row>
    <row r="184" spans="1:15">
      <c r="A184" s="3" t="s">
        <v>31</v>
      </c>
      <c r="B184" s="56"/>
      <c r="C184" s="56"/>
      <c r="D184" s="56"/>
      <c r="E184" s="56"/>
      <c r="F184" s="56"/>
      <c r="G184" s="56"/>
      <c r="H184" s="56"/>
      <c r="I184" s="2"/>
      <c r="J184" s="2"/>
    </row>
    <row r="185" spans="1:15">
      <c r="A185" s="3" t="s">
        <v>3</v>
      </c>
      <c r="B185" s="56"/>
      <c r="C185" s="56"/>
      <c r="D185" s="56"/>
      <c r="E185" s="56"/>
      <c r="F185" s="56"/>
      <c r="G185" s="56"/>
      <c r="H185" s="56"/>
      <c r="I185" s="2"/>
      <c r="J185" s="2"/>
    </row>
    <row r="186" spans="1:15" ht="13.5" thickBot="1">
      <c r="A186" s="4" t="s">
        <v>32</v>
      </c>
      <c r="B186" s="56"/>
      <c r="C186" s="56"/>
      <c r="D186" s="56"/>
      <c r="E186" s="56"/>
      <c r="F186" s="56"/>
      <c r="G186" s="56"/>
      <c r="H186" s="56"/>
      <c r="I186" s="2"/>
      <c r="J186" s="2"/>
    </row>
    <row r="187" spans="1:15" ht="51.75" thickBot="1">
      <c r="A187" s="5" t="s">
        <v>5</v>
      </c>
      <c r="B187" s="6" t="s">
        <v>6</v>
      </c>
      <c r="C187" s="6" t="s">
        <v>7</v>
      </c>
      <c r="D187" s="6" t="s">
        <v>8</v>
      </c>
      <c r="E187" s="6" t="s">
        <v>9</v>
      </c>
      <c r="F187" s="6" t="s">
        <v>10</v>
      </c>
      <c r="G187" s="6" t="s">
        <v>11</v>
      </c>
      <c r="H187" s="6" t="s">
        <v>12</v>
      </c>
      <c r="I187" s="7" t="s">
        <v>13</v>
      </c>
      <c r="J187" s="8" t="s">
        <v>14</v>
      </c>
      <c r="K187" s="8" t="s">
        <v>15</v>
      </c>
      <c r="L187" s="7" t="s">
        <v>16</v>
      </c>
      <c r="M187" s="7" t="s">
        <v>17</v>
      </c>
      <c r="N187" s="8" t="s">
        <v>34</v>
      </c>
    </row>
    <row r="188" spans="1:15">
      <c r="A188" s="10"/>
      <c r="B188" s="34"/>
      <c r="C188" s="34"/>
      <c r="D188" s="35"/>
      <c r="E188" s="36"/>
      <c r="F188" s="34"/>
      <c r="G188" s="34"/>
      <c r="H188" s="36"/>
      <c r="I188" s="37"/>
      <c r="J188" s="50"/>
      <c r="K188" s="39"/>
      <c r="L188" s="13"/>
      <c r="M188" s="14"/>
      <c r="N188" s="39"/>
    </row>
    <row r="189" spans="1:15">
      <c r="A189" s="15">
        <f t="shared" ref="A189:A200" si="31">A8</f>
        <v>43647</v>
      </c>
      <c r="B189" s="43"/>
      <c r="C189" s="43"/>
      <c r="D189" s="43"/>
      <c r="E189" s="40" t="str">
        <f>IFERROR(AVERAGE(B189:D189),"")</f>
        <v/>
      </c>
      <c r="F189" s="43"/>
      <c r="G189" s="43"/>
      <c r="H189" s="41">
        <f t="shared" ref="H189:H200" si="32">F189-G189</f>
        <v>0</v>
      </c>
      <c r="I189" s="17">
        <v>0</v>
      </c>
      <c r="J189" s="42">
        <v>0</v>
      </c>
      <c r="K189" s="39">
        <v>0</v>
      </c>
      <c r="L189" s="13"/>
      <c r="M189" s="14"/>
      <c r="N189" s="39"/>
      <c r="O189" s="18">
        <f>+D189-D188-(F189-G189)</f>
        <v>0</v>
      </c>
    </row>
    <row r="190" spans="1:15">
      <c r="A190" s="15">
        <f t="shared" si="31"/>
        <v>43678</v>
      </c>
      <c r="B190" s="43"/>
      <c r="C190" s="43"/>
      <c r="D190" s="43"/>
      <c r="E190" s="40" t="str">
        <f t="shared" ref="E190:E200" si="33">IFERROR(AVERAGE(B190:D190),"")</f>
        <v/>
      </c>
      <c r="F190" s="43"/>
      <c r="G190" s="43"/>
      <c r="H190" s="41">
        <f t="shared" si="32"/>
        <v>0</v>
      </c>
      <c r="I190" s="17">
        <v>0</v>
      </c>
      <c r="J190" s="42">
        <v>0</v>
      </c>
      <c r="K190" s="39">
        <v>0</v>
      </c>
      <c r="L190" s="13"/>
      <c r="M190" s="14"/>
      <c r="N190" s="39"/>
      <c r="O190" s="18">
        <f t="shared" ref="O190:O200" si="34">+D190-D189-(F190-G190)</f>
        <v>0</v>
      </c>
    </row>
    <row r="191" spans="1:15">
      <c r="A191" s="15">
        <f t="shared" si="31"/>
        <v>43709</v>
      </c>
      <c r="B191" s="43"/>
      <c r="C191" s="43"/>
      <c r="D191" s="43"/>
      <c r="E191" s="40" t="str">
        <f t="shared" si="33"/>
        <v/>
      </c>
      <c r="F191" s="43"/>
      <c r="G191" s="43"/>
      <c r="H191" s="41">
        <f t="shared" si="32"/>
        <v>0</v>
      </c>
      <c r="I191" s="17">
        <v>0</v>
      </c>
      <c r="J191" s="42">
        <v>0</v>
      </c>
      <c r="K191" s="39">
        <v>0</v>
      </c>
      <c r="L191" s="13"/>
      <c r="M191" s="14"/>
      <c r="N191" s="39"/>
      <c r="O191" s="18">
        <f t="shared" si="34"/>
        <v>0</v>
      </c>
    </row>
    <row r="192" spans="1:15">
      <c r="A192" s="15">
        <f t="shared" si="31"/>
        <v>43739</v>
      </c>
      <c r="B192" s="43"/>
      <c r="C192" s="43"/>
      <c r="D192" s="43"/>
      <c r="E192" s="40" t="str">
        <f t="shared" si="33"/>
        <v/>
      </c>
      <c r="F192" s="43"/>
      <c r="G192" s="43"/>
      <c r="H192" s="41">
        <f t="shared" si="32"/>
        <v>0</v>
      </c>
      <c r="I192" s="17">
        <v>0</v>
      </c>
      <c r="J192" s="42">
        <v>0</v>
      </c>
      <c r="K192" s="39">
        <v>0</v>
      </c>
      <c r="L192" s="13"/>
      <c r="M192" s="14"/>
      <c r="N192" s="39"/>
      <c r="O192" s="18">
        <f t="shared" si="34"/>
        <v>0</v>
      </c>
    </row>
    <row r="193" spans="1:15">
      <c r="A193" s="15">
        <f t="shared" si="31"/>
        <v>43770</v>
      </c>
      <c r="B193" s="43"/>
      <c r="C193" s="43"/>
      <c r="D193" s="43"/>
      <c r="E193" s="40" t="str">
        <f t="shared" si="33"/>
        <v/>
      </c>
      <c r="F193" s="43"/>
      <c r="G193" s="43"/>
      <c r="H193" s="41">
        <f t="shared" si="32"/>
        <v>0</v>
      </c>
      <c r="I193" s="17">
        <v>0</v>
      </c>
      <c r="J193" s="42">
        <v>0</v>
      </c>
      <c r="K193" s="39">
        <v>0</v>
      </c>
      <c r="L193" s="13"/>
      <c r="M193" s="14"/>
      <c r="N193" s="39"/>
      <c r="O193" s="18">
        <f t="shared" si="34"/>
        <v>0</v>
      </c>
    </row>
    <row r="194" spans="1:15">
      <c r="A194" s="15">
        <f t="shared" si="31"/>
        <v>43800</v>
      </c>
      <c r="B194" s="43"/>
      <c r="C194" s="43"/>
      <c r="D194" s="43"/>
      <c r="E194" s="40" t="str">
        <f t="shared" si="33"/>
        <v/>
      </c>
      <c r="F194" s="43"/>
      <c r="G194" s="43"/>
      <c r="H194" s="41">
        <f t="shared" si="32"/>
        <v>0</v>
      </c>
      <c r="I194" s="17">
        <v>0</v>
      </c>
      <c r="J194" s="42">
        <v>0</v>
      </c>
      <c r="K194" s="39">
        <v>0</v>
      </c>
      <c r="L194" s="13"/>
      <c r="M194" s="14"/>
      <c r="N194" s="39"/>
      <c r="O194" s="18">
        <f t="shared" si="34"/>
        <v>0</v>
      </c>
    </row>
    <row r="195" spans="1:15">
      <c r="A195" s="15">
        <f t="shared" si="31"/>
        <v>43831</v>
      </c>
      <c r="B195" s="43"/>
      <c r="C195" s="43"/>
      <c r="D195" s="43"/>
      <c r="E195" s="40" t="str">
        <f t="shared" si="33"/>
        <v/>
      </c>
      <c r="F195" s="43"/>
      <c r="G195" s="43"/>
      <c r="H195" s="41">
        <f t="shared" si="32"/>
        <v>0</v>
      </c>
      <c r="I195" s="17">
        <v>0</v>
      </c>
      <c r="J195" s="42">
        <v>0</v>
      </c>
      <c r="K195" s="39">
        <v>0</v>
      </c>
      <c r="L195" s="13"/>
      <c r="M195" s="14"/>
      <c r="N195" s="39"/>
      <c r="O195" s="18">
        <f t="shared" si="34"/>
        <v>0</v>
      </c>
    </row>
    <row r="196" spans="1:15">
      <c r="A196" s="15">
        <f t="shared" si="31"/>
        <v>43862</v>
      </c>
      <c r="B196" s="43"/>
      <c r="C196" s="43"/>
      <c r="D196" s="43"/>
      <c r="E196" s="40" t="str">
        <f t="shared" si="33"/>
        <v/>
      </c>
      <c r="F196" s="43"/>
      <c r="G196" s="43"/>
      <c r="H196" s="41">
        <f t="shared" si="32"/>
        <v>0</v>
      </c>
      <c r="I196" s="17">
        <v>0</v>
      </c>
      <c r="J196" s="42">
        <v>0</v>
      </c>
      <c r="K196" s="39">
        <v>0</v>
      </c>
      <c r="L196" s="13"/>
      <c r="M196" s="14"/>
      <c r="N196" s="39"/>
      <c r="O196" s="18">
        <f t="shared" si="34"/>
        <v>0</v>
      </c>
    </row>
    <row r="197" spans="1:15">
      <c r="A197" s="15">
        <f t="shared" si="31"/>
        <v>43891</v>
      </c>
      <c r="B197" s="43"/>
      <c r="C197" s="43"/>
      <c r="D197" s="43"/>
      <c r="E197" s="40" t="str">
        <f t="shared" si="33"/>
        <v/>
      </c>
      <c r="F197" s="43"/>
      <c r="G197" s="43"/>
      <c r="H197" s="41">
        <f t="shared" si="32"/>
        <v>0</v>
      </c>
      <c r="I197" s="17">
        <v>0</v>
      </c>
      <c r="J197" s="42">
        <v>0</v>
      </c>
      <c r="K197" s="39">
        <v>0</v>
      </c>
      <c r="L197" s="13"/>
      <c r="M197" s="14"/>
      <c r="N197" s="39"/>
      <c r="O197" s="18">
        <f t="shared" si="34"/>
        <v>0</v>
      </c>
    </row>
    <row r="198" spans="1:15">
      <c r="A198" s="15">
        <f t="shared" si="31"/>
        <v>43922</v>
      </c>
      <c r="B198" s="43"/>
      <c r="C198" s="43"/>
      <c r="D198" s="43"/>
      <c r="E198" s="40" t="str">
        <f t="shared" si="33"/>
        <v/>
      </c>
      <c r="F198" s="43"/>
      <c r="G198" s="43"/>
      <c r="H198" s="41">
        <f t="shared" si="32"/>
        <v>0</v>
      </c>
      <c r="I198" s="17">
        <v>0</v>
      </c>
      <c r="J198" s="42">
        <v>0</v>
      </c>
      <c r="K198" s="39">
        <v>0</v>
      </c>
      <c r="L198" s="13"/>
      <c r="M198" s="14"/>
      <c r="N198" s="39"/>
      <c r="O198" s="18">
        <f t="shared" si="34"/>
        <v>0</v>
      </c>
    </row>
    <row r="199" spans="1:15">
      <c r="A199" s="15">
        <f t="shared" si="31"/>
        <v>43952</v>
      </c>
      <c r="B199" s="43"/>
      <c r="C199" s="43"/>
      <c r="D199" s="43"/>
      <c r="E199" s="40" t="str">
        <f t="shared" si="33"/>
        <v/>
      </c>
      <c r="F199" s="43"/>
      <c r="G199" s="43"/>
      <c r="H199" s="41">
        <f t="shared" si="32"/>
        <v>0</v>
      </c>
      <c r="I199" s="17">
        <v>0</v>
      </c>
      <c r="J199" s="42">
        <v>0</v>
      </c>
      <c r="K199" s="39">
        <v>0</v>
      </c>
      <c r="L199" s="13"/>
      <c r="M199" s="14"/>
      <c r="N199" s="39"/>
      <c r="O199" s="18">
        <f t="shared" si="34"/>
        <v>0</v>
      </c>
    </row>
    <row r="200" spans="1:15" ht="13.5" thickBot="1">
      <c r="A200" s="15">
        <f t="shared" si="31"/>
        <v>43983</v>
      </c>
      <c r="B200" s="43"/>
      <c r="C200" s="43"/>
      <c r="D200" s="43"/>
      <c r="E200" s="40" t="str">
        <f t="shared" si="33"/>
        <v/>
      </c>
      <c r="F200" s="43"/>
      <c r="G200" s="43"/>
      <c r="H200" s="44">
        <f t="shared" si="32"/>
        <v>0</v>
      </c>
      <c r="I200" s="45">
        <v>0</v>
      </c>
      <c r="J200" s="46">
        <v>0</v>
      </c>
      <c r="K200" s="39">
        <v>0</v>
      </c>
      <c r="L200" s="13"/>
      <c r="M200" s="14"/>
      <c r="N200" s="39"/>
      <c r="O200" s="18">
        <f t="shared" si="34"/>
        <v>0</v>
      </c>
    </row>
    <row r="201" spans="1:15" ht="13.5" thickBot="1">
      <c r="A201" s="21" t="s">
        <v>20</v>
      </c>
      <c r="B201" s="22" t="e">
        <f>AVERAGE(B189:B200)</f>
        <v>#DIV/0!</v>
      </c>
      <c r="C201" s="22" t="e">
        <f>AVERAGE(C189:C200)</f>
        <v>#DIV/0!</v>
      </c>
      <c r="D201" s="22" t="e">
        <f>AVERAGE(D189:D200)</f>
        <v>#DIV/0!</v>
      </c>
      <c r="E201" s="22"/>
      <c r="F201" s="22" t="e">
        <f>AVERAGE(F189:F200)</f>
        <v>#DIV/0!</v>
      </c>
      <c r="G201" s="22" t="e">
        <f>AVERAGE(G189:G200)</f>
        <v>#DIV/0!</v>
      </c>
      <c r="H201" s="22"/>
      <c r="I201" s="23"/>
      <c r="J201" s="24"/>
      <c r="K201" s="24"/>
      <c r="L201" s="23"/>
      <c r="M201" s="24"/>
      <c r="N201" s="24"/>
    </row>
    <row r="202" spans="1:15">
      <c r="A202" s="57" t="s">
        <v>21</v>
      </c>
      <c r="B202" s="57"/>
      <c r="C202" s="57"/>
      <c r="D202" s="57"/>
      <c r="E202" s="25">
        <f>SUM(E189:E200)</f>
        <v>0</v>
      </c>
      <c r="F202" s="57" t="s">
        <v>22</v>
      </c>
      <c r="G202" s="57"/>
      <c r="H202" s="25">
        <f>SUM(H189:H200)</f>
        <v>0</v>
      </c>
      <c r="I202" s="26">
        <f>SUM(I189:I200)</f>
        <v>0</v>
      </c>
      <c r="J202" s="27">
        <f>SUM(J189:J200)</f>
        <v>0</v>
      </c>
      <c r="K202" s="27"/>
      <c r="L202" s="26"/>
      <c r="M202" s="27"/>
      <c r="N202" s="27"/>
    </row>
    <row r="203" spans="1:15" ht="13.5" thickBot="1">
      <c r="A203" s="54" t="s">
        <v>20</v>
      </c>
      <c r="B203" s="54"/>
      <c r="C203" s="54"/>
      <c r="D203" s="54"/>
      <c r="E203" s="28" t="e">
        <f>AVERAGE(E189:E200)</f>
        <v>#DIV/0!</v>
      </c>
      <c r="F203" s="54" t="s">
        <v>23</v>
      </c>
      <c r="G203" s="54"/>
      <c r="H203" s="28">
        <f>AVERAGE(H189:H200)</f>
        <v>0</v>
      </c>
      <c r="I203" s="29"/>
      <c r="J203" s="28"/>
      <c r="K203" s="47"/>
      <c r="L203" s="29"/>
      <c r="M203" s="28"/>
      <c r="N203" s="47"/>
    </row>
    <row r="204" spans="1:15" ht="13.5" thickBot="1">
      <c r="A204" s="55" t="s">
        <v>24</v>
      </c>
      <c r="B204" s="55"/>
      <c r="C204" s="55"/>
      <c r="D204" s="55"/>
      <c r="E204" s="28"/>
      <c r="F204" s="30">
        <f>SUM(F188:F200)</f>
        <v>0</v>
      </c>
      <c r="G204" s="30">
        <f>SUM(G188:G200)</f>
        <v>0</v>
      </c>
      <c r="H204" s="28"/>
      <c r="I204" s="29"/>
      <c r="J204" s="48"/>
      <c r="K204" s="49">
        <f>SUM(K188:K200)</f>
        <v>0</v>
      </c>
      <c r="L204" s="31">
        <f>SUM(L189:L200)</f>
        <v>0</v>
      </c>
      <c r="M204" s="31">
        <f>SUM(M189:M200)</f>
        <v>0</v>
      </c>
      <c r="N204" s="49">
        <f>SUM(N188:N200)</f>
        <v>0</v>
      </c>
    </row>
    <row r="205" spans="1:15" ht="13.5" thickBot="1">
      <c r="A205" s="55" t="s">
        <v>25</v>
      </c>
      <c r="B205" s="55"/>
      <c r="C205" s="55"/>
      <c r="D205" s="55"/>
      <c r="E205" s="28"/>
      <c r="F205" s="30">
        <f>F204-K204</f>
        <v>0</v>
      </c>
      <c r="G205" s="30"/>
      <c r="H205" s="28"/>
      <c r="I205" s="29"/>
      <c r="J205" s="48"/>
      <c r="K205" s="49"/>
    </row>
    <row r="207" spans="1:15">
      <c r="L207" t="e">
        <f>+I202/L204*100</f>
        <v>#DIV/0!</v>
      </c>
      <c r="M207" t="e">
        <f>+J202/M204*100</f>
        <v>#DIV/0!</v>
      </c>
    </row>
    <row r="210" spans="1:15">
      <c r="A210" s="3" t="s">
        <v>1</v>
      </c>
      <c r="B210" s="58"/>
      <c r="C210" s="58"/>
      <c r="D210" s="58"/>
      <c r="E210" s="58"/>
      <c r="F210" s="58"/>
      <c r="G210" s="58"/>
      <c r="H210" s="58"/>
      <c r="I210" s="2" t="s">
        <v>27</v>
      </c>
      <c r="J210" s="33">
        <f>MIN(B219:D230)</f>
        <v>0</v>
      </c>
    </row>
    <row r="211" spans="1:15">
      <c r="A211" s="3" t="s">
        <v>2</v>
      </c>
      <c r="B211" s="56"/>
      <c r="C211" s="56"/>
      <c r="D211" s="56"/>
      <c r="E211" s="56"/>
      <c r="F211" s="56"/>
      <c r="G211" s="56"/>
      <c r="H211" s="56"/>
      <c r="I211" s="2" t="s">
        <v>28</v>
      </c>
      <c r="J211" s="33">
        <f>MAX(B219:D230)</f>
        <v>0</v>
      </c>
    </row>
    <row r="212" spans="1:15">
      <c r="A212" s="3" t="s">
        <v>29</v>
      </c>
      <c r="B212" s="56"/>
      <c r="C212" s="56"/>
      <c r="D212" s="56"/>
      <c r="E212" s="56"/>
      <c r="F212" s="56"/>
      <c r="G212" s="56"/>
      <c r="H212" s="56"/>
      <c r="I212" s="2"/>
      <c r="J212" s="2"/>
    </row>
    <row r="213" spans="1:15">
      <c r="A213" s="3" t="s">
        <v>30</v>
      </c>
      <c r="B213" s="56"/>
      <c r="C213" s="56"/>
      <c r="D213" s="56"/>
      <c r="E213" s="56"/>
      <c r="F213" s="56"/>
      <c r="G213" s="56"/>
      <c r="H213" s="56"/>
      <c r="I213" s="2"/>
      <c r="J213" s="2"/>
    </row>
    <row r="214" spans="1:15">
      <c r="A214" s="3" t="s">
        <v>31</v>
      </c>
      <c r="B214" s="56"/>
      <c r="C214" s="56"/>
      <c r="D214" s="56"/>
      <c r="E214" s="56"/>
      <c r="F214" s="56"/>
      <c r="G214" s="56"/>
      <c r="H214" s="56"/>
      <c r="I214" s="2"/>
      <c r="J214" s="2"/>
    </row>
    <row r="215" spans="1:15">
      <c r="A215" s="3" t="s">
        <v>3</v>
      </c>
      <c r="B215" s="56"/>
      <c r="C215" s="56"/>
      <c r="D215" s="56"/>
      <c r="E215" s="56"/>
      <c r="F215" s="56"/>
      <c r="G215" s="56"/>
      <c r="H215" s="56"/>
      <c r="I215" s="2"/>
      <c r="J215" s="2"/>
    </row>
    <row r="216" spans="1:15" ht="13.5" thickBot="1">
      <c r="A216" s="4" t="s">
        <v>32</v>
      </c>
      <c r="B216" s="56"/>
      <c r="C216" s="56"/>
      <c r="D216" s="56"/>
      <c r="E216" s="56"/>
      <c r="F216" s="56"/>
      <c r="G216" s="56"/>
      <c r="H216" s="56"/>
      <c r="I216" s="2"/>
      <c r="J216" s="2"/>
    </row>
    <row r="217" spans="1:15" ht="51.75" thickBot="1">
      <c r="A217" s="5" t="s">
        <v>5</v>
      </c>
      <c r="B217" s="6" t="s">
        <v>6</v>
      </c>
      <c r="C217" s="6" t="s">
        <v>7</v>
      </c>
      <c r="D217" s="6" t="s">
        <v>8</v>
      </c>
      <c r="E217" s="6" t="s">
        <v>9</v>
      </c>
      <c r="F217" s="6" t="s">
        <v>10</v>
      </c>
      <c r="G217" s="6" t="s">
        <v>11</v>
      </c>
      <c r="H217" s="6" t="s">
        <v>12</v>
      </c>
      <c r="I217" s="7" t="s">
        <v>13</v>
      </c>
      <c r="J217" s="8" t="s">
        <v>14</v>
      </c>
      <c r="K217" s="8" t="s">
        <v>15</v>
      </c>
      <c r="L217" s="7" t="s">
        <v>16</v>
      </c>
      <c r="M217" s="7" t="s">
        <v>17</v>
      </c>
      <c r="N217" s="8" t="s">
        <v>34</v>
      </c>
    </row>
    <row r="218" spans="1:15">
      <c r="A218" s="10"/>
      <c r="B218" s="34"/>
      <c r="C218" s="34"/>
      <c r="D218" s="35"/>
      <c r="E218" s="36"/>
      <c r="F218" s="34"/>
      <c r="G218" s="34"/>
      <c r="H218" s="36"/>
      <c r="I218" s="37"/>
      <c r="J218" s="50"/>
      <c r="K218" s="39"/>
      <c r="L218" s="13"/>
      <c r="M218" s="14"/>
      <c r="N218" s="39"/>
    </row>
    <row r="219" spans="1:15">
      <c r="A219" s="15">
        <f t="shared" ref="A219:A230" si="35">A8</f>
        <v>43647</v>
      </c>
      <c r="B219" s="43"/>
      <c r="C219" s="43"/>
      <c r="D219" s="43"/>
      <c r="E219" s="40" t="str">
        <f>IFERROR(AVERAGE(B219:D219),"")</f>
        <v/>
      </c>
      <c r="F219" s="43"/>
      <c r="G219" s="43"/>
      <c r="H219" s="41">
        <f t="shared" ref="H219:H230" si="36">F219-G219</f>
        <v>0</v>
      </c>
      <c r="I219" s="17">
        <v>0</v>
      </c>
      <c r="J219" s="42">
        <v>0</v>
      </c>
      <c r="K219" s="39">
        <v>0</v>
      </c>
      <c r="L219" s="13"/>
      <c r="M219" s="14"/>
      <c r="N219" s="39"/>
      <c r="O219" s="18">
        <f>+D219-D218-(F219-G219)</f>
        <v>0</v>
      </c>
    </row>
    <row r="220" spans="1:15">
      <c r="A220" s="15">
        <f t="shared" si="35"/>
        <v>43678</v>
      </c>
      <c r="B220" s="43"/>
      <c r="C220" s="43"/>
      <c r="D220" s="43"/>
      <c r="E220" s="40" t="str">
        <f t="shared" ref="E220:E230" si="37">IFERROR(AVERAGE(B220:D220),"")</f>
        <v/>
      </c>
      <c r="F220" s="43"/>
      <c r="G220" s="43"/>
      <c r="H220" s="41">
        <f t="shared" si="36"/>
        <v>0</v>
      </c>
      <c r="I220" s="17">
        <v>0</v>
      </c>
      <c r="J220" s="42">
        <v>0</v>
      </c>
      <c r="K220" s="39">
        <v>0</v>
      </c>
      <c r="L220" s="13"/>
      <c r="M220" s="14"/>
      <c r="N220" s="39"/>
      <c r="O220" s="18">
        <f t="shared" ref="O220:O230" si="38">+D220-D219-(F220-G220)</f>
        <v>0</v>
      </c>
    </row>
    <row r="221" spans="1:15">
      <c r="A221" s="15">
        <f t="shared" si="35"/>
        <v>43709</v>
      </c>
      <c r="B221" s="43"/>
      <c r="C221" s="43"/>
      <c r="D221" s="43"/>
      <c r="E221" s="40" t="str">
        <f t="shared" si="37"/>
        <v/>
      </c>
      <c r="F221" s="43"/>
      <c r="G221" s="43"/>
      <c r="H221" s="41">
        <f t="shared" si="36"/>
        <v>0</v>
      </c>
      <c r="I221" s="17">
        <v>0</v>
      </c>
      <c r="J221" s="42">
        <v>0</v>
      </c>
      <c r="K221" s="39">
        <v>0</v>
      </c>
      <c r="L221" s="13"/>
      <c r="M221" s="14"/>
      <c r="N221" s="39"/>
      <c r="O221" s="18">
        <f t="shared" si="38"/>
        <v>0</v>
      </c>
    </row>
    <row r="222" spans="1:15">
      <c r="A222" s="15">
        <f t="shared" si="35"/>
        <v>43739</v>
      </c>
      <c r="B222" s="43"/>
      <c r="C222" s="43"/>
      <c r="D222" s="43"/>
      <c r="E222" s="40" t="str">
        <f t="shared" si="37"/>
        <v/>
      </c>
      <c r="F222" s="43"/>
      <c r="G222" s="43"/>
      <c r="H222" s="41">
        <f t="shared" si="36"/>
        <v>0</v>
      </c>
      <c r="I222" s="17">
        <v>0</v>
      </c>
      <c r="J222" s="42">
        <v>0</v>
      </c>
      <c r="K222" s="39">
        <v>0</v>
      </c>
      <c r="L222" s="13"/>
      <c r="M222" s="14"/>
      <c r="N222" s="39"/>
      <c r="O222" s="18">
        <f t="shared" si="38"/>
        <v>0</v>
      </c>
    </row>
    <row r="223" spans="1:15">
      <c r="A223" s="15">
        <f t="shared" si="35"/>
        <v>43770</v>
      </c>
      <c r="B223" s="43"/>
      <c r="C223" s="43"/>
      <c r="D223" s="43"/>
      <c r="E223" s="40" t="str">
        <f t="shared" si="37"/>
        <v/>
      </c>
      <c r="F223" s="43"/>
      <c r="G223" s="43"/>
      <c r="H223" s="41">
        <f t="shared" si="36"/>
        <v>0</v>
      </c>
      <c r="I223" s="17">
        <v>0</v>
      </c>
      <c r="J223" s="42">
        <v>0</v>
      </c>
      <c r="K223" s="39">
        <v>0</v>
      </c>
      <c r="L223" s="13"/>
      <c r="M223" s="14"/>
      <c r="N223" s="39"/>
      <c r="O223" s="18">
        <f t="shared" si="38"/>
        <v>0</v>
      </c>
    </row>
    <row r="224" spans="1:15">
      <c r="A224" s="15">
        <f t="shared" si="35"/>
        <v>43800</v>
      </c>
      <c r="B224" s="43"/>
      <c r="C224" s="43"/>
      <c r="D224" s="43"/>
      <c r="E224" s="40" t="str">
        <f t="shared" si="37"/>
        <v/>
      </c>
      <c r="F224" s="43"/>
      <c r="G224" s="43"/>
      <c r="H224" s="41">
        <f t="shared" si="36"/>
        <v>0</v>
      </c>
      <c r="I224" s="17">
        <v>0</v>
      </c>
      <c r="J224" s="42">
        <v>0</v>
      </c>
      <c r="K224" s="39">
        <v>0</v>
      </c>
      <c r="L224" s="13"/>
      <c r="M224" s="14"/>
      <c r="N224" s="39"/>
      <c r="O224" s="18">
        <f t="shared" si="38"/>
        <v>0</v>
      </c>
    </row>
    <row r="225" spans="1:15">
      <c r="A225" s="15">
        <f t="shared" si="35"/>
        <v>43831</v>
      </c>
      <c r="B225" s="43"/>
      <c r="C225" s="43"/>
      <c r="D225" s="43"/>
      <c r="E225" s="40" t="str">
        <f t="shared" si="37"/>
        <v/>
      </c>
      <c r="F225" s="43"/>
      <c r="G225" s="43"/>
      <c r="H225" s="41">
        <f t="shared" si="36"/>
        <v>0</v>
      </c>
      <c r="I225" s="17">
        <v>0</v>
      </c>
      <c r="J225" s="42">
        <v>0</v>
      </c>
      <c r="K225" s="39">
        <v>0</v>
      </c>
      <c r="L225" s="13"/>
      <c r="M225" s="14"/>
      <c r="N225" s="39"/>
      <c r="O225" s="18">
        <f t="shared" si="38"/>
        <v>0</v>
      </c>
    </row>
    <row r="226" spans="1:15">
      <c r="A226" s="15">
        <f t="shared" si="35"/>
        <v>43862</v>
      </c>
      <c r="B226" s="43"/>
      <c r="C226" s="43"/>
      <c r="D226" s="43"/>
      <c r="E226" s="40" t="str">
        <f t="shared" si="37"/>
        <v/>
      </c>
      <c r="F226" s="43"/>
      <c r="G226" s="43"/>
      <c r="H226" s="41">
        <f t="shared" si="36"/>
        <v>0</v>
      </c>
      <c r="I226" s="17">
        <v>0</v>
      </c>
      <c r="J226" s="42">
        <v>0</v>
      </c>
      <c r="K226" s="39">
        <v>0</v>
      </c>
      <c r="L226" s="13"/>
      <c r="M226" s="14"/>
      <c r="N226" s="39"/>
      <c r="O226" s="18">
        <f t="shared" si="38"/>
        <v>0</v>
      </c>
    </row>
    <row r="227" spans="1:15">
      <c r="A227" s="15">
        <f t="shared" si="35"/>
        <v>43891</v>
      </c>
      <c r="B227" s="43"/>
      <c r="C227" s="43"/>
      <c r="D227" s="43"/>
      <c r="E227" s="40" t="str">
        <f t="shared" si="37"/>
        <v/>
      </c>
      <c r="F227" s="43"/>
      <c r="G227" s="43"/>
      <c r="H227" s="41">
        <f t="shared" si="36"/>
        <v>0</v>
      </c>
      <c r="I227" s="17">
        <v>0</v>
      </c>
      <c r="J227" s="42">
        <v>0</v>
      </c>
      <c r="K227" s="39">
        <v>0</v>
      </c>
      <c r="L227" s="13"/>
      <c r="M227" s="14"/>
      <c r="N227" s="39"/>
      <c r="O227" s="18">
        <f t="shared" si="38"/>
        <v>0</v>
      </c>
    </row>
    <row r="228" spans="1:15">
      <c r="A228" s="15">
        <f t="shared" si="35"/>
        <v>43922</v>
      </c>
      <c r="B228" s="43"/>
      <c r="C228" s="43"/>
      <c r="D228" s="43"/>
      <c r="E228" s="40" t="str">
        <f t="shared" si="37"/>
        <v/>
      </c>
      <c r="F228" s="43"/>
      <c r="G228" s="43"/>
      <c r="H228" s="41">
        <f t="shared" si="36"/>
        <v>0</v>
      </c>
      <c r="I228" s="17">
        <v>0</v>
      </c>
      <c r="J228" s="42">
        <v>0</v>
      </c>
      <c r="K228" s="39">
        <v>0</v>
      </c>
      <c r="L228" s="13"/>
      <c r="M228" s="14"/>
      <c r="N228" s="39"/>
      <c r="O228" s="18">
        <f t="shared" si="38"/>
        <v>0</v>
      </c>
    </row>
    <row r="229" spans="1:15">
      <c r="A229" s="15">
        <f t="shared" si="35"/>
        <v>43952</v>
      </c>
      <c r="B229" s="43"/>
      <c r="C229" s="43"/>
      <c r="D229" s="43"/>
      <c r="E229" s="40" t="str">
        <f t="shared" si="37"/>
        <v/>
      </c>
      <c r="F229" s="43"/>
      <c r="G229" s="43"/>
      <c r="H229" s="41">
        <f t="shared" si="36"/>
        <v>0</v>
      </c>
      <c r="I229" s="17">
        <v>0</v>
      </c>
      <c r="J229" s="42">
        <v>0</v>
      </c>
      <c r="K229" s="39">
        <v>0</v>
      </c>
      <c r="L229" s="13"/>
      <c r="M229" s="14"/>
      <c r="N229" s="39"/>
      <c r="O229" s="18">
        <f t="shared" si="38"/>
        <v>0</v>
      </c>
    </row>
    <row r="230" spans="1:15" ht="13.5" thickBot="1">
      <c r="A230" s="15">
        <f t="shared" si="35"/>
        <v>43983</v>
      </c>
      <c r="B230" s="43"/>
      <c r="C230" s="43"/>
      <c r="D230" s="43"/>
      <c r="E230" s="40" t="str">
        <f t="shared" si="37"/>
        <v/>
      </c>
      <c r="F230" s="43"/>
      <c r="G230" s="43"/>
      <c r="H230" s="44">
        <f t="shared" si="36"/>
        <v>0</v>
      </c>
      <c r="I230" s="45">
        <v>0</v>
      </c>
      <c r="J230" s="46">
        <v>0</v>
      </c>
      <c r="K230" s="39">
        <v>0</v>
      </c>
      <c r="L230" s="13"/>
      <c r="M230" s="14"/>
      <c r="N230" s="39"/>
      <c r="O230" s="18">
        <f t="shared" si="38"/>
        <v>0</v>
      </c>
    </row>
    <row r="231" spans="1:15" ht="13.5" thickBot="1">
      <c r="A231" s="21" t="s">
        <v>20</v>
      </c>
      <c r="B231" s="22" t="e">
        <f>AVERAGE(B219:B230)</f>
        <v>#DIV/0!</v>
      </c>
      <c r="C231" s="22" t="e">
        <f>AVERAGE(C219:C230)</f>
        <v>#DIV/0!</v>
      </c>
      <c r="D231" s="22" t="e">
        <f>AVERAGE(D219:D230)</f>
        <v>#DIV/0!</v>
      </c>
      <c r="E231" s="22"/>
      <c r="F231" s="22" t="e">
        <f>AVERAGE(F219:F230)</f>
        <v>#DIV/0!</v>
      </c>
      <c r="G231" s="22" t="e">
        <f>AVERAGE(G219:G230)</f>
        <v>#DIV/0!</v>
      </c>
      <c r="H231" s="22"/>
      <c r="I231" s="23"/>
      <c r="J231" s="24"/>
      <c r="K231" s="24"/>
      <c r="L231" s="23"/>
      <c r="M231" s="24"/>
      <c r="N231" s="24"/>
    </row>
    <row r="232" spans="1:15">
      <c r="A232" s="57" t="s">
        <v>21</v>
      </c>
      <c r="B232" s="57"/>
      <c r="C232" s="57"/>
      <c r="D232" s="57"/>
      <c r="E232" s="25">
        <f>SUM(E219:E230)</f>
        <v>0</v>
      </c>
      <c r="F232" s="57" t="s">
        <v>22</v>
      </c>
      <c r="G232" s="57"/>
      <c r="H232" s="25">
        <f>SUM(H219:H230)</f>
        <v>0</v>
      </c>
      <c r="I232" s="26">
        <f>SUM(I219:I230)</f>
        <v>0</v>
      </c>
      <c r="J232" s="27">
        <f>SUM(J219:J230)</f>
        <v>0</v>
      </c>
      <c r="K232" s="27"/>
      <c r="L232" s="26"/>
      <c r="M232" s="27"/>
      <c r="N232" s="27"/>
    </row>
    <row r="233" spans="1:15" ht="13.5" thickBot="1">
      <c r="A233" s="54" t="s">
        <v>20</v>
      </c>
      <c r="B233" s="54"/>
      <c r="C233" s="54"/>
      <c r="D233" s="54"/>
      <c r="E233" s="28" t="e">
        <f>AVERAGE(E219:E230)</f>
        <v>#DIV/0!</v>
      </c>
      <c r="F233" s="54" t="s">
        <v>23</v>
      </c>
      <c r="G233" s="54"/>
      <c r="H233" s="28">
        <f>AVERAGE(H219:H230)</f>
        <v>0</v>
      </c>
      <c r="I233" s="29"/>
      <c r="J233" s="28"/>
      <c r="K233" s="47"/>
      <c r="L233" s="29"/>
      <c r="M233" s="28"/>
      <c r="N233" s="47"/>
    </row>
    <row r="234" spans="1:15" ht="13.5" thickBot="1">
      <c r="A234" s="55" t="s">
        <v>24</v>
      </c>
      <c r="B234" s="55"/>
      <c r="C234" s="55"/>
      <c r="D234" s="55"/>
      <c r="E234" s="28"/>
      <c r="F234" s="30">
        <f>SUM(F218:F230)</f>
        <v>0</v>
      </c>
      <c r="G234" s="30">
        <f>SUM(G218:G230)</f>
        <v>0</v>
      </c>
      <c r="H234" s="28"/>
      <c r="I234" s="29"/>
      <c r="J234" s="48"/>
      <c r="K234" s="49">
        <f>SUM(K218:K230)</f>
        <v>0</v>
      </c>
      <c r="L234" s="31">
        <f>SUM(L219:L230)</f>
        <v>0</v>
      </c>
      <c r="M234" s="31">
        <f>SUM(M219:M230)</f>
        <v>0</v>
      </c>
      <c r="N234" s="49">
        <f>SUM(N218:N230)</f>
        <v>0</v>
      </c>
    </row>
    <row r="235" spans="1:15" ht="13.5" thickBot="1">
      <c r="A235" s="55" t="s">
        <v>25</v>
      </c>
      <c r="B235" s="55"/>
      <c r="C235" s="55"/>
      <c r="D235" s="55"/>
      <c r="E235" s="28"/>
      <c r="F235" s="30">
        <f>F234-K234</f>
        <v>0</v>
      </c>
      <c r="G235" s="30"/>
      <c r="H235" s="28"/>
      <c r="I235" s="29"/>
      <c r="J235" s="48"/>
      <c r="K235" s="49"/>
    </row>
    <row r="237" spans="1:15">
      <c r="L237" t="e">
        <f>+I232/L234*100</f>
        <v>#DIV/0!</v>
      </c>
      <c r="M237" t="e">
        <f>+J232/M234*100</f>
        <v>#DIV/0!</v>
      </c>
    </row>
  </sheetData>
  <sheetProtection formatCells="0" formatRows="0"/>
  <mergeCells count="102">
    <mergeCell ref="A22:D22"/>
    <mergeCell ref="F22:G22"/>
    <mergeCell ref="A23:D23"/>
    <mergeCell ref="A24:D24"/>
    <mergeCell ref="B30:H30"/>
    <mergeCell ref="B31:H31"/>
    <mergeCell ref="A1:H1"/>
    <mergeCell ref="B2:H2"/>
    <mergeCell ref="B3:H3"/>
    <mergeCell ref="B4:H4"/>
    <mergeCell ref="B5:H5"/>
    <mergeCell ref="A21:D21"/>
    <mergeCell ref="F21:G21"/>
    <mergeCell ref="A53:D53"/>
    <mergeCell ref="F53:G53"/>
    <mergeCell ref="A54:D54"/>
    <mergeCell ref="A55:D55"/>
    <mergeCell ref="B60:H60"/>
    <mergeCell ref="B61:H61"/>
    <mergeCell ref="B32:H32"/>
    <mergeCell ref="B33:H33"/>
    <mergeCell ref="B34:H34"/>
    <mergeCell ref="B35:H35"/>
    <mergeCell ref="B36:H36"/>
    <mergeCell ref="A52:D52"/>
    <mergeCell ref="F52:G52"/>
    <mergeCell ref="A83:D83"/>
    <mergeCell ref="F83:G83"/>
    <mergeCell ref="A84:D84"/>
    <mergeCell ref="A85:D85"/>
    <mergeCell ref="B90:H90"/>
    <mergeCell ref="B91:H91"/>
    <mergeCell ref="B62:H62"/>
    <mergeCell ref="B63:H63"/>
    <mergeCell ref="B64:H64"/>
    <mergeCell ref="B65:H65"/>
    <mergeCell ref="B66:H66"/>
    <mergeCell ref="A82:D82"/>
    <mergeCell ref="F82:G82"/>
    <mergeCell ref="A113:D113"/>
    <mergeCell ref="F113:G113"/>
    <mergeCell ref="A114:D114"/>
    <mergeCell ref="A115:D115"/>
    <mergeCell ref="B120:H120"/>
    <mergeCell ref="B121:H121"/>
    <mergeCell ref="B92:H92"/>
    <mergeCell ref="B93:H93"/>
    <mergeCell ref="B94:H94"/>
    <mergeCell ref="B95:H95"/>
    <mergeCell ref="B96:H96"/>
    <mergeCell ref="A112:D112"/>
    <mergeCell ref="F112:G112"/>
    <mergeCell ref="A143:D143"/>
    <mergeCell ref="F143:G143"/>
    <mergeCell ref="A144:D144"/>
    <mergeCell ref="A145:D145"/>
    <mergeCell ref="B150:H150"/>
    <mergeCell ref="B151:H151"/>
    <mergeCell ref="B122:H122"/>
    <mergeCell ref="B123:H123"/>
    <mergeCell ref="B124:H124"/>
    <mergeCell ref="B125:H125"/>
    <mergeCell ref="B126:H126"/>
    <mergeCell ref="A142:D142"/>
    <mergeCell ref="F142:G142"/>
    <mergeCell ref="A173:D173"/>
    <mergeCell ref="F173:G173"/>
    <mergeCell ref="A174:D174"/>
    <mergeCell ref="A175:D175"/>
    <mergeCell ref="B180:H180"/>
    <mergeCell ref="B181:H181"/>
    <mergeCell ref="B152:H152"/>
    <mergeCell ref="B153:H153"/>
    <mergeCell ref="B154:H154"/>
    <mergeCell ref="B155:H155"/>
    <mergeCell ref="B156:H156"/>
    <mergeCell ref="A172:D172"/>
    <mergeCell ref="F172:G172"/>
    <mergeCell ref="A203:D203"/>
    <mergeCell ref="F203:G203"/>
    <mergeCell ref="A204:D204"/>
    <mergeCell ref="A205:D205"/>
    <mergeCell ref="B210:H210"/>
    <mergeCell ref="B211:H211"/>
    <mergeCell ref="B182:H182"/>
    <mergeCell ref="B183:H183"/>
    <mergeCell ref="B184:H184"/>
    <mergeCell ref="B185:H185"/>
    <mergeCell ref="B186:H186"/>
    <mergeCell ref="A202:D202"/>
    <mergeCell ref="F202:G202"/>
    <mergeCell ref="A233:D233"/>
    <mergeCell ref="F233:G233"/>
    <mergeCell ref="A234:D234"/>
    <mergeCell ref="A235:D235"/>
    <mergeCell ref="B212:H212"/>
    <mergeCell ref="B213:H213"/>
    <mergeCell ref="B214:H214"/>
    <mergeCell ref="B215:H215"/>
    <mergeCell ref="B216:H216"/>
    <mergeCell ref="A232:D232"/>
    <mergeCell ref="F232:G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KVB - 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Lalcheta Kishan Dilipkumar</dc:creator>
  <cp:lastModifiedBy>Mahesh Shetty</cp:lastModifiedBy>
  <dcterms:created xsi:type="dcterms:W3CDTF">2020-07-16T11:04:10Z</dcterms:created>
  <dcterms:modified xsi:type="dcterms:W3CDTF">2020-07-26T13:01:55Z</dcterms:modified>
</cp:coreProperties>
</file>