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p laptop\Vikram D Drive - HP\Projects\JMFL\"/>
    </mc:Choice>
  </mc:AlternateContent>
  <xr:revisionPtr revIDLastSave="0" documentId="13_ncr:1_{F7C48F4F-6DE0-4600-9A16-ABC098A1A87B}" xr6:coauthVersionLast="47" xr6:coauthVersionMax="47" xr10:uidLastSave="{00000000-0000-0000-0000-000000000000}"/>
  <bookViews>
    <workbookView xWindow="-120" yWindow="-120" windowWidth="20730" windowHeight="11040" xr2:uid="{4DD1F22A-A672-4C13-80D7-23C536F46674}"/>
  </bookViews>
  <sheets>
    <sheet name="GenBank" sheetId="2" r:id="rId1"/>
    <sheet name="Sheet1" sheetId="1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2" l="1"/>
  <c r="O22" i="2"/>
  <c r="N22" i="2"/>
  <c r="M22" i="2"/>
  <c r="L22" i="2"/>
  <c r="K22" i="2"/>
  <c r="I22" i="2"/>
  <c r="H22" i="2"/>
  <c r="G22" i="2"/>
  <c r="F22" i="2"/>
  <c r="E22" i="2"/>
  <c r="D22" i="2"/>
  <c r="C22" i="2"/>
  <c r="J21" i="2"/>
  <c r="I21" i="2"/>
  <c r="H21" i="2"/>
  <c r="G21" i="2"/>
  <c r="F21" i="2"/>
  <c r="E21" i="2"/>
  <c r="D21" i="2"/>
  <c r="C21" i="2"/>
  <c r="Q20" i="2"/>
  <c r="Q19" i="2"/>
  <c r="Q18" i="2"/>
  <c r="Q17" i="2"/>
  <c r="Q16" i="2"/>
  <c r="Q15" i="2"/>
  <c r="Q14" i="2"/>
  <c r="Q13" i="2"/>
  <c r="Q12" i="2"/>
  <c r="Q11" i="2"/>
  <c r="Q10" i="2"/>
  <c r="B10" i="2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Q9" i="2"/>
  <c r="Q22" i="2" s="1"/>
</calcChain>
</file>

<file path=xl/sharedStrings.xml><?xml version="1.0" encoding="utf-8"?>
<sst xmlns="http://schemas.openxmlformats.org/spreadsheetml/2006/main" count="218" uniqueCount="204">
  <si>
    <t>Name of the Account Holder:</t>
  </si>
  <si>
    <t>$-'1.Snapshot'!F3</t>
  </si>
  <si>
    <t>A/c of</t>
  </si>
  <si>
    <t>Bank</t>
  </si>
  <si>
    <t>$-'1.Snapshot'!F6</t>
  </si>
  <si>
    <t>A/c No.</t>
  </si>
  <si>
    <t>$-'1.Snapshot'!F4</t>
  </si>
  <si>
    <t>Type</t>
  </si>
  <si>
    <t>$-'1.Snapshot'!F5</t>
  </si>
  <si>
    <t>Period</t>
  </si>
  <si>
    <t>$-'1.Snapshot'!G15</t>
  </si>
  <si>
    <t>Limit</t>
  </si>
  <si>
    <t>$-'1.Snapshot'!F7/100000</t>
  </si>
  <si>
    <t>EMI Paid from this Account</t>
  </si>
  <si>
    <t>$-IFERROR((SuMIFS(MonthlySummary[DEBIT],MonthlySummary[CLASSIFICATION_TRANS],"EMI-DEBIT"))/100000,"")</t>
  </si>
  <si>
    <t>Particular</t>
  </si>
  <si>
    <t>Summation</t>
  </si>
  <si>
    <t>Count</t>
  </si>
  <si>
    <t>Chq Bounces</t>
  </si>
  <si>
    <t>Stop Pymt.</t>
  </si>
  <si>
    <t>Minimum Balalnce Charges</t>
  </si>
  <si>
    <t>Balance at Specific Date In Month</t>
  </si>
  <si>
    <t>Months</t>
  </si>
  <si>
    <t>Debits</t>
  </si>
  <si>
    <t>Credits</t>
  </si>
  <si>
    <t>Inw</t>
  </si>
  <si>
    <t>Outw</t>
  </si>
  <si>
    <t>1st</t>
  </si>
  <si>
    <t>5th</t>
  </si>
  <si>
    <t>10th</t>
  </si>
  <si>
    <t>15th</t>
  </si>
  <si>
    <t>20th</t>
  </si>
  <si>
    <t>25th</t>
  </si>
  <si>
    <t>Avg</t>
  </si>
  <si>
    <t>$-(SuMIFS(MonthlySummary[DEBIT],MonthlySummary[DATE],"&gt;="&amp;B9,MonthlySummary[DATE],"&lt;="&amp;EOMONTH(B9,0))-SUM(SUMIFS(MonthlySummary[DEBIT],MonthlySummary[DATE],"&gt;="&amp;B9,MonthlySummary[DATE],"&lt;="&amp;EOMONTH(B9,0),MonthlySummary[CLASSIFICATION_TRANS],{"OUTWARD-RETURN", "INWARD-RETURN", "EMI-RETURN", "REVERSED", "TRANSACTION-MISSING"})))</t>
  </si>
  <si>
    <t>$-(SuMIFS(MonthlySummary[CREDIT],MonthlySummary[DATE],"&gt;="&amp;B9,MonthlySummary[DATE],"&lt;="&amp;EOMONTH(B9,0))-SUM(SUMIFS(MonthlySummary[CREDIT],MonthlySummary[DATE],"&gt;="&amp;B9,MonthlySummary[DATE],"&lt;="&amp;EOMONTH(B9,0),MonthlySummary[CLASSIFICATION_TRANS],{"OUTWARD-RETURN", "INWARD-RETURN", "LOAN-CREDIT", "EMI-RETURN", "INTER-FIRM", "REVERSED", "TRANSACTION-MISSING", "SUBSIDIARY", "HOLDING", "PROMOTER", "RELATIVE", "OTHER-GROUP-TRF"})))</t>
  </si>
  <si>
    <t>$-CoUNTIFS(MonthlySummary[CREDIT],"",MonthlySummary[DATE],"&gt;="&amp;B9,MonthlySummary[DATE],"&lt;="&amp;EOMONTH(B9,0))-SUM(COUNTIFS(MonthlySummary[CREDIT],"",MonthlySummary[DATE],"&gt;="&amp;B9,MonthlySummary[DATE],"&lt;="&amp;EOMONTH(B9,0),MonthlySummary[CLASSIFICATION_TRANS],{"OUTWARD-RETURN","INWARD-RETURN","EMI-RETURN","REVERSED","TRANSACTION-MISSING"}))</t>
  </si>
  <si>
    <t>$-CoUNTIFS(MonthlySummary[DEBIT],"",MonthlySummary[DATE],"&gt;="&amp;B9,MonthlySummary[DATE],"&lt;="&amp;EOMONTH(B9,0))-SUM(COUNTIFS(MonthlySummary[DEBIT],"",MonthlySummary[DATE],"&gt;="&amp;B9,MonthlySummary[DATE],"&lt;="&amp;EOMONTH(B9,0),MonthlySummary[CLASSIFICATION_TRANS],{"OUTWARD-RETURN", "INWARD-RETURN", "LOAN-CREDIT", "EMI-RETURN", "INTER-FIRM", "REVERSED", "TRANSACTION-MISSING", "SUBSIDIARY", "HOLDING", "PROMOTER", "RELATIVE", "OTHER-GROUP-TRF"}))</t>
  </si>
  <si>
    <t>$-CoUNTIFS(MonthlySummary[CREDIT],"",MonthlySummary[DATE],"&gt;="&amp;B9,MonthlySummary[DATE],"&lt;="&amp;EOMONTH(B9,0),MonthlySummary[CLASSIFICATION_TRANS],"INWARD-RETURN")</t>
  </si>
  <si>
    <t>$-CoUNTIFS(MonthlySummary[DEBIT],"",MonthlySummary[DATE],"&gt;="&amp;B9,MonthlySummary[DATE],"&lt;="&amp;EOMONTH(B9,0),MonthlySummary[CLASSIFICATION_TRANS],"OUTWARD-RETURN")</t>
  </si>
  <si>
    <t>$-CoUNTIFS(MonthlySummary[CREDIT],"",MonthlySummary[DATE],"&gt;="&amp;B9,MonthlySummary[DATE],"&lt;="&amp;EOMONTH(B9,0),MonthlySummary[CLASSIFICATION_TRANS],"STOP- CHQ")</t>
  </si>
  <si>
    <t>$-IF(COUNTIFS(MonthlySummary[CREDIT],"",MonthlySummary[DATE],"&gt;="&amp;B9,MonthlySummary[DATE],"&lt;="&amp;EOMONTH(B9,0),MonthlySummary[CLASSIFICATION_TRANS],"MIN-BALANCE")=0,"No","Yes")</t>
  </si>
  <si>
    <t>$-IFNA(VLOOKUP(B9,$B$26:$AH$100,2,FALSE),"")</t>
  </si>
  <si>
    <t>$-IFNA(VLOOKUP(B9,$B$26:$AH$100,6,FALSE),"")</t>
  </si>
  <si>
    <t>$-IFNA(VLOOKUP(B9,$B$26:$AH$100,11,FALSE),"")</t>
  </si>
  <si>
    <t>$-IFNA(VLOOKUP(B9,$B$26:$AH$100,16,FALSE),"")</t>
  </si>
  <si>
    <t>$-IFNA(VLOOKUP(B9,$B$26:$AH$100,21,FALSE),"")</t>
  </si>
  <si>
    <t>$-IFNA(VLOOKUP(B9,$B$26:$AH$100,26,FALSE),"")</t>
  </si>
  <si>
    <t>$-(SuMIFS(MonthlySummary[DEBIT],MonthlySummary[DATE],"&gt;="&amp;B10,MonthlySummary[DATE],"&lt;="&amp;EOMONTH(B10,0))-SUM(SUMIFS(MonthlySummary[DEBIT],MonthlySummary[DATE],"&gt;="&amp;B10,MonthlySummary[DATE],"&lt;="&amp;EOMONTH(B10,0),MonthlySummary[CLASSIFICATION_TRANS],{"OUTWARD-RETURN", "INWARD-RETURN", "EMI-RETURN", "REVERSED", "TRANSACTION-MISSING"})))</t>
  </si>
  <si>
    <t>$-(SuMIFS(MonthlySummary[CREDIT],MonthlySummary[DATE],"&gt;="&amp;B10,MonthlySummary[DATE],"&lt;="&amp;EOMONTH(B10,0))-SUM(SUMIFS(MonthlySummary[CREDIT],MonthlySummary[DATE],"&gt;="&amp;B10,MonthlySummary[DATE],"&lt;="&amp;EOMONTH(B10,0),MonthlySummary[CLASSIFICATION_TRANS],{"OUTWARD-RETURN", "INWARD-RETURN", "LOAN-CREDIT", "EMI-RETURN", "INTER-FIRM", "REVERSED", "TRANSACTION-MISSING", "SUBSIDIARY", "HOLDING", "PROMOTER", "RELATIVE", "OTHER-GROUP-TRF"})))</t>
  </si>
  <si>
    <t>$-CoUNTIFS(MonthlySummary[CREDIT],"",MonthlySummary[DATE],"&gt;="&amp;B10,MonthlySummary[DATE],"&lt;="&amp;EOMONTH(B10,0))-SUM(COUNTIFS(MonthlySummary[CREDIT],"",MonthlySummary[DATE],"&gt;="&amp;B10,MonthlySummary[DATE],"&lt;="&amp;EOMONTH(B10,0),MonthlySummary[CLASSIFICATION_TRANS],{"OUTWARD-RETURN","INWARD-RETURN","EMI-RETURN","REVERSED","TRANSACTION-MISSING"}))</t>
  </si>
  <si>
    <t>$-CoUNTIFS(MonthlySummary[DEBIT],"",MonthlySummary[DATE],"&gt;="&amp;B10,MonthlySummary[DATE],"&lt;="&amp;EOMONTH(B10,0))-SUM(COUNTIFS(MonthlySummary[DEBIT],"",MonthlySummary[DATE],"&gt;="&amp;B10,MonthlySummary[DATE],"&lt;="&amp;EOMONTH(B10,0),MonthlySummary[CLASSIFICATION_TRANS],{"OUTWARD-RETURN", "INWARD-RETURN", "LOAN-CREDIT", "EMI-RETURN", "INTER-FIRM", "REVERSED", "TRANSACTION-MISSING", "SUBSIDIARY", "HOLDING", "PROMOTER", "RELATIVE", "OTHER-GROUP-TRF"}))</t>
  </si>
  <si>
    <t>$-CoUNTIFS(MonthlySummary[CREDIT],"",MonthlySummary[DATE],"&gt;="&amp;B10,MonthlySummary[DATE],"&lt;="&amp;EOMONTH(B10,0),MonthlySummary[CLASSIFICATION_TRANS],"INWARD-RETURN")</t>
  </si>
  <si>
    <t>$-CoUNTIFS(MonthlySummary[DEBIT],"",MonthlySummary[DATE],"&gt;="&amp;B10,MonthlySummary[DATE],"&lt;="&amp;EOMONTH(B10,0),MonthlySummary[CLASSIFICATION_TRANS],"OUTWARD-RETURN")</t>
  </si>
  <si>
    <t>$-CoUNTIFS(MonthlySummary[CREDIT],"",MonthlySummary[DATE],"&gt;="&amp;B10,MonthlySummary[DATE],"&lt;="&amp;EOMONTH(B10,0),MonthlySummary[CLASSIFICATION_TRANS],"STOP- CHQ")</t>
  </si>
  <si>
    <t>$-IF(COUNTIFS(MonthlySummary[CREDIT],"",MonthlySummary[DATE],"&gt;="&amp;B10,MonthlySummary[DATE],"&lt;="&amp;EOMONTH(B10,0),MonthlySummary[CLASSIFICATION_TRANS],"MIN-BALANCE")=0,"No","Yes")</t>
  </si>
  <si>
    <t>$-IFNA(VLOOKUP(B10,$B$26:$AH$100,2,FALSE),"")</t>
  </si>
  <si>
    <t>$-IFNA(VLOOKUP(B10,$B$26:$AH$100,6,FALSE),"")</t>
  </si>
  <si>
    <t>$-IFNA(VLOOKUP(B10,$B$26:$AH$100,11,FALSE),"")</t>
  </si>
  <si>
    <t>$-IFNA(VLOOKUP(B10,$B$26:$AH$100,16,FALSE),"")</t>
  </si>
  <si>
    <t>$-IFNA(VLOOKUP(B10,$B$26:$AH$100,21,FALSE),"")</t>
  </si>
  <si>
    <t>$-IFNA(VLOOKUP(B10,$B$26:$AH$100,26,FALSE),"")</t>
  </si>
  <si>
    <t>$-(SuMIFS(MonthlySummary[DEBIT],MonthlySummary[DATE],"&gt;="&amp;B11,MonthlySummary[DATE],"&lt;="&amp;EOMONTH(B11,0))-SUM(SUMIFS(MonthlySummary[DEBIT],MonthlySummary[DATE],"&gt;="&amp;B11,MonthlySummary[DATE],"&lt;="&amp;EOMONTH(B11,0),MonthlySummary[CLASSIFICATION_TRANS],{"OUTWARD-RETURN", "INWARD-RETURN", "EMI-RETURN", "REVERSED", "TRANSACTION-MISSING"})))</t>
  </si>
  <si>
    <t>$-(SuMIFS(MonthlySummary[CREDIT],MonthlySummary[DATE],"&gt;="&amp;B11,MonthlySummary[DATE],"&lt;="&amp;EOMONTH(B11,0))-SUM(SUMIFS(MonthlySummary[CREDIT],MonthlySummary[DATE],"&gt;="&amp;B11,MonthlySummary[DATE],"&lt;="&amp;EOMONTH(B11,0),MonthlySummary[CLASSIFICATION_TRANS],{"OUTWARD-RETURN", "INWARD-RETURN", "LOAN-CREDIT", "EMI-RETURN", "INTER-FIRM", "REVERSED", "TRANSACTION-MISSING", "SUBSIDIARY", "HOLDING", "PROMOTER", "RELATIVE", "OTHER-GROUP-TRF"})))</t>
  </si>
  <si>
    <t>$-CoUNTIFS(MonthlySummary[CREDIT],"",MonthlySummary[DATE],"&gt;="&amp;B11,MonthlySummary[DATE],"&lt;="&amp;EOMONTH(B11,0))-SUM(COUNTIFS(MonthlySummary[CREDIT],"",MonthlySummary[DATE],"&gt;="&amp;B11,MonthlySummary[DATE],"&lt;="&amp;EOMONTH(B11,0),MonthlySummary[CLASSIFICATION_TRANS],{"OUTWARD-RETURN","INWARD-RETURN","EMI-RETURN","REVERSED","TRANSACTION-MISSING"}))</t>
  </si>
  <si>
    <t>$-CoUNTIFS(MonthlySummary[DEBIT],"",MonthlySummary[DATE],"&gt;="&amp;B11,MonthlySummary[DATE],"&lt;="&amp;EOMONTH(B11,0))-SUM(COUNTIFS(MonthlySummary[DEBIT],"",MonthlySummary[DATE],"&gt;="&amp;B11,MonthlySummary[DATE],"&lt;="&amp;EOMONTH(B11,0),MonthlySummary[CLASSIFICATION_TRANS],{"OUTWARD-RETURN", "INWARD-RETURN", "LOAN-CREDIT", "EMI-RETURN", "INTER-FIRM", "REVERSED", "TRANSACTION-MISSING", "SUBSIDIARY", "HOLDING", "PROMOTER", "RELATIVE", "OTHER-GROUP-TRF"}))</t>
  </si>
  <si>
    <t>$-CoUNTIFS(MonthlySummary[CREDIT],"",MonthlySummary[DATE],"&gt;="&amp;B11,MonthlySummary[DATE],"&lt;="&amp;EOMONTH(B11,0),MonthlySummary[CLASSIFICATION_TRANS],"INWARD-RETURN")</t>
  </si>
  <si>
    <t>$-CoUNTIFS(MonthlySummary[DEBIT],"",MonthlySummary[DATE],"&gt;="&amp;B11,MonthlySummary[DATE],"&lt;="&amp;EOMONTH(B11,0),MonthlySummary[CLASSIFICATION_TRANS],"OUTWARD-RETURN")</t>
  </si>
  <si>
    <t>$-CoUNTIFS(MonthlySummary[CREDIT],"",MonthlySummary[DATE],"&gt;="&amp;B11,MonthlySummary[DATE],"&lt;="&amp;EOMONTH(B11,0),MonthlySummary[CLASSIFICATION_TRANS],"STOP- CHQ")</t>
  </si>
  <si>
    <t>$-IF(COUNTIFS(MonthlySummary[CREDIT],"",MonthlySummary[DATE],"&gt;="&amp;B11,MonthlySummary[DATE],"&lt;="&amp;EOMONTH(B11,0),MonthlySummary[CLASSIFICATION_TRANS],"MIN-BALANCE")=0,"No","Yes")</t>
  </si>
  <si>
    <t>$-IFNA(VLOOKUP(B11,$B$26:$AH$100,2,FALSE),"")</t>
  </si>
  <si>
    <t>$-IFNA(VLOOKUP(B11,$B$26:$AH$100,6,FALSE),"")</t>
  </si>
  <si>
    <t>$-IFNA(VLOOKUP(B11,$B$26:$AH$100,11,FALSE),"")</t>
  </si>
  <si>
    <t>$-IFNA(VLOOKUP(B11,$B$26:$AH$100,16,FALSE),"")</t>
  </si>
  <si>
    <t>$-IFNA(VLOOKUP(B11,$B$26:$AH$100,21,FALSE),"")</t>
  </si>
  <si>
    <t>$-IFNA(VLOOKUP(B11,$B$26:$AH$100,26,FALSE),"")</t>
  </si>
  <si>
    <t>$-(SuMIFS(MonthlySummary[DEBIT],MonthlySummary[DATE],"&gt;="&amp;B12,MonthlySummary[DATE],"&lt;="&amp;EOMONTH(B12,0))-SUM(SUMIFS(MonthlySummary[DEBIT],MonthlySummary[DATE],"&gt;="&amp;B12,MonthlySummary[DATE],"&lt;="&amp;EOMONTH(B12,0),MonthlySummary[CLASSIFICATION_TRANS],{"OUTWARD-RETURN", "INWARD-RETURN", "EMI-RETURN", "REVERSED", "TRANSACTION-MISSING"})))</t>
  </si>
  <si>
    <t>$-(SuMIFS(MonthlySummary[CREDIT],MonthlySummary[DATE],"&gt;="&amp;B12,MonthlySummary[DATE],"&lt;="&amp;EOMONTH(B12,0))-SUM(SUMIFS(MonthlySummary[CREDIT],MonthlySummary[DATE],"&gt;="&amp;B12,MonthlySummary[DATE],"&lt;="&amp;EOMONTH(B12,0),MonthlySummary[CLASSIFICATION_TRANS],{"OUTWARD-RETURN", "INWARD-RETURN", "LOAN-CREDIT", "EMI-RETURN", "INTER-FIRM", "REVERSED", "TRANSACTION-MISSING", "SUBSIDIARY", "HOLDING", "PROMOTER", "RELATIVE", "OTHER-GROUP-TRF"})))</t>
  </si>
  <si>
    <t>$-CoUNTIFS(MonthlySummary[CREDIT],"",MonthlySummary[DATE],"&gt;="&amp;B12,MonthlySummary[DATE],"&lt;="&amp;EOMONTH(B12,0))-SUM(COUNTIFS(MonthlySummary[CREDIT],"",MonthlySummary[DATE],"&gt;="&amp;B12,MonthlySummary[DATE],"&lt;="&amp;EOMONTH(B12,0),MonthlySummary[CLASSIFICATION_TRANS],{"OUTWARD-RETURN","INWARD-RETURN","EMI-RETURN","REVERSED","TRANSACTION-MISSING"}))</t>
  </si>
  <si>
    <t>$-CoUNTIFS(MonthlySummary[DEBIT],"",MonthlySummary[DATE],"&gt;="&amp;B12,MonthlySummary[DATE],"&lt;="&amp;EOMONTH(B12,0))-SUM(COUNTIFS(MonthlySummary[DEBIT],"",MonthlySummary[DATE],"&gt;="&amp;B12,MonthlySummary[DATE],"&lt;="&amp;EOMONTH(B12,0),MonthlySummary[CLASSIFICATION_TRANS],{"OUTWARD-RETURN", "INWARD-RETURN", "LOAN-CREDIT", "EMI-RETURN", "INTER-FIRM", "REVERSED", "TRANSACTION-MISSING", "SUBSIDIARY", "HOLDING", "PROMOTER", "RELATIVE", "OTHER-GROUP-TRF"}))</t>
  </si>
  <si>
    <t>$-CoUNTIFS(MonthlySummary[CREDIT],"",MonthlySummary[DATE],"&gt;="&amp;B12,MonthlySummary[DATE],"&lt;="&amp;EOMONTH(B12,0),MonthlySummary[CLASSIFICATION_TRANS],"INWARD-RETURN")</t>
  </si>
  <si>
    <t>$-CoUNTIFS(MonthlySummary[DEBIT],"",MonthlySummary[DATE],"&gt;="&amp;B12,MonthlySummary[DATE],"&lt;="&amp;EOMONTH(B12,0),MonthlySummary[CLASSIFICATION_TRANS],"OUTWARD-RETURN")</t>
  </si>
  <si>
    <t>$-CoUNTIFS(MonthlySummary[CREDIT],"",MonthlySummary[DATE],"&gt;="&amp;B12,MonthlySummary[DATE],"&lt;="&amp;EOMONTH(B12,0),MonthlySummary[CLASSIFICATION_TRANS],"STOP- CHQ")</t>
  </si>
  <si>
    <t>$-IF(COUNTIFS(MonthlySummary[CREDIT],"",MonthlySummary[DATE],"&gt;="&amp;B12,MonthlySummary[DATE],"&lt;="&amp;EOMONTH(B12,0),MonthlySummary[CLASSIFICATION_TRANS],"MIN-BALANCE")=0,"No","Yes")</t>
  </si>
  <si>
    <t>$-IFNA(VLOOKUP(B12,$B$26:$AH$100,2,FALSE),"")</t>
  </si>
  <si>
    <t>$-IFNA(VLOOKUP(B12,$B$26:$AH$100,6,FALSE),"")</t>
  </si>
  <si>
    <t>$-IFNA(VLOOKUP(B12,$B$26:$AH$100,11,FALSE),"")</t>
  </si>
  <si>
    <t>$-IFNA(VLOOKUP(B12,$B$26:$AH$100,16,FALSE),"")</t>
  </si>
  <si>
    <t>$-IFNA(VLOOKUP(B12,$B$26:$AH$100,21,FALSE),"")</t>
  </si>
  <si>
    <t>$-IFNA(VLOOKUP(B12,$B$26:$AH$100,26,FALSE),"")</t>
  </si>
  <si>
    <t>$-(SuMIFS(MonthlySummary[DEBIT],MonthlySummary[DATE],"&gt;="&amp;B13,MonthlySummary[DATE],"&lt;="&amp;EOMONTH(B13,0))-SUM(SUMIFS(MonthlySummary[DEBIT],MonthlySummary[DATE],"&gt;="&amp;B13,MonthlySummary[DATE],"&lt;="&amp;EOMONTH(B13,0),MonthlySummary[CLASSIFICATION_TRANS],{"OUTWARD-RETURN", "INWARD-RETURN", "EMI-RETURN", "REVERSED", "TRANSACTION-MISSING"})))</t>
  </si>
  <si>
    <t>$-(SuMIFS(MonthlySummary[CREDIT],MonthlySummary[DATE],"&gt;="&amp;B13,MonthlySummary[DATE],"&lt;="&amp;EOMONTH(B13,0))-SUM(SUMIFS(MonthlySummary[CREDIT],MonthlySummary[DATE],"&gt;="&amp;B13,MonthlySummary[DATE],"&lt;="&amp;EOMONTH(B13,0),MonthlySummary[CLASSIFICATION_TRANS],{"OUTWARD-RETURN", "INWARD-RETURN", "LOAN-CREDIT", "EMI-RETURN", "INTER-FIRM", "REVERSED", "TRANSACTION-MISSING", "SUBSIDIARY", "HOLDING", "PROMOTER", "RELATIVE", "OTHER-GROUP-TRF"})))</t>
  </si>
  <si>
    <t>$-CoUNTIFS(MonthlySummary[CREDIT],"",MonthlySummary[DATE],"&gt;="&amp;B13,MonthlySummary[DATE],"&lt;="&amp;EOMONTH(B13,0))-SUM(COUNTIFS(MonthlySummary[CREDIT],"",MonthlySummary[DATE],"&gt;="&amp;B13,MonthlySummary[DATE],"&lt;="&amp;EOMONTH(B13,0),MonthlySummary[CLASSIFICATION_TRANS],{"OUTWARD-RETURN","INWARD-RETURN","EMI-RETURN","REVERSED","TRANSACTION-MISSING"}))</t>
  </si>
  <si>
    <t>$-CoUNTIFS(MonthlySummary[DEBIT],"",MonthlySummary[DATE],"&gt;="&amp;B13,MonthlySummary[DATE],"&lt;="&amp;EOMONTH(B13,0))-SUM(COUNTIFS(MonthlySummary[DEBIT],"",MonthlySummary[DATE],"&gt;="&amp;B13,MonthlySummary[DATE],"&lt;="&amp;EOMONTH(B13,0),MonthlySummary[CLASSIFICATION_TRANS],{"OUTWARD-RETURN", "INWARD-RETURN", "LOAN-CREDIT", "EMI-RETURN", "INTER-FIRM", "REVERSED", "TRANSACTION-MISSING", "SUBSIDIARY", "HOLDING", "PROMOTER", "RELATIVE", "OTHER-GROUP-TRF"}))</t>
  </si>
  <si>
    <t>$-CoUNTIFS(MonthlySummary[CREDIT],"",MonthlySummary[DATE],"&gt;="&amp;B13,MonthlySummary[DATE],"&lt;="&amp;EOMONTH(B13,0),MonthlySummary[CLASSIFICATION_TRANS],"INWARD-RETURN")</t>
  </si>
  <si>
    <t>$-CoUNTIFS(MonthlySummary[DEBIT],"",MonthlySummary[DATE],"&gt;="&amp;B13,MonthlySummary[DATE],"&lt;="&amp;EOMONTH(B13,0),MonthlySummary[CLASSIFICATION_TRANS],"OUTWARD-RETURN")</t>
  </si>
  <si>
    <t>$-CoUNTIFS(MonthlySummary[CREDIT],"",MonthlySummary[DATE],"&gt;="&amp;B13,MonthlySummary[DATE],"&lt;="&amp;EOMONTH(B13,0),MonthlySummary[CLASSIFICATION_TRANS],"STOP- CHQ")</t>
  </si>
  <si>
    <t>$-IF(COUNTIFS(MonthlySummary[CREDIT],"",MonthlySummary[DATE],"&gt;="&amp;B13,MonthlySummary[DATE],"&lt;="&amp;EOMONTH(B13,0),MonthlySummary[CLASSIFICATION_TRANS],"MIN-BALANCE")=0,"No","Yes")</t>
  </si>
  <si>
    <t>$-IFNA(VLOOKUP(B13,$B$26:$AH$100,2,FALSE),"")</t>
  </si>
  <si>
    <t>$-IFNA(VLOOKUP(B13,$B$26:$AH$100,6,FALSE),"")</t>
  </si>
  <si>
    <t>$-IFNA(VLOOKUP(B13,$B$26:$AH$100,11,FALSE),"")</t>
  </si>
  <si>
    <t>$-IFNA(VLOOKUP(B13,$B$26:$AH$100,16,FALSE),"")</t>
  </si>
  <si>
    <t>$-IFNA(VLOOKUP(B13,$B$26:$AH$100,21,FALSE),"")</t>
  </si>
  <si>
    <t>$-IFNA(VLOOKUP(B13,$B$26:$AH$100,26,FALSE),"")</t>
  </si>
  <si>
    <t>$-(SuMIFS(MonthlySummary[DEBIT],MonthlySummary[DATE],"&gt;="&amp;B14,MonthlySummary[DATE],"&lt;="&amp;EOMONTH(B14,0))-SUM(SUMIFS(MonthlySummary[DEBIT],MonthlySummary[DATE],"&gt;="&amp;B14,MonthlySummary[DATE],"&lt;="&amp;EOMONTH(B14,0),MonthlySummary[CLASSIFICATION_TRANS],{"OUTWARD-RETURN", "INWARD-RETURN", "EMI-RETURN", "REVERSED", "TRANSACTION-MISSING"})))</t>
  </si>
  <si>
    <t>$-(SuMIFS(MonthlySummary[CREDIT],MonthlySummary[DATE],"&gt;="&amp;B14,MonthlySummary[DATE],"&lt;="&amp;EOMONTH(B14,0))-SUM(SUMIFS(MonthlySummary[CREDIT],MonthlySummary[DATE],"&gt;="&amp;B14,MonthlySummary[DATE],"&lt;="&amp;EOMONTH(B14,0),MonthlySummary[CLASSIFICATION_TRANS],{"OUTWARD-RETURN", "INWARD-RETURN", "LOAN-CREDIT", "EMI-RETURN", "INTER-FIRM", "REVERSED", "TRANSACTION-MISSING", "SUBSIDIARY", "HOLDING", "PROMOTER", "RELATIVE", "OTHER-GROUP-TRF"})))</t>
  </si>
  <si>
    <t>$-CoUNTIFS(MonthlySummary[CREDIT],"",MonthlySummary[DATE],"&gt;="&amp;B14,MonthlySummary[DATE],"&lt;="&amp;EOMONTH(B14,0))-SUM(COUNTIFS(MonthlySummary[CREDIT],"",MonthlySummary[DATE],"&gt;="&amp;B14,MonthlySummary[DATE],"&lt;="&amp;EOMONTH(B14,0),MonthlySummary[CLASSIFICATION_TRANS],{"OUTWARD-RETURN","INWARD-RETURN","EMI-RETURN","REVERSED","TRANSACTION-MISSING"}))</t>
  </si>
  <si>
    <t>$-CoUNTIFS(MonthlySummary[DEBIT],"",MonthlySummary[DATE],"&gt;="&amp;B14,MonthlySummary[DATE],"&lt;="&amp;EOMONTH(B14,0))-SUM(COUNTIFS(MonthlySummary[DEBIT],"",MonthlySummary[DATE],"&gt;="&amp;B14,MonthlySummary[DATE],"&lt;="&amp;EOMONTH(B14,0),MonthlySummary[CLASSIFICATION_TRANS],{"OUTWARD-RETURN", "INWARD-RETURN", "LOAN-CREDIT", "EMI-RETURN", "INTER-FIRM", "REVERSED", "TRANSACTION-MISSING", "SUBSIDIARY", "HOLDING", "PROMOTER", "RELATIVE", "OTHER-GROUP-TRF"}))</t>
  </si>
  <si>
    <t>$-CoUNTIFS(MonthlySummary[CREDIT],"",MonthlySummary[DATE],"&gt;="&amp;B14,MonthlySummary[DATE],"&lt;="&amp;EOMONTH(B14,0),MonthlySummary[CLASSIFICATION_TRANS],"INWARD-RETURN")</t>
  </si>
  <si>
    <t>$-CoUNTIFS(MonthlySummary[DEBIT],"",MonthlySummary[DATE],"&gt;="&amp;B14,MonthlySummary[DATE],"&lt;="&amp;EOMONTH(B14,0),MonthlySummary[CLASSIFICATION_TRANS],"OUTWARD-RETURN")</t>
  </si>
  <si>
    <t>$-CoUNTIFS(MonthlySummary[CREDIT],"",MonthlySummary[DATE],"&gt;="&amp;B14,MonthlySummary[DATE],"&lt;="&amp;EOMONTH(B14,0),MonthlySummary[CLASSIFICATION_TRANS],"STOP- CHQ")</t>
  </si>
  <si>
    <t>$-IF(COUNTIFS(MonthlySummary[CREDIT],"",MonthlySummary[DATE],"&gt;="&amp;B14,MonthlySummary[DATE],"&lt;="&amp;EOMONTH(B14,0),MonthlySummary[CLASSIFICATION_TRANS],"MIN-BALANCE")=0,"No","Yes")</t>
  </si>
  <si>
    <t>$-IFNA(VLOOKUP(B14,$B$26:$AH$100,2,FALSE),"")</t>
  </si>
  <si>
    <t>$-IFNA(VLOOKUP(B14,$B$26:$AH$100,6,FALSE),"")</t>
  </si>
  <si>
    <t>$-IFNA(VLOOKUP(B14,$B$26:$AH$100,11,FALSE),"")</t>
  </si>
  <si>
    <t>$-IFNA(VLOOKUP(B14,$B$26:$AH$100,16,FALSE),"")</t>
  </si>
  <si>
    <t>$-IFNA(VLOOKUP(B14,$B$26:$AH$100,21,FALSE),"")</t>
  </si>
  <si>
    <t>$-IFNA(VLOOKUP(B14,$B$26:$AH$100,26,FALSE),"")</t>
  </si>
  <si>
    <t>$-(SuMIFS(MonthlySummary[DEBIT],MonthlySummary[DATE],"&gt;="&amp;B15,MonthlySummary[DATE],"&lt;="&amp;EOMONTH(B15,0))-SUM(SUMIFS(MonthlySummary[DEBIT],MonthlySummary[DATE],"&gt;="&amp;B15,MonthlySummary[DATE],"&lt;="&amp;EOMONTH(B15,0),MonthlySummary[CLASSIFICATION_TRANS],{"OUTWARD-RETURN", "INWARD-RETURN", "EMI-RETURN", "REVERSED", "TRANSACTION-MISSING"})))</t>
  </si>
  <si>
    <t>$-(SuMIFS(MonthlySummary[CREDIT],MonthlySummary[DATE],"&gt;="&amp;B15,MonthlySummary[DATE],"&lt;="&amp;EOMONTH(B15,0))-SUM(SUMIFS(MonthlySummary[CREDIT],MonthlySummary[DATE],"&gt;="&amp;B15,MonthlySummary[DATE],"&lt;="&amp;EOMONTH(B15,0),MonthlySummary[CLASSIFICATION_TRANS],{"OUTWARD-RETURN", "INWARD-RETURN", "LOAN-CREDIT", "EMI-RETURN", "INTER-FIRM", "REVERSED", "TRANSACTION-MISSING", "SUBSIDIARY", "HOLDING", "PROMOTER", "RELATIVE", "OTHER-GROUP-TRF"})))</t>
  </si>
  <si>
    <t>$-CoUNTIFS(MonthlySummary[CREDIT],"",MonthlySummary[DATE],"&gt;="&amp;B15,MonthlySummary[DATE],"&lt;="&amp;EOMONTH(B15,0))-SUM(COUNTIFS(MonthlySummary[CREDIT],"",MonthlySummary[DATE],"&gt;="&amp;B15,MonthlySummary[DATE],"&lt;="&amp;EOMONTH(B15,0),MonthlySummary[CLASSIFICATION_TRANS],{"OUTWARD-RETURN","INWARD-RETURN","EMI-RETURN","REVERSED","TRANSACTION-MISSING"}))</t>
  </si>
  <si>
    <t>$-CoUNTIFS(MonthlySummary[DEBIT],"",MonthlySummary[DATE],"&gt;="&amp;B15,MonthlySummary[DATE],"&lt;="&amp;EOMONTH(B15,0))-SUM(COUNTIFS(MonthlySummary[DEBIT],"",MonthlySummary[DATE],"&gt;="&amp;B15,MonthlySummary[DATE],"&lt;="&amp;EOMONTH(B15,0),MonthlySummary[CLASSIFICATION_TRANS],{"OUTWARD-RETURN", "INWARD-RETURN", "LOAN-CREDIT", "EMI-RETURN", "INTER-FIRM", "REVERSED", "TRANSACTION-MISSING", "SUBSIDIARY", "HOLDING", "PROMOTER", "RELATIVE", "OTHER-GROUP-TRF"}))</t>
  </si>
  <si>
    <t>$-CoUNTIFS(MonthlySummary[CREDIT],"",MonthlySummary[DATE],"&gt;="&amp;B15,MonthlySummary[DATE],"&lt;="&amp;EOMONTH(B15,0),MonthlySummary[CLASSIFICATION_TRANS],"INWARD-RETURN")</t>
  </si>
  <si>
    <t>$-CoUNTIFS(MonthlySummary[DEBIT],"",MonthlySummary[DATE],"&gt;="&amp;B15,MonthlySummary[DATE],"&lt;="&amp;EOMONTH(B15,0),MonthlySummary[CLASSIFICATION_TRANS],"OUTWARD-RETURN")</t>
  </si>
  <si>
    <t>$-CoUNTIFS(MonthlySummary[CREDIT],"",MonthlySummary[DATE],"&gt;="&amp;B15,MonthlySummary[DATE],"&lt;="&amp;EOMONTH(B15,0),MonthlySummary[CLASSIFICATION_TRANS],"STOP- CHQ")</t>
  </si>
  <si>
    <t>$-IF(COUNTIFS(MonthlySummary[CREDIT],"",MonthlySummary[DATE],"&gt;="&amp;B15,MonthlySummary[DATE],"&lt;="&amp;EOMONTH(B15,0),MonthlySummary[CLASSIFICATION_TRANS],"MIN-BALANCE")=0,"No","Yes")</t>
  </si>
  <si>
    <t>$-IFNA(VLOOKUP(B15,$B$26:$AH$100,2,FALSE),"")</t>
  </si>
  <si>
    <t>$-IFNA(VLOOKUP(B15,$B$26:$AH$100,6,FALSE),"")</t>
  </si>
  <si>
    <t>$-IFNA(VLOOKUP(B15,$B$26:$AH$100,11,FALSE),"")</t>
  </si>
  <si>
    <t>$-IFNA(VLOOKUP(B15,$B$26:$AH$100,16,FALSE),"")</t>
  </si>
  <si>
    <t>$-IFNA(VLOOKUP(B15,$B$26:$AH$100,21,FALSE),"")</t>
  </si>
  <si>
    <t>$-IFNA(VLOOKUP(B15,$B$26:$AH$100,26,FALSE),"")</t>
  </si>
  <si>
    <t>$-(SuMIFS(MonthlySummary[DEBIT],MonthlySummary[DATE],"&gt;="&amp;B16,MonthlySummary[DATE],"&lt;="&amp;EOMONTH(B16,0))-SUM(SUMIFS(MonthlySummary[DEBIT],MonthlySummary[DATE],"&gt;="&amp;B16,MonthlySummary[DATE],"&lt;="&amp;EOMONTH(B16,0),MonthlySummary[CLASSIFICATION_TRANS],{"OUTWARD-RETURN", "INWARD-RETURN", "EMI-RETURN", "REVERSED", "TRANSACTION-MISSING"})))</t>
  </si>
  <si>
    <t>$-(SuMIFS(MonthlySummary[CREDIT],MonthlySummary[DATE],"&gt;="&amp;B16,MonthlySummary[DATE],"&lt;="&amp;EOMONTH(B16,0))-SUM(SUMIFS(MonthlySummary[CREDIT],MonthlySummary[DATE],"&gt;="&amp;B16,MonthlySummary[DATE],"&lt;="&amp;EOMONTH(B16,0),MonthlySummary[CLASSIFICATION_TRANS],{"OUTWARD-RETURN", "INWARD-RETURN", "LOAN-CREDIT", "EMI-RETURN", "INTER-FIRM", "REVERSED", "TRANSACTION-MISSING", "SUBSIDIARY", "HOLDING", "PROMOTER", "RELATIVE", "OTHER-GROUP-TRF"})))</t>
  </si>
  <si>
    <t>$-CoUNTIFS(MonthlySummary[CREDIT],"",MonthlySummary[DATE],"&gt;="&amp;B16,MonthlySummary[DATE],"&lt;="&amp;EOMONTH(B16,0))-SUM(COUNTIFS(MonthlySummary[CREDIT],"",MonthlySummary[DATE],"&gt;="&amp;B16,MonthlySummary[DATE],"&lt;="&amp;EOMONTH(B16,0),MonthlySummary[CLASSIFICATION_TRANS],{"OUTWARD-RETURN","INWARD-RETURN","EMI-RETURN","REVERSED","TRANSACTION-MISSING"}))</t>
  </si>
  <si>
    <t>$-CoUNTIFS(MonthlySummary[DEBIT],"",MonthlySummary[DATE],"&gt;="&amp;B16,MonthlySummary[DATE],"&lt;="&amp;EOMONTH(B16,0))-SUM(COUNTIFS(MonthlySummary[DEBIT],"",MonthlySummary[DATE],"&gt;="&amp;B16,MonthlySummary[DATE],"&lt;="&amp;EOMONTH(B16,0),MonthlySummary[CLASSIFICATION_TRANS],{"OUTWARD-RETURN", "INWARD-RETURN", "LOAN-CREDIT", "EMI-RETURN", "INTER-FIRM", "REVERSED", "TRANSACTION-MISSING", "SUBSIDIARY", "HOLDING", "PROMOTER", "RELATIVE", "OTHER-GROUP-TRF"}))</t>
  </si>
  <si>
    <t>$-CoUNTIFS(MonthlySummary[CREDIT],"",MonthlySummary[DATE],"&gt;="&amp;B16,MonthlySummary[DATE],"&lt;="&amp;EOMONTH(B16,0),MonthlySummary[CLASSIFICATION_TRANS],"INWARD-RETURN")</t>
  </si>
  <si>
    <t>$-CoUNTIFS(MonthlySummary[DEBIT],"",MonthlySummary[DATE],"&gt;="&amp;B16,MonthlySummary[DATE],"&lt;="&amp;EOMONTH(B16,0),MonthlySummary[CLASSIFICATION_TRANS],"OUTWARD-RETURN")</t>
  </si>
  <si>
    <t>$-CoUNTIFS(MonthlySummary[CREDIT],"",MonthlySummary[DATE],"&gt;="&amp;B16,MonthlySummary[DATE],"&lt;="&amp;EOMONTH(B16,0),MonthlySummary[CLASSIFICATION_TRANS],"STOP- CHQ")</t>
  </si>
  <si>
    <t>$-IF(COUNTIFS(MonthlySummary[CREDIT],"",MonthlySummary[DATE],"&gt;="&amp;B16,MonthlySummary[DATE],"&lt;="&amp;EOMONTH(B16,0),MonthlySummary[CLASSIFICATION_TRANS],"MIN-BALANCE")=0,"No","Yes")</t>
  </si>
  <si>
    <t>$-IFNA(VLOOKUP(B16,$B$26:$AH$100,2,FALSE),"")</t>
  </si>
  <si>
    <t>$-IFNA(VLOOKUP(B16,$B$26:$AH$100,6,FALSE),"")</t>
  </si>
  <si>
    <t>$-IFNA(VLOOKUP(B16,$B$26:$AH$100,11,FALSE),"")</t>
  </si>
  <si>
    <t>$-IFNA(VLOOKUP(B16,$B$26:$AH$100,16,FALSE),"")</t>
  </si>
  <si>
    <t>$-IFNA(VLOOKUP(B16,$B$26:$AH$100,21,FALSE),"")</t>
  </si>
  <si>
    <t>$-IFNA(VLOOKUP(B16,$B$26:$AH$100,26,FALSE),"")</t>
  </si>
  <si>
    <t>$-(SuMIFS(MonthlySummary[DEBIT],MonthlySummary[DATE],"&gt;="&amp;B17,MonthlySummary[DATE],"&lt;="&amp;EOMONTH(B17,0))-SUM(SUMIFS(MonthlySummary[DEBIT],MonthlySummary[DATE],"&gt;="&amp;B17,MonthlySummary[DATE],"&lt;="&amp;EOMONTH(B17,0),MonthlySummary[CLASSIFICATION_TRANS],{"OUTWARD-RETURN", "INWARD-RETURN", "EMI-RETURN", "REVERSED", "TRANSACTION-MISSING"})))</t>
  </si>
  <si>
    <t>$-(SuMIFS(MonthlySummary[CREDIT],MonthlySummary[DATE],"&gt;="&amp;B17,MonthlySummary[DATE],"&lt;="&amp;EOMONTH(B17,0))-SUM(SUMIFS(MonthlySummary[CREDIT],MonthlySummary[DATE],"&gt;="&amp;B17,MonthlySummary[DATE],"&lt;="&amp;EOMONTH(B17,0),MonthlySummary[CLASSIFICATION_TRANS],{"OUTWARD-RETURN", "INWARD-RETURN", "LOAN-CREDIT", "EMI-RETURN", "INTER-FIRM", "REVERSED", "TRANSACTION-MISSING", "SUBSIDIARY", "HOLDING", "PROMOTER", "RELATIVE", "OTHER-GROUP-TRF"})))</t>
  </si>
  <si>
    <t>$-CoUNTIFS(MonthlySummary[CREDIT],"",MonthlySummary[DATE],"&gt;="&amp;B17,MonthlySummary[DATE],"&lt;="&amp;EOMONTH(B17,0))-SUM(COUNTIFS(MonthlySummary[CREDIT],"",MonthlySummary[DATE],"&gt;="&amp;B17,MonthlySummary[DATE],"&lt;="&amp;EOMONTH(B17,0),MonthlySummary[CLASSIFICATION_TRANS],{"OUTWARD-RETURN","INWARD-RETURN","EMI-RETURN","REVERSED","TRANSACTION-MISSING"}))</t>
  </si>
  <si>
    <t>$-CoUNTIFS(MonthlySummary[DEBIT],"",MonthlySummary[DATE],"&gt;="&amp;B17,MonthlySummary[DATE],"&lt;="&amp;EOMONTH(B17,0))-SUM(COUNTIFS(MonthlySummary[DEBIT],"",MonthlySummary[DATE],"&gt;="&amp;B17,MonthlySummary[DATE],"&lt;="&amp;EOMONTH(B17,0),MonthlySummary[CLASSIFICATION_TRANS],{"OUTWARD-RETURN", "INWARD-RETURN", "LOAN-CREDIT", "EMI-RETURN", "INTER-FIRM", "REVERSED", "TRANSACTION-MISSING", "SUBSIDIARY", "HOLDING", "PROMOTER", "RELATIVE", "OTHER-GROUP-TRF"}))</t>
  </si>
  <si>
    <t>$-CoUNTIFS(MonthlySummary[CREDIT],"",MonthlySummary[DATE],"&gt;="&amp;B17,MonthlySummary[DATE],"&lt;="&amp;EOMONTH(B17,0),MonthlySummary[CLASSIFICATION_TRANS],"INWARD-RETURN")</t>
  </si>
  <si>
    <t>$-CoUNTIFS(MonthlySummary[DEBIT],"",MonthlySummary[DATE],"&gt;="&amp;B17,MonthlySummary[DATE],"&lt;="&amp;EOMONTH(B17,0),MonthlySummary[CLASSIFICATION_TRANS],"OUTWARD-RETURN")</t>
  </si>
  <si>
    <t>$-CoUNTIFS(MonthlySummary[CREDIT],"",MonthlySummary[DATE],"&gt;="&amp;B17,MonthlySummary[DATE],"&lt;="&amp;EOMONTH(B17,0),MonthlySummary[CLASSIFICATION_TRANS],"STOP- CHQ")</t>
  </si>
  <si>
    <t>$-IF(COUNTIFS(MonthlySummary[CREDIT],"",MonthlySummary[DATE],"&gt;="&amp;B17,MonthlySummary[DATE],"&lt;="&amp;EOMONTH(B17,0),MonthlySummary[CLASSIFICATION_TRANS],"MIN-BALANCE")=0,"No","Yes")</t>
  </si>
  <si>
    <t>$-IFNA(VLOOKUP(B17,$B$26:$AH$100,2,FALSE),"")</t>
  </si>
  <si>
    <t>$-IFNA(VLOOKUP(B17,$B$26:$AH$100,6,FALSE),"")</t>
  </si>
  <si>
    <t>$-IFNA(VLOOKUP(B17,$B$26:$AH$100,11,FALSE),"")</t>
  </si>
  <si>
    <t>$-IFNA(VLOOKUP(B17,$B$26:$AH$100,16,FALSE),"")</t>
  </si>
  <si>
    <t>$-IFNA(VLOOKUP(B17,$B$26:$AH$100,21,FALSE),"")</t>
  </si>
  <si>
    <t>$-IFNA(VLOOKUP(B17,$B$26:$AH$100,26,FALSE),"")</t>
  </si>
  <si>
    <t>$-(SuMIFS(MonthlySummary[DEBIT],MonthlySummary[DATE],"&gt;="&amp;B18,MonthlySummary[DATE],"&lt;="&amp;EOMONTH(B18,0))-SUM(SUMIFS(MonthlySummary[DEBIT],MonthlySummary[DATE],"&gt;="&amp;B18,MonthlySummary[DATE],"&lt;="&amp;EOMONTH(B18,0),MonthlySummary[CLASSIFICATION_TRANS],{"OUTWARD-RETURN", "INWARD-RETURN", "EMI-RETURN", "REVERSED", "TRANSACTION-MISSING"})))</t>
  </si>
  <si>
    <t>$-(SuMIFS(MonthlySummary[CREDIT],MonthlySummary[DATE],"&gt;="&amp;B18,MonthlySummary[DATE],"&lt;="&amp;EOMONTH(B18,0))-SUM(SUMIFS(MonthlySummary[CREDIT],MonthlySummary[DATE],"&gt;="&amp;B18,MonthlySummary[DATE],"&lt;="&amp;EOMONTH(B18,0),MonthlySummary[CLASSIFICATION_TRANS],{"OUTWARD-RETURN", "INWARD-RETURN", "LOAN-CREDIT", "EMI-RETURN", "INTER-FIRM", "REVERSED", "TRANSACTION-MISSING", "SUBSIDIARY", "HOLDING", "PROMOTER", "RELATIVE", "OTHER-GROUP-TRF"})))</t>
  </si>
  <si>
    <t>$-CoUNTIFS(MonthlySummary[CREDIT],"",MonthlySummary[DATE],"&gt;="&amp;B18,MonthlySummary[DATE],"&lt;="&amp;EOMONTH(B18,0))-SUM(COUNTIFS(MonthlySummary[CREDIT],"",MonthlySummary[DATE],"&gt;="&amp;B18,MonthlySummary[DATE],"&lt;="&amp;EOMONTH(B18,0),MonthlySummary[CLASSIFICATION_TRANS],{"OUTWARD-RETURN","INWARD-RETURN","EMI-RETURN","REVERSED","TRANSACTION-MISSING"}))</t>
  </si>
  <si>
    <t>$-CoUNTIFS(MonthlySummary[DEBIT],"",MonthlySummary[DATE],"&gt;="&amp;B18,MonthlySummary[DATE],"&lt;="&amp;EOMONTH(B18,0))-SUM(COUNTIFS(MonthlySummary[DEBIT],"",MonthlySummary[DATE],"&gt;="&amp;B18,MonthlySummary[DATE],"&lt;="&amp;EOMONTH(B18,0),MonthlySummary[CLASSIFICATION_TRANS],{"OUTWARD-RETURN", "INWARD-RETURN", "LOAN-CREDIT", "EMI-RETURN", "INTER-FIRM", "REVERSED", "TRANSACTION-MISSING", "SUBSIDIARY", "HOLDING", "PROMOTER", "RELATIVE", "OTHER-GROUP-TRF"}))</t>
  </si>
  <si>
    <t>$-CoUNTIFS(MonthlySummary[CREDIT],"",MonthlySummary[DATE],"&gt;="&amp;B18,MonthlySummary[DATE],"&lt;="&amp;EOMONTH(B18,0),MonthlySummary[CLASSIFICATION_TRANS],"INWARD-RETURN")</t>
  </si>
  <si>
    <t>$-CoUNTIFS(MonthlySummary[DEBIT],"",MonthlySummary[DATE],"&gt;="&amp;B18,MonthlySummary[DATE],"&lt;="&amp;EOMONTH(B18,0),MonthlySummary[CLASSIFICATION_TRANS],"OUTWARD-RETURN")</t>
  </si>
  <si>
    <t>$-CoUNTIFS(MonthlySummary[CREDIT],"",MonthlySummary[DATE],"&gt;="&amp;B18,MonthlySummary[DATE],"&lt;="&amp;EOMONTH(B18,0),MonthlySummary[CLASSIFICATION_TRANS],"STOP- CHQ")</t>
  </si>
  <si>
    <t>$-IF(COUNTIFS(MonthlySummary[CREDIT],"",MonthlySummary[DATE],"&gt;="&amp;B18,MonthlySummary[DATE],"&lt;="&amp;EOMONTH(B18,0),MonthlySummary[CLASSIFICATION_TRANS],"MIN-BALANCE")=0,"No","Yes")</t>
  </si>
  <si>
    <t>$-IFNA(VLOOKUP(B18,$B$26:$AH$100,2,FALSE),"")</t>
  </si>
  <si>
    <t>$-IFNA(VLOOKUP(B18,$B$26:$AH$100,6,FALSE),"")</t>
  </si>
  <si>
    <t>$-IFNA(VLOOKUP(B18,$B$26:$AH$100,11,FALSE),"")</t>
  </si>
  <si>
    <t>$-IFNA(VLOOKUP(B18,$B$26:$AH$100,16,FALSE),"")</t>
  </si>
  <si>
    <t>$-IFNA(VLOOKUP(B18,$B$26:$AH$100,21,FALSE),"")</t>
  </si>
  <si>
    <t>$-IFNA(VLOOKUP(B18,$B$26:$AH$100,26,FALSE),"")</t>
  </si>
  <si>
    <t>$-(SuMIFS(MonthlySummary[DEBIT],MonthlySummary[DATE],"&gt;="&amp;B19,MonthlySummary[DATE],"&lt;="&amp;EOMONTH(B19,0))-SUM(SUMIFS(MonthlySummary[DEBIT],MonthlySummary[DATE],"&gt;="&amp;B19,MonthlySummary[DATE],"&lt;="&amp;EOMONTH(B19,0),MonthlySummary[CLASSIFICATION_TRANS],{"OUTWARD-RETURN", "INWARD-RETURN", "EMI-RETURN", "REVERSED", "TRANSACTION-MISSING"})))</t>
  </si>
  <si>
    <t>$-(SuMIFS(MonthlySummary[CREDIT],MonthlySummary[DATE],"&gt;="&amp;B19,MonthlySummary[DATE],"&lt;="&amp;EOMONTH(B19,0))-SUM(SUMIFS(MonthlySummary[CREDIT],MonthlySummary[DATE],"&gt;="&amp;B19,MonthlySummary[DATE],"&lt;="&amp;EOMONTH(B19,0),MonthlySummary[CLASSIFICATION_TRANS],{"OUTWARD-RETURN", "INWARD-RETURN", "LOAN-CREDIT", "EMI-RETURN", "INTER-FIRM", "REVERSED", "TRANSACTION-MISSING", "SUBSIDIARY", "HOLDING", "PROMOTER", "RELATIVE", "OTHER-GROUP-TRF"})))</t>
  </si>
  <si>
    <t>$-CoUNTIFS(MonthlySummary[CREDIT],"",MonthlySummary[DATE],"&gt;="&amp;B19,MonthlySummary[DATE],"&lt;="&amp;EOMONTH(B19,0))-SUM(COUNTIFS(MonthlySummary[CREDIT],"",MonthlySummary[DATE],"&gt;="&amp;B19,MonthlySummary[DATE],"&lt;="&amp;EOMONTH(B19,0),MonthlySummary[CLASSIFICATION_TRANS],{"OUTWARD-RETURN","INWARD-RETURN","EMI-RETURN","REVERSED","TRANSACTION-MISSING"}))</t>
  </si>
  <si>
    <t>$-CoUNTIFS(MonthlySummary[DEBIT],"",MonthlySummary[DATE],"&gt;="&amp;B19,MonthlySummary[DATE],"&lt;="&amp;EOMONTH(B19,0))-SUM(COUNTIFS(MonthlySummary[DEBIT],"",MonthlySummary[DATE],"&gt;="&amp;B19,MonthlySummary[DATE],"&lt;="&amp;EOMONTH(B19,0),MonthlySummary[CLASSIFICATION_TRANS],{"OUTWARD-RETURN", "INWARD-RETURN", "LOAN-CREDIT", "EMI-RETURN", "INTER-FIRM", "REVERSED", "TRANSACTION-MISSING", "SUBSIDIARY", "HOLDING", "PROMOTER", "RELATIVE", "OTHER-GROUP-TRF"}))</t>
  </si>
  <si>
    <t>$-CoUNTIFS(MonthlySummary[CREDIT],"",MonthlySummary[DATE],"&gt;="&amp;B19,MonthlySummary[DATE],"&lt;="&amp;EOMONTH(B19,0),MonthlySummary[CLASSIFICATION_TRANS],"INWARD-RETURN")</t>
  </si>
  <si>
    <t>$-CoUNTIFS(MonthlySummary[DEBIT],"",MonthlySummary[DATE],"&gt;="&amp;B19,MonthlySummary[DATE],"&lt;="&amp;EOMONTH(B19,0),MonthlySummary[CLASSIFICATION_TRANS],"OUTWARD-RETURN")</t>
  </si>
  <si>
    <t>$-CoUNTIFS(MonthlySummary[CREDIT],"",MonthlySummary[DATE],"&gt;="&amp;B19,MonthlySummary[DATE],"&lt;="&amp;EOMONTH(B19,0),MonthlySummary[CLASSIFICATION_TRANS],"STOP- CHQ")</t>
  </si>
  <si>
    <t>$-IF(COUNTIFS(MonthlySummary[CREDIT],"",MonthlySummary[DATE],"&gt;="&amp;B19,MonthlySummary[DATE],"&lt;="&amp;EOMONTH(B19,0),MonthlySummary[CLASSIFICATION_TRANS],"MIN-BALANCE")=0,"No","Yes")</t>
  </si>
  <si>
    <t>$-IFNA(VLOOKUP(B19,$B$26:$AH$100,2,FALSE),"")</t>
  </si>
  <si>
    <t>$-IFNA(VLOOKUP(B19,$B$26:$AH$100,6,FALSE),"")</t>
  </si>
  <si>
    <t>$-IFNA(VLOOKUP(B19,$B$26:$AH$100,11,FALSE),"")</t>
  </si>
  <si>
    <t>$-IFNA(VLOOKUP(B19,$B$26:$AH$100,16,FALSE),"")</t>
  </si>
  <si>
    <t>$-IFNA(VLOOKUP(B19,$B$26:$AH$100,21,FALSE),"")</t>
  </si>
  <si>
    <t>$-IFNA(VLOOKUP(B19,$B$26:$AH$100,26,FALSE),"")</t>
  </si>
  <si>
    <t>$-(SuMIFS(MonthlySummary[DEBIT],MonthlySummary[DATE],"&gt;="&amp;B20,MonthlySummary[DATE],"&lt;="&amp;EOMONTH(B20,0))-SUM(SUMIFS(MonthlySummary[DEBIT],MonthlySummary[DATE],"&gt;="&amp;B20,MonthlySummary[DATE],"&lt;="&amp;EOMONTH(B20,0),MonthlySummary[CLASSIFICATION_TRANS],{"OUTWARD-RETURN", "INWARD-RETURN", "EMI-RETURN", "REVERSED", "TRANSACTION-MISSING"})))</t>
  </si>
  <si>
    <t>$-(SuMIFS(MonthlySummary[CREDIT],MonthlySummary[DATE],"&gt;="&amp;B20,MonthlySummary[DATE],"&lt;="&amp;EOMONTH(B20,0))-SUM(SUMIFS(MonthlySummary[CREDIT],MonthlySummary[DATE],"&gt;="&amp;B20,MonthlySummary[DATE],"&lt;="&amp;EOMONTH(B20,0),MonthlySummary[CLASSIFICATION_TRANS],{"OUTWARD-RETURN", "INWARD-RETURN", "LOAN-CREDIT", "EMI-RETURN", "INTER-FIRM", "REVERSED", "TRANSACTION-MISSING", "SUBSIDIARY", "HOLDING", "PROMOTER", "RELATIVE", "OTHER-GROUP-TRF"})))</t>
  </si>
  <si>
    <t>$-CoUNTIFS(MonthlySummary[CREDIT],"",MonthlySummary[DATE],"&gt;="&amp;B20,MonthlySummary[DATE],"&lt;="&amp;EOMONTH(B20,0))-SUM(COUNTIFS(MonthlySummary[CREDIT],"",MonthlySummary[DATE],"&gt;="&amp;B20,MonthlySummary[DATE],"&lt;="&amp;EOMONTH(B20,0),MonthlySummary[CLASSIFICATION_TRANS],{"OUTWARD-RETURN","INWARD-RETURN","EMI-RETURN","REVERSED","TRANSACTION-MISSING"}))</t>
  </si>
  <si>
    <t>$-CoUNTIFS(MonthlySummary[DEBIT],"",MonthlySummary[DATE],"&gt;="&amp;B20,MonthlySummary[DATE],"&lt;="&amp;EOMONTH(B20,0))-SUM(COUNTIFS(MonthlySummary[DEBIT],"",MonthlySummary[DATE],"&gt;="&amp;B20,MonthlySummary[DATE],"&lt;="&amp;EOMONTH(B20,0),MonthlySummary[CLASSIFICATION_TRANS],{"OUTWARD-RETURN", "INWARD-RETURN", "LOAN-CREDIT", "EMI-RETURN", "INTER-FIRM", "REVERSED", "TRANSACTION-MISSING", "SUBSIDIARY", "HOLDING", "PROMOTER", "RELATIVE", "OTHER-GROUP-TRF"}))</t>
  </si>
  <si>
    <t>$-CoUNTIFS(MonthlySummary[CREDIT],"",MonthlySummary[DATE],"&gt;="&amp;B20,MonthlySummary[DATE],"&lt;="&amp;EOMONTH(B20,0),MonthlySummary[CLASSIFICATION_TRANS],"INWARD-RETURN")</t>
  </si>
  <si>
    <t>$-CoUNTIFS(MonthlySummary[DEBIT],"",MonthlySummary[DATE],"&gt;="&amp;B20,MonthlySummary[DATE],"&lt;="&amp;EOMONTH(B20,0),MonthlySummary[CLASSIFICATION_TRANS],"OUTWARD-RETURN")</t>
  </si>
  <si>
    <t>$-CoUNTIFS(MonthlySummary[CREDIT],"",MonthlySummary[DATE],"&gt;="&amp;B20,MonthlySummary[DATE],"&lt;="&amp;EOMONTH(B20,0),MonthlySummary[CLASSIFICATION_TRANS],"STOP- CHQ")</t>
  </si>
  <si>
    <t>$-IF(COUNTIFS(MonthlySummary[CREDIT],"",MonthlySummary[DATE],"&gt;="&amp;B20,MonthlySummary[DATE],"&lt;="&amp;EOMONTH(B20,0),MonthlySummary[CLASSIFICATION_TRANS],"MIN-BALANCE")=0,"No","Yes")</t>
  </si>
  <si>
    <t>$-IFNA(VLOOKUP(B20,$B$26:$AH$100,2,FALSE),"")</t>
  </si>
  <si>
    <t>$-IFNA(VLOOKUP(B20,$B$26:$AH$100,6,FALSE),"")</t>
  </si>
  <si>
    <t>$-IFNA(VLOOKUP(B20,$B$26:$AH$100,11,FALSE),"")</t>
  </si>
  <si>
    <t>$-IFNA(VLOOKUP(B20,$B$26:$AH$100,16,FALSE),"")</t>
  </si>
  <si>
    <t>$-IFNA(VLOOKUP(B20,$B$26:$AH$100,21,FALSE),"")</t>
  </si>
  <si>
    <t>$-IFNA(VLOOKUP(B20,$B$26:$AH$100,26,FALSE),"")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</si>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</sst>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#,##0;\-"/>
    <numFmt numFmtId="165" formatCode="mm/yy"/>
    <numFmt numFmtId="166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fgColor rgb="FFC2C0BE"/>
        <bgColor rgb="FFBFC0BE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166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Protection="1"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Protection="1">
      <protection locked="0"/>
    </xf>
    <xf numFmtId="165" fontId="6" fillId="0" borderId="4" xfId="0" applyNumberFormat="1" applyFont="1" applyBorder="1" applyAlignment="1" applyProtection="1">
      <alignment horizontal="right" vertical="center"/>
      <protection locked="0"/>
    </xf>
    <xf numFmtId="2" fontId="6" fillId="0" borderId="5" xfId="0" applyNumberFormat="1" applyFont="1" applyBorder="1" applyAlignment="1" applyProtection="1">
      <alignment horizontal="right" vertical="center"/>
      <protection hidden="1"/>
    </xf>
    <xf numFmtId="1" fontId="6" fillId="0" borderId="5" xfId="0" applyNumberFormat="1" applyFont="1" applyBorder="1" applyAlignment="1" applyProtection="1">
      <alignment horizontal="right" vertical="center"/>
      <protection hidden="1"/>
    </xf>
    <xf numFmtId="1" fontId="6" fillId="0" borderId="5" xfId="2" applyNumberFormat="1" applyFont="1" applyBorder="1" applyAlignment="1" applyProtection="1">
      <alignment horizontal="right" vertical="center"/>
      <protection hidden="1"/>
    </xf>
    <xf numFmtId="2" fontId="6" fillId="2" borderId="6" xfId="3" applyNumberFormat="1" applyFont="1" applyFill="1" applyBorder="1" applyAlignment="1" applyProtection="1">
      <alignment horizontal="right" vertical="center" wrapText="1"/>
      <protection hidden="1"/>
    </xf>
    <xf numFmtId="2" fontId="7" fillId="0" borderId="0" xfId="0" applyNumberFormat="1" applyFont="1" applyAlignment="1" applyProtection="1">
      <alignment horizontal="right" vertical="center"/>
      <protection locked="0"/>
    </xf>
    <xf numFmtId="165" fontId="6" fillId="2" borderId="4" xfId="0" applyNumberFormat="1" applyFont="1" applyFill="1" applyBorder="1" applyAlignment="1" applyProtection="1">
      <alignment vertical="center" wrapText="1"/>
      <protection hidden="1"/>
    </xf>
    <xf numFmtId="165" fontId="5" fillId="2" borderId="4" xfId="0" applyNumberFormat="1" applyFont="1" applyFill="1" applyBorder="1" applyAlignment="1" applyProtection="1">
      <alignment vertical="center" wrapText="1"/>
      <protection hidden="1"/>
    </xf>
    <xf numFmtId="2" fontId="5" fillId="2" borderId="5" xfId="0" applyNumberFormat="1" applyFont="1" applyFill="1" applyBorder="1" applyAlignment="1" applyProtection="1">
      <alignment vertical="center" wrapText="1"/>
      <protection hidden="1"/>
    </xf>
    <xf numFmtId="1" fontId="5" fillId="2" borderId="5" xfId="0" applyNumberFormat="1" applyFont="1" applyFill="1" applyBorder="1" applyAlignment="1" applyProtection="1">
      <alignment vertical="center" wrapText="1"/>
      <protection hidden="1"/>
    </xf>
    <xf numFmtId="2" fontId="5" fillId="2" borderId="6" xfId="0" applyNumberFormat="1" applyFont="1" applyFill="1" applyBorder="1" applyAlignment="1" applyProtection="1">
      <alignment vertical="center" wrapText="1"/>
      <protection hidden="1"/>
    </xf>
    <xf numFmtId="165" fontId="5" fillId="2" borderId="10" xfId="0" applyNumberFormat="1" applyFont="1" applyFill="1" applyBorder="1" applyAlignment="1" applyProtection="1">
      <alignment vertical="center" wrapText="1"/>
      <protection hidden="1"/>
    </xf>
    <xf numFmtId="2" fontId="5" fillId="2" borderId="11" xfId="0" applyNumberFormat="1" applyFont="1" applyFill="1" applyBorder="1" applyAlignment="1" applyProtection="1">
      <alignment vertical="center" wrapText="1"/>
      <protection hidden="1"/>
    </xf>
    <xf numFmtId="1" fontId="5" fillId="2" borderId="11" xfId="0" applyNumberFormat="1" applyFont="1" applyFill="1" applyBorder="1" applyAlignment="1" applyProtection="1">
      <alignment vertical="center" wrapText="1"/>
      <protection hidden="1"/>
    </xf>
    <xf numFmtId="2" fontId="5" fillId="2" borderId="12" xfId="0" applyNumberFormat="1" applyFont="1" applyFill="1" applyBorder="1" applyAlignment="1" applyProtection="1">
      <alignment vertical="center" wrapText="1"/>
      <protection hidden="1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0" fontId="4" fillId="0" borderId="5" xfId="0" applyFont="1" applyBorder="1" applyAlignment="1" applyProtection="1">
      <alignment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164" fontId="4" fillId="0" borderId="5" xfId="0" applyNumberFormat="1" applyFont="1" applyBorder="1" applyAlignment="1" applyProtection="1">
      <alignment horizontal="center" vertical="center" wrapText="1"/>
      <protection locked="0"/>
    </xf>
    <xf numFmtId="164" fontId="4" fillId="0" borderId="6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164" fontId="4" fillId="0" borderId="5" xfId="0" applyNumberFormat="1" applyFont="1" applyBorder="1" applyAlignment="1" applyProtection="1">
      <alignment horizontal="right" vertical="center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left" vertical="center"/>
      <protection locked="0"/>
    </xf>
    <xf numFmtId="0" fontId="4" fillId="0" borderId="2" xfId="1" applyFont="1" applyBorder="1" applyAlignment="1" applyProtection="1">
      <alignment horizontal="left" vertical="center"/>
      <protection locked="0"/>
    </xf>
    <xf numFmtId="0" fontId="4" fillId="0" borderId="3" xfId="1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</cellXfs>
  <cellStyles count="4">
    <cellStyle name="Comma 2" xfId="3" xr:uid="{94E26DFC-018F-45E8-98B3-7B129B4A5DAA}"/>
    <cellStyle name="Normal" xfId="0" builtinId="0"/>
    <cellStyle name="Normal 6" xfId="2" xr:uid="{AA58C80C-BD6A-4E5C-B08C-7694D10356DC}"/>
    <cellStyle name="Normal_GPR CAM" xfId="1" xr:uid="{22BC3F1D-29E5-4730-BDE6-C3B7C6F629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4A7C-8037-4E35-B898-9CD933B541DB}">
  <sheetPr codeName="Sheet5"/>
  <dimension ref="B1:R22"/>
  <sheetViews>
    <sheetView showGridLines="0" tabSelected="1" workbookViewId="0">
      <selection activeCell="R7" sqref="R7"/>
    </sheetView>
  </sheetViews>
  <sheetFormatPr defaultRowHeight="15" x14ac:dyDescent="0.25"/>
  <cols>
    <col min="1" max="1" width="3" style="1" customWidth="1"/>
    <col min="2" max="2" width="9.140625" style="1"/>
    <col min="3" max="4" width="11.7109375" style="1" customWidth="1"/>
    <col min="5" max="10" width="9.140625" style="1"/>
    <col min="11" max="17" width="11.7109375" style="1" customWidth="1"/>
    <col min="18" max="18" width="16.140625" style="1" bestFit="1" customWidth="1"/>
    <col min="19" max="256" width="9.140625" style="1"/>
    <col min="257" max="257" width="3" style="1" customWidth="1"/>
    <col min="258" max="258" width="9.140625" style="1"/>
    <col min="259" max="260" width="11.7109375" style="1" customWidth="1"/>
    <col min="261" max="266" width="9.140625" style="1"/>
    <col min="267" max="273" width="11.7109375" style="1" customWidth="1"/>
    <col min="274" max="274" width="16.140625" style="1" bestFit="1" customWidth="1"/>
    <col min="275" max="512" width="9.140625" style="1"/>
    <col min="513" max="513" width="3" style="1" customWidth="1"/>
    <col min="514" max="514" width="9.140625" style="1"/>
    <col min="515" max="516" width="11.7109375" style="1" customWidth="1"/>
    <col min="517" max="522" width="9.140625" style="1"/>
    <col min="523" max="529" width="11.7109375" style="1" customWidth="1"/>
    <col min="530" max="530" width="16.140625" style="1" bestFit="1" customWidth="1"/>
    <col min="531" max="768" width="9.140625" style="1"/>
    <col min="769" max="769" width="3" style="1" customWidth="1"/>
    <col min="770" max="770" width="9.140625" style="1"/>
    <col min="771" max="772" width="11.7109375" style="1" customWidth="1"/>
    <col min="773" max="778" width="9.140625" style="1"/>
    <col min="779" max="785" width="11.7109375" style="1" customWidth="1"/>
    <col min="786" max="786" width="16.140625" style="1" bestFit="1" customWidth="1"/>
    <col min="787" max="1024" width="9.140625" style="1"/>
    <col min="1025" max="1025" width="3" style="1" customWidth="1"/>
    <col min="1026" max="1026" width="9.140625" style="1"/>
    <col min="1027" max="1028" width="11.7109375" style="1" customWidth="1"/>
    <col min="1029" max="1034" width="9.140625" style="1"/>
    <col min="1035" max="1041" width="11.7109375" style="1" customWidth="1"/>
    <col min="1042" max="1042" width="16.140625" style="1" bestFit="1" customWidth="1"/>
    <col min="1043" max="1280" width="9.140625" style="1"/>
    <col min="1281" max="1281" width="3" style="1" customWidth="1"/>
    <col min="1282" max="1282" width="9.140625" style="1"/>
    <col min="1283" max="1284" width="11.7109375" style="1" customWidth="1"/>
    <col min="1285" max="1290" width="9.140625" style="1"/>
    <col min="1291" max="1297" width="11.7109375" style="1" customWidth="1"/>
    <col min="1298" max="1298" width="16.140625" style="1" bestFit="1" customWidth="1"/>
    <col min="1299" max="1536" width="9.140625" style="1"/>
    <col min="1537" max="1537" width="3" style="1" customWidth="1"/>
    <col min="1538" max="1538" width="9.140625" style="1"/>
    <col min="1539" max="1540" width="11.7109375" style="1" customWidth="1"/>
    <col min="1541" max="1546" width="9.140625" style="1"/>
    <col min="1547" max="1553" width="11.7109375" style="1" customWidth="1"/>
    <col min="1554" max="1554" width="16.140625" style="1" bestFit="1" customWidth="1"/>
    <col min="1555" max="1792" width="9.140625" style="1"/>
    <col min="1793" max="1793" width="3" style="1" customWidth="1"/>
    <col min="1794" max="1794" width="9.140625" style="1"/>
    <col min="1795" max="1796" width="11.7109375" style="1" customWidth="1"/>
    <col min="1797" max="1802" width="9.140625" style="1"/>
    <col min="1803" max="1809" width="11.7109375" style="1" customWidth="1"/>
    <col min="1810" max="1810" width="16.140625" style="1" bestFit="1" customWidth="1"/>
    <col min="1811" max="2048" width="9.140625" style="1"/>
    <col min="2049" max="2049" width="3" style="1" customWidth="1"/>
    <col min="2050" max="2050" width="9.140625" style="1"/>
    <col min="2051" max="2052" width="11.7109375" style="1" customWidth="1"/>
    <col min="2053" max="2058" width="9.140625" style="1"/>
    <col min="2059" max="2065" width="11.7109375" style="1" customWidth="1"/>
    <col min="2066" max="2066" width="16.140625" style="1" bestFit="1" customWidth="1"/>
    <col min="2067" max="2304" width="9.140625" style="1"/>
    <col min="2305" max="2305" width="3" style="1" customWidth="1"/>
    <col min="2306" max="2306" width="9.140625" style="1"/>
    <col min="2307" max="2308" width="11.7109375" style="1" customWidth="1"/>
    <col min="2309" max="2314" width="9.140625" style="1"/>
    <col min="2315" max="2321" width="11.7109375" style="1" customWidth="1"/>
    <col min="2322" max="2322" width="16.140625" style="1" bestFit="1" customWidth="1"/>
    <col min="2323" max="2560" width="9.140625" style="1"/>
    <col min="2561" max="2561" width="3" style="1" customWidth="1"/>
    <col min="2562" max="2562" width="9.140625" style="1"/>
    <col min="2563" max="2564" width="11.7109375" style="1" customWidth="1"/>
    <col min="2565" max="2570" width="9.140625" style="1"/>
    <col min="2571" max="2577" width="11.7109375" style="1" customWidth="1"/>
    <col min="2578" max="2578" width="16.140625" style="1" bestFit="1" customWidth="1"/>
    <col min="2579" max="2816" width="9.140625" style="1"/>
    <col min="2817" max="2817" width="3" style="1" customWidth="1"/>
    <col min="2818" max="2818" width="9.140625" style="1"/>
    <col min="2819" max="2820" width="11.7109375" style="1" customWidth="1"/>
    <col min="2821" max="2826" width="9.140625" style="1"/>
    <col min="2827" max="2833" width="11.7109375" style="1" customWidth="1"/>
    <col min="2834" max="2834" width="16.140625" style="1" bestFit="1" customWidth="1"/>
    <col min="2835" max="3072" width="9.140625" style="1"/>
    <col min="3073" max="3073" width="3" style="1" customWidth="1"/>
    <col min="3074" max="3074" width="9.140625" style="1"/>
    <col min="3075" max="3076" width="11.7109375" style="1" customWidth="1"/>
    <col min="3077" max="3082" width="9.140625" style="1"/>
    <col min="3083" max="3089" width="11.7109375" style="1" customWidth="1"/>
    <col min="3090" max="3090" width="16.140625" style="1" bestFit="1" customWidth="1"/>
    <col min="3091" max="3328" width="9.140625" style="1"/>
    <col min="3329" max="3329" width="3" style="1" customWidth="1"/>
    <col min="3330" max="3330" width="9.140625" style="1"/>
    <col min="3331" max="3332" width="11.7109375" style="1" customWidth="1"/>
    <col min="3333" max="3338" width="9.140625" style="1"/>
    <col min="3339" max="3345" width="11.7109375" style="1" customWidth="1"/>
    <col min="3346" max="3346" width="16.140625" style="1" bestFit="1" customWidth="1"/>
    <col min="3347" max="3584" width="9.140625" style="1"/>
    <col min="3585" max="3585" width="3" style="1" customWidth="1"/>
    <col min="3586" max="3586" width="9.140625" style="1"/>
    <col min="3587" max="3588" width="11.7109375" style="1" customWidth="1"/>
    <col min="3589" max="3594" width="9.140625" style="1"/>
    <col min="3595" max="3601" width="11.7109375" style="1" customWidth="1"/>
    <col min="3602" max="3602" width="16.140625" style="1" bestFit="1" customWidth="1"/>
    <col min="3603" max="3840" width="9.140625" style="1"/>
    <col min="3841" max="3841" width="3" style="1" customWidth="1"/>
    <col min="3842" max="3842" width="9.140625" style="1"/>
    <col min="3843" max="3844" width="11.7109375" style="1" customWidth="1"/>
    <col min="3845" max="3850" width="9.140625" style="1"/>
    <col min="3851" max="3857" width="11.7109375" style="1" customWidth="1"/>
    <col min="3858" max="3858" width="16.140625" style="1" bestFit="1" customWidth="1"/>
    <col min="3859" max="4096" width="9.140625" style="1"/>
    <col min="4097" max="4097" width="3" style="1" customWidth="1"/>
    <col min="4098" max="4098" width="9.140625" style="1"/>
    <col min="4099" max="4100" width="11.7109375" style="1" customWidth="1"/>
    <col min="4101" max="4106" width="9.140625" style="1"/>
    <col min="4107" max="4113" width="11.7109375" style="1" customWidth="1"/>
    <col min="4114" max="4114" width="16.140625" style="1" bestFit="1" customWidth="1"/>
    <col min="4115" max="4352" width="9.140625" style="1"/>
    <col min="4353" max="4353" width="3" style="1" customWidth="1"/>
    <col min="4354" max="4354" width="9.140625" style="1"/>
    <col min="4355" max="4356" width="11.7109375" style="1" customWidth="1"/>
    <col min="4357" max="4362" width="9.140625" style="1"/>
    <col min="4363" max="4369" width="11.7109375" style="1" customWidth="1"/>
    <col min="4370" max="4370" width="16.140625" style="1" bestFit="1" customWidth="1"/>
    <col min="4371" max="4608" width="9.140625" style="1"/>
    <col min="4609" max="4609" width="3" style="1" customWidth="1"/>
    <col min="4610" max="4610" width="9.140625" style="1"/>
    <col min="4611" max="4612" width="11.7109375" style="1" customWidth="1"/>
    <col min="4613" max="4618" width="9.140625" style="1"/>
    <col min="4619" max="4625" width="11.7109375" style="1" customWidth="1"/>
    <col min="4626" max="4626" width="16.140625" style="1" bestFit="1" customWidth="1"/>
    <col min="4627" max="4864" width="9.140625" style="1"/>
    <col min="4865" max="4865" width="3" style="1" customWidth="1"/>
    <col min="4866" max="4866" width="9.140625" style="1"/>
    <col min="4867" max="4868" width="11.7109375" style="1" customWidth="1"/>
    <col min="4869" max="4874" width="9.140625" style="1"/>
    <col min="4875" max="4881" width="11.7109375" style="1" customWidth="1"/>
    <col min="4882" max="4882" width="16.140625" style="1" bestFit="1" customWidth="1"/>
    <col min="4883" max="5120" width="9.140625" style="1"/>
    <col min="5121" max="5121" width="3" style="1" customWidth="1"/>
    <col min="5122" max="5122" width="9.140625" style="1"/>
    <col min="5123" max="5124" width="11.7109375" style="1" customWidth="1"/>
    <col min="5125" max="5130" width="9.140625" style="1"/>
    <col min="5131" max="5137" width="11.7109375" style="1" customWidth="1"/>
    <col min="5138" max="5138" width="16.140625" style="1" bestFit="1" customWidth="1"/>
    <col min="5139" max="5376" width="9.140625" style="1"/>
    <col min="5377" max="5377" width="3" style="1" customWidth="1"/>
    <col min="5378" max="5378" width="9.140625" style="1"/>
    <col min="5379" max="5380" width="11.7109375" style="1" customWidth="1"/>
    <col min="5381" max="5386" width="9.140625" style="1"/>
    <col min="5387" max="5393" width="11.7109375" style="1" customWidth="1"/>
    <col min="5394" max="5394" width="16.140625" style="1" bestFit="1" customWidth="1"/>
    <col min="5395" max="5632" width="9.140625" style="1"/>
    <col min="5633" max="5633" width="3" style="1" customWidth="1"/>
    <col min="5634" max="5634" width="9.140625" style="1"/>
    <col min="5635" max="5636" width="11.7109375" style="1" customWidth="1"/>
    <col min="5637" max="5642" width="9.140625" style="1"/>
    <col min="5643" max="5649" width="11.7109375" style="1" customWidth="1"/>
    <col min="5650" max="5650" width="16.140625" style="1" bestFit="1" customWidth="1"/>
    <col min="5651" max="5888" width="9.140625" style="1"/>
    <col min="5889" max="5889" width="3" style="1" customWidth="1"/>
    <col min="5890" max="5890" width="9.140625" style="1"/>
    <col min="5891" max="5892" width="11.7109375" style="1" customWidth="1"/>
    <col min="5893" max="5898" width="9.140625" style="1"/>
    <col min="5899" max="5905" width="11.7109375" style="1" customWidth="1"/>
    <col min="5906" max="5906" width="16.140625" style="1" bestFit="1" customWidth="1"/>
    <col min="5907" max="6144" width="9.140625" style="1"/>
    <col min="6145" max="6145" width="3" style="1" customWidth="1"/>
    <col min="6146" max="6146" width="9.140625" style="1"/>
    <col min="6147" max="6148" width="11.7109375" style="1" customWidth="1"/>
    <col min="6149" max="6154" width="9.140625" style="1"/>
    <col min="6155" max="6161" width="11.7109375" style="1" customWidth="1"/>
    <col min="6162" max="6162" width="16.140625" style="1" bestFit="1" customWidth="1"/>
    <col min="6163" max="6400" width="9.140625" style="1"/>
    <col min="6401" max="6401" width="3" style="1" customWidth="1"/>
    <col min="6402" max="6402" width="9.140625" style="1"/>
    <col min="6403" max="6404" width="11.7109375" style="1" customWidth="1"/>
    <col min="6405" max="6410" width="9.140625" style="1"/>
    <col min="6411" max="6417" width="11.7109375" style="1" customWidth="1"/>
    <col min="6418" max="6418" width="16.140625" style="1" bestFit="1" customWidth="1"/>
    <col min="6419" max="6656" width="9.140625" style="1"/>
    <col min="6657" max="6657" width="3" style="1" customWidth="1"/>
    <col min="6658" max="6658" width="9.140625" style="1"/>
    <col min="6659" max="6660" width="11.7109375" style="1" customWidth="1"/>
    <col min="6661" max="6666" width="9.140625" style="1"/>
    <col min="6667" max="6673" width="11.7109375" style="1" customWidth="1"/>
    <col min="6674" max="6674" width="16.140625" style="1" bestFit="1" customWidth="1"/>
    <col min="6675" max="6912" width="9.140625" style="1"/>
    <col min="6913" max="6913" width="3" style="1" customWidth="1"/>
    <col min="6914" max="6914" width="9.140625" style="1"/>
    <col min="6915" max="6916" width="11.7109375" style="1" customWidth="1"/>
    <col min="6917" max="6922" width="9.140625" style="1"/>
    <col min="6923" max="6929" width="11.7109375" style="1" customWidth="1"/>
    <col min="6930" max="6930" width="16.140625" style="1" bestFit="1" customWidth="1"/>
    <col min="6931" max="7168" width="9.140625" style="1"/>
    <col min="7169" max="7169" width="3" style="1" customWidth="1"/>
    <col min="7170" max="7170" width="9.140625" style="1"/>
    <col min="7171" max="7172" width="11.7109375" style="1" customWidth="1"/>
    <col min="7173" max="7178" width="9.140625" style="1"/>
    <col min="7179" max="7185" width="11.7109375" style="1" customWidth="1"/>
    <col min="7186" max="7186" width="16.140625" style="1" bestFit="1" customWidth="1"/>
    <col min="7187" max="7424" width="9.140625" style="1"/>
    <col min="7425" max="7425" width="3" style="1" customWidth="1"/>
    <col min="7426" max="7426" width="9.140625" style="1"/>
    <col min="7427" max="7428" width="11.7109375" style="1" customWidth="1"/>
    <col min="7429" max="7434" width="9.140625" style="1"/>
    <col min="7435" max="7441" width="11.7109375" style="1" customWidth="1"/>
    <col min="7442" max="7442" width="16.140625" style="1" bestFit="1" customWidth="1"/>
    <col min="7443" max="7680" width="9.140625" style="1"/>
    <col min="7681" max="7681" width="3" style="1" customWidth="1"/>
    <col min="7682" max="7682" width="9.140625" style="1"/>
    <col min="7683" max="7684" width="11.7109375" style="1" customWidth="1"/>
    <col min="7685" max="7690" width="9.140625" style="1"/>
    <col min="7691" max="7697" width="11.7109375" style="1" customWidth="1"/>
    <col min="7698" max="7698" width="16.140625" style="1" bestFit="1" customWidth="1"/>
    <col min="7699" max="7936" width="9.140625" style="1"/>
    <col min="7937" max="7937" width="3" style="1" customWidth="1"/>
    <col min="7938" max="7938" width="9.140625" style="1"/>
    <col min="7939" max="7940" width="11.7109375" style="1" customWidth="1"/>
    <col min="7941" max="7946" width="9.140625" style="1"/>
    <col min="7947" max="7953" width="11.7109375" style="1" customWidth="1"/>
    <col min="7954" max="7954" width="16.140625" style="1" bestFit="1" customWidth="1"/>
    <col min="7955" max="8192" width="9.140625" style="1"/>
    <col min="8193" max="8193" width="3" style="1" customWidth="1"/>
    <col min="8194" max="8194" width="9.140625" style="1"/>
    <col min="8195" max="8196" width="11.7109375" style="1" customWidth="1"/>
    <col min="8197" max="8202" width="9.140625" style="1"/>
    <col min="8203" max="8209" width="11.7109375" style="1" customWidth="1"/>
    <col min="8210" max="8210" width="16.140625" style="1" bestFit="1" customWidth="1"/>
    <col min="8211" max="8448" width="9.140625" style="1"/>
    <col min="8449" max="8449" width="3" style="1" customWidth="1"/>
    <col min="8450" max="8450" width="9.140625" style="1"/>
    <col min="8451" max="8452" width="11.7109375" style="1" customWidth="1"/>
    <col min="8453" max="8458" width="9.140625" style="1"/>
    <col min="8459" max="8465" width="11.7109375" style="1" customWidth="1"/>
    <col min="8466" max="8466" width="16.140625" style="1" bestFit="1" customWidth="1"/>
    <col min="8467" max="8704" width="9.140625" style="1"/>
    <col min="8705" max="8705" width="3" style="1" customWidth="1"/>
    <col min="8706" max="8706" width="9.140625" style="1"/>
    <col min="8707" max="8708" width="11.7109375" style="1" customWidth="1"/>
    <col min="8709" max="8714" width="9.140625" style="1"/>
    <col min="8715" max="8721" width="11.7109375" style="1" customWidth="1"/>
    <col min="8722" max="8722" width="16.140625" style="1" bestFit="1" customWidth="1"/>
    <col min="8723" max="8960" width="9.140625" style="1"/>
    <col min="8961" max="8961" width="3" style="1" customWidth="1"/>
    <col min="8962" max="8962" width="9.140625" style="1"/>
    <col min="8963" max="8964" width="11.7109375" style="1" customWidth="1"/>
    <col min="8965" max="8970" width="9.140625" style="1"/>
    <col min="8971" max="8977" width="11.7109375" style="1" customWidth="1"/>
    <col min="8978" max="8978" width="16.140625" style="1" bestFit="1" customWidth="1"/>
    <col min="8979" max="9216" width="9.140625" style="1"/>
    <col min="9217" max="9217" width="3" style="1" customWidth="1"/>
    <col min="9218" max="9218" width="9.140625" style="1"/>
    <col min="9219" max="9220" width="11.7109375" style="1" customWidth="1"/>
    <col min="9221" max="9226" width="9.140625" style="1"/>
    <col min="9227" max="9233" width="11.7109375" style="1" customWidth="1"/>
    <col min="9234" max="9234" width="16.140625" style="1" bestFit="1" customWidth="1"/>
    <col min="9235" max="9472" width="9.140625" style="1"/>
    <col min="9473" max="9473" width="3" style="1" customWidth="1"/>
    <col min="9474" max="9474" width="9.140625" style="1"/>
    <col min="9475" max="9476" width="11.7109375" style="1" customWidth="1"/>
    <col min="9477" max="9482" width="9.140625" style="1"/>
    <col min="9483" max="9489" width="11.7109375" style="1" customWidth="1"/>
    <col min="9490" max="9490" width="16.140625" style="1" bestFit="1" customWidth="1"/>
    <col min="9491" max="9728" width="9.140625" style="1"/>
    <col min="9729" max="9729" width="3" style="1" customWidth="1"/>
    <col min="9730" max="9730" width="9.140625" style="1"/>
    <col min="9731" max="9732" width="11.7109375" style="1" customWidth="1"/>
    <col min="9733" max="9738" width="9.140625" style="1"/>
    <col min="9739" max="9745" width="11.7109375" style="1" customWidth="1"/>
    <col min="9746" max="9746" width="16.140625" style="1" bestFit="1" customWidth="1"/>
    <col min="9747" max="9984" width="9.140625" style="1"/>
    <col min="9985" max="9985" width="3" style="1" customWidth="1"/>
    <col min="9986" max="9986" width="9.140625" style="1"/>
    <col min="9987" max="9988" width="11.7109375" style="1" customWidth="1"/>
    <col min="9989" max="9994" width="9.140625" style="1"/>
    <col min="9995" max="10001" width="11.7109375" style="1" customWidth="1"/>
    <col min="10002" max="10002" width="16.140625" style="1" bestFit="1" customWidth="1"/>
    <col min="10003" max="10240" width="9.140625" style="1"/>
    <col min="10241" max="10241" width="3" style="1" customWidth="1"/>
    <col min="10242" max="10242" width="9.140625" style="1"/>
    <col min="10243" max="10244" width="11.7109375" style="1" customWidth="1"/>
    <col min="10245" max="10250" width="9.140625" style="1"/>
    <col min="10251" max="10257" width="11.7109375" style="1" customWidth="1"/>
    <col min="10258" max="10258" width="16.140625" style="1" bestFit="1" customWidth="1"/>
    <col min="10259" max="10496" width="9.140625" style="1"/>
    <col min="10497" max="10497" width="3" style="1" customWidth="1"/>
    <col min="10498" max="10498" width="9.140625" style="1"/>
    <col min="10499" max="10500" width="11.7109375" style="1" customWidth="1"/>
    <col min="10501" max="10506" width="9.140625" style="1"/>
    <col min="10507" max="10513" width="11.7109375" style="1" customWidth="1"/>
    <col min="10514" max="10514" width="16.140625" style="1" bestFit="1" customWidth="1"/>
    <col min="10515" max="10752" width="9.140625" style="1"/>
    <col min="10753" max="10753" width="3" style="1" customWidth="1"/>
    <col min="10754" max="10754" width="9.140625" style="1"/>
    <col min="10755" max="10756" width="11.7109375" style="1" customWidth="1"/>
    <col min="10757" max="10762" width="9.140625" style="1"/>
    <col min="10763" max="10769" width="11.7109375" style="1" customWidth="1"/>
    <col min="10770" max="10770" width="16.140625" style="1" bestFit="1" customWidth="1"/>
    <col min="10771" max="11008" width="9.140625" style="1"/>
    <col min="11009" max="11009" width="3" style="1" customWidth="1"/>
    <col min="11010" max="11010" width="9.140625" style="1"/>
    <col min="11011" max="11012" width="11.7109375" style="1" customWidth="1"/>
    <col min="11013" max="11018" width="9.140625" style="1"/>
    <col min="11019" max="11025" width="11.7109375" style="1" customWidth="1"/>
    <col min="11026" max="11026" width="16.140625" style="1" bestFit="1" customWidth="1"/>
    <col min="11027" max="11264" width="9.140625" style="1"/>
    <col min="11265" max="11265" width="3" style="1" customWidth="1"/>
    <col min="11266" max="11266" width="9.140625" style="1"/>
    <col min="11267" max="11268" width="11.7109375" style="1" customWidth="1"/>
    <col min="11269" max="11274" width="9.140625" style="1"/>
    <col min="11275" max="11281" width="11.7109375" style="1" customWidth="1"/>
    <col min="11282" max="11282" width="16.140625" style="1" bestFit="1" customWidth="1"/>
    <col min="11283" max="11520" width="9.140625" style="1"/>
    <col min="11521" max="11521" width="3" style="1" customWidth="1"/>
    <col min="11522" max="11522" width="9.140625" style="1"/>
    <col min="11523" max="11524" width="11.7109375" style="1" customWidth="1"/>
    <col min="11525" max="11530" width="9.140625" style="1"/>
    <col min="11531" max="11537" width="11.7109375" style="1" customWidth="1"/>
    <col min="11538" max="11538" width="16.140625" style="1" bestFit="1" customWidth="1"/>
    <col min="11539" max="11776" width="9.140625" style="1"/>
    <col min="11777" max="11777" width="3" style="1" customWidth="1"/>
    <col min="11778" max="11778" width="9.140625" style="1"/>
    <col min="11779" max="11780" width="11.7109375" style="1" customWidth="1"/>
    <col min="11781" max="11786" width="9.140625" style="1"/>
    <col min="11787" max="11793" width="11.7109375" style="1" customWidth="1"/>
    <col min="11794" max="11794" width="16.140625" style="1" bestFit="1" customWidth="1"/>
    <col min="11795" max="12032" width="9.140625" style="1"/>
    <col min="12033" max="12033" width="3" style="1" customWidth="1"/>
    <col min="12034" max="12034" width="9.140625" style="1"/>
    <col min="12035" max="12036" width="11.7109375" style="1" customWidth="1"/>
    <col min="12037" max="12042" width="9.140625" style="1"/>
    <col min="12043" max="12049" width="11.7109375" style="1" customWidth="1"/>
    <col min="12050" max="12050" width="16.140625" style="1" bestFit="1" customWidth="1"/>
    <col min="12051" max="12288" width="9.140625" style="1"/>
    <col min="12289" max="12289" width="3" style="1" customWidth="1"/>
    <col min="12290" max="12290" width="9.140625" style="1"/>
    <col min="12291" max="12292" width="11.7109375" style="1" customWidth="1"/>
    <col min="12293" max="12298" width="9.140625" style="1"/>
    <col min="12299" max="12305" width="11.7109375" style="1" customWidth="1"/>
    <col min="12306" max="12306" width="16.140625" style="1" bestFit="1" customWidth="1"/>
    <col min="12307" max="12544" width="9.140625" style="1"/>
    <col min="12545" max="12545" width="3" style="1" customWidth="1"/>
    <col min="12546" max="12546" width="9.140625" style="1"/>
    <col min="12547" max="12548" width="11.7109375" style="1" customWidth="1"/>
    <col min="12549" max="12554" width="9.140625" style="1"/>
    <col min="12555" max="12561" width="11.7109375" style="1" customWidth="1"/>
    <col min="12562" max="12562" width="16.140625" style="1" bestFit="1" customWidth="1"/>
    <col min="12563" max="12800" width="9.140625" style="1"/>
    <col min="12801" max="12801" width="3" style="1" customWidth="1"/>
    <col min="12802" max="12802" width="9.140625" style="1"/>
    <col min="12803" max="12804" width="11.7109375" style="1" customWidth="1"/>
    <col min="12805" max="12810" width="9.140625" style="1"/>
    <col min="12811" max="12817" width="11.7109375" style="1" customWidth="1"/>
    <col min="12818" max="12818" width="16.140625" style="1" bestFit="1" customWidth="1"/>
    <col min="12819" max="13056" width="9.140625" style="1"/>
    <col min="13057" max="13057" width="3" style="1" customWidth="1"/>
    <col min="13058" max="13058" width="9.140625" style="1"/>
    <col min="13059" max="13060" width="11.7109375" style="1" customWidth="1"/>
    <col min="13061" max="13066" width="9.140625" style="1"/>
    <col min="13067" max="13073" width="11.7109375" style="1" customWidth="1"/>
    <col min="13074" max="13074" width="16.140625" style="1" bestFit="1" customWidth="1"/>
    <col min="13075" max="13312" width="9.140625" style="1"/>
    <col min="13313" max="13313" width="3" style="1" customWidth="1"/>
    <col min="13314" max="13314" width="9.140625" style="1"/>
    <col min="13315" max="13316" width="11.7109375" style="1" customWidth="1"/>
    <col min="13317" max="13322" width="9.140625" style="1"/>
    <col min="13323" max="13329" width="11.7109375" style="1" customWidth="1"/>
    <col min="13330" max="13330" width="16.140625" style="1" bestFit="1" customWidth="1"/>
    <col min="13331" max="13568" width="9.140625" style="1"/>
    <col min="13569" max="13569" width="3" style="1" customWidth="1"/>
    <col min="13570" max="13570" width="9.140625" style="1"/>
    <col min="13571" max="13572" width="11.7109375" style="1" customWidth="1"/>
    <col min="13573" max="13578" width="9.140625" style="1"/>
    <col min="13579" max="13585" width="11.7109375" style="1" customWidth="1"/>
    <col min="13586" max="13586" width="16.140625" style="1" bestFit="1" customWidth="1"/>
    <col min="13587" max="13824" width="9.140625" style="1"/>
    <col min="13825" max="13825" width="3" style="1" customWidth="1"/>
    <col min="13826" max="13826" width="9.140625" style="1"/>
    <col min="13827" max="13828" width="11.7109375" style="1" customWidth="1"/>
    <col min="13829" max="13834" width="9.140625" style="1"/>
    <col min="13835" max="13841" width="11.7109375" style="1" customWidth="1"/>
    <col min="13842" max="13842" width="16.140625" style="1" bestFit="1" customWidth="1"/>
    <col min="13843" max="14080" width="9.140625" style="1"/>
    <col min="14081" max="14081" width="3" style="1" customWidth="1"/>
    <col min="14082" max="14082" width="9.140625" style="1"/>
    <col min="14083" max="14084" width="11.7109375" style="1" customWidth="1"/>
    <col min="14085" max="14090" width="9.140625" style="1"/>
    <col min="14091" max="14097" width="11.7109375" style="1" customWidth="1"/>
    <col min="14098" max="14098" width="16.140625" style="1" bestFit="1" customWidth="1"/>
    <col min="14099" max="14336" width="9.140625" style="1"/>
    <col min="14337" max="14337" width="3" style="1" customWidth="1"/>
    <col min="14338" max="14338" width="9.140625" style="1"/>
    <col min="14339" max="14340" width="11.7109375" style="1" customWidth="1"/>
    <col min="14341" max="14346" width="9.140625" style="1"/>
    <col min="14347" max="14353" width="11.7109375" style="1" customWidth="1"/>
    <col min="14354" max="14354" width="16.140625" style="1" bestFit="1" customWidth="1"/>
    <col min="14355" max="14592" width="9.140625" style="1"/>
    <col min="14593" max="14593" width="3" style="1" customWidth="1"/>
    <col min="14594" max="14594" width="9.140625" style="1"/>
    <col min="14595" max="14596" width="11.7109375" style="1" customWidth="1"/>
    <col min="14597" max="14602" width="9.140625" style="1"/>
    <col min="14603" max="14609" width="11.7109375" style="1" customWidth="1"/>
    <col min="14610" max="14610" width="16.140625" style="1" bestFit="1" customWidth="1"/>
    <col min="14611" max="14848" width="9.140625" style="1"/>
    <col min="14849" max="14849" width="3" style="1" customWidth="1"/>
    <col min="14850" max="14850" width="9.140625" style="1"/>
    <col min="14851" max="14852" width="11.7109375" style="1" customWidth="1"/>
    <col min="14853" max="14858" width="9.140625" style="1"/>
    <col min="14859" max="14865" width="11.7109375" style="1" customWidth="1"/>
    <col min="14866" max="14866" width="16.140625" style="1" bestFit="1" customWidth="1"/>
    <col min="14867" max="15104" width="9.140625" style="1"/>
    <col min="15105" max="15105" width="3" style="1" customWidth="1"/>
    <col min="15106" max="15106" width="9.140625" style="1"/>
    <col min="15107" max="15108" width="11.7109375" style="1" customWidth="1"/>
    <col min="15109" max="15114" width="9.140625" style="1"/>
    <col min="15115" max="15121" width="11.7109375" style="1" customWidth="1"/>
    <col min="15122" max="15122" width="16.140625" style="1" bestFit="1" customWidth="1"/>
    <col min="15123" max="15360" width="9.140625" style="1"/>
    <col min="15361" max="15361" width="3" style="1" customWidth="1"/>
    <col min="15362" max="15362" width="9.140625" style="1"/>
    <col min="15363" max="15364" width="11.7109375" style="1" customWidth="1"/>
    <col min="15365" max="15370" width="9.140625" style="1"/>
    <col min="15371" max="15377" width="11.7109375" style="1" customWidth="1"/>
    <col min="15378" max="15378" width="16.140625" style="1" bestFit="1" customWidth="1"/>
    <col min="15379" max="15616" width="9.140625" style="1"/>
    <col min="15617" max="15617" width="3" style="1" customWidth="1"/>
    <col min="15618" max="15618" width="9.140625" style="1"/>
    <col min="15619" max="15620" width="11.7109375" style="1" customWidth="1"/>
    <col min="15621" max="15626" width="9.140625" style="1"/>
    <col min="15627" max="15633" width="11.7109375" style="1" customWidth="1"/>
    <col min="15634" max="15634" width="16.140625" style="1" bestFit="1" customWidth="1"/>
    <col min="15635" max="15872" width="9.140625" style="1"/>
    <col min="15873" max="15873" width="3" style="1" customWidth="1"/>
    <col min="15874" max="15874" width="9.140625" style="1"/>
    <col min="15875" max="15876" width="11.7109375" style="1" customWidth="1"/>
    <col min="15877" max="15882" width="9.140625" style="1"/>
    <col min="15883" max="15889" width="11.7109375" style="1" customWidth="1"/>
    <col min="15890" max="15890" width="16.140625" style="1" bestFit="1" customWidth="1"/>
    <col min="15891" max="16128" width="9.140625" style="1"/>
    <col min="16129" max="16129" width="3" style="1" customWidth="1"/>
    <col min="16130" max="16130" width="9.140625" style="1"/>
    <col min="16131" max="16132" width="11.7109375" style="1" customWidth="1"/>
    <col min="16133" max="16138" width="9.140625" style="1"/>
    <col min="16139" max="16145" width="11.7109375" style="1" customWidth="1"/>
    <col min="16146" max="16146" width="16.140625" style="1" bestFit="1" customWidth="1"/>
    <col min="16147" max="16384" width="9.140625" style="1"/>
  </cols>
  <sheetData>
    <row r="1" spans="2:18" ht="9.75" customHeight="1" thickBot="1" x14ac:dyDescent="0.3"/>
    <row r="2" spans="2:18" x14ac:dyDescent="0.25">
      <c r="B2" s="33" t="s">
        <v>0</v>
      </c>
      <c r="C2" s="34"/>
      <c r="D2" s="34"/>
      <c r="E2" s="34" t="s">
        <v>1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</row>
    <row r="3" spans="2:18" ht="15" customHeight="1" x14ac:dyDescent="0.25">
      <c r="B3" s="24" t="s">
        <v>2</v>
      </c>
      <c r="C3" s="25"/>
      <c r="D3" s="2"/>
      <c r="E3" s="2"/>
      <c r="F3" s="2"/>
      <c r="G3" s="2"/>
      <c r="H3" s="2"/>
      <c r="I3" s="25" t="s">
        <v>3</v>
      </c>
      <c r="J3" s="25"/>
      <c r="K3" s="26" t="s">
        <v>4</v>
      </c>
      <c r="L3" s="26"/>
      <c r="M3" s="26"/>
      <c r="N3" s="26"/>
      <c r="O3" s="26"/>
      <c r="P3" s="26"/>
      <c r="Q3" s="32"/>
    </row>
    <row r="4" spans="2:18" ht="15" customHeight="1" x14ac:dyDescent="0.25">
      <c r="B4" s="24" t="s">
        <v>5</v>
      </c>
      <c r="C4" s="25"/>
      <c r="D4" s="26" t="s">
        <v>6</v>
      </c>
      <c r="E4" s="26"/>
      <c r="F4" s="26"/>
      <c r="G4" s="26"/>
      <c r="H4" s="26"/>
      <c r="I4" s="25" t="s">
        <v>7</v>
      </c>
      <c r="J4" s="25"/>
      <c r="K4" s="36" t="s">
        <v>8</v>
      </c>
      <c r="L4" s="37"/>
      <c r="M4" s="37"/>
      <c r="N4" s="37"/>
      <c r="O4" s="37"/>
      <c r="P4" s="37"/>
      <c r="Q4" s="38"/>
    </row>
    <row r="5" spans="2:18" ht="15" customHeight="1" x14ac:dyDescent="0.25">
      <c r="B5" s="24" t="s">
        <v>9</v>
      </c>
      <c r="C5" s="25"/>
      <c r="D5" s="26" t="s">
        <v>10</v>
      </c>
      <c r="E5" s="26"/>
      <c r="F5" s="26"/>
      <c r="G5" s="26"/>
      <c r="H5" s="26"/>
      <c r="I5" s="25" t="s">
        <v>11</v>
      </c>
      <c r="J5" s="25"/>
      <c r="K5" s="27" t="s">
        <v>12</v>
      </c>
      <c r="L5" s="27"/>
      <c r="M5" s="27"/>
      <c r="N5" s="27"/>
      <c r="O5" s="27"/>
      <c r="P5" s="27"/>
      <c r="Q5" s="28"/>
    </row>
    <row r="6" spans="2:18" x14ac:dyDescent="0.25">
      <c r="B6" s="29" t="s">
        <v>13</v>
      </c>
      <c r="C6" s="30"/>
      <c r="D6" s="30"/>
      <c r="E6" s="31" t="s">
        <v>14</v>
      </c>
      <c r="F6" s="31"/>
      <c r="G6" s="31"/>
      <c r="H6" s="31"/>
      <c r="I6" s="26"/>
      <c r="J6" s="26"/>
      <c r="K6" s="26"/>
      <c r="L6" s="26"/>
      <c r="M6" s="26"/>
      <c r="N6" s="26"/>
      <c r="O6" s="26"/>
      <c r="P6" s="26"/>
      <c r="Q6" s="32"/>
    </row>
    <row r="7" spans="2:18" ht="30" x14ac:dyDescent="0.25">
      <c r="B7" s="3" t="s">
        <v>15</v>
      </c>
      <c r="C7" s="22" t="s">
        <v>16</v>
      </c>
      <c r="D7" s="22"/>
      <c r="E7" s="22" t="s">
        <v>17</v>
      </c>
      <c r="F7" s="22"/>
      <c r="G7" s="22" t="s">
        <v>18</v>
      </c>
      <c r="H7" s="22"/>
      <c r="I7" s="22" t="s">
        <v>19</v>
      </c>
      <c r="J7" s="22" t="s">
        <v>20</v>
      </c>
      <c r="K7" s="22" t="s">
        <v>21</v>
      </c>
      <c r="L7" s="22"/>
      <c r="M7" s="22"/>
      <c r="N7" s="22"/>
      <c r="O7" s="22"/>
      <c r="P7" s="22"/>
      <c r="Q7" s="23"/>
      <c r="R7" s="6"/>
    </row>
    <row r="8" spans="2:18" x14ac:dyDescent="0.25">
      <c r="B8" s="3" t="s">
        <v>22</v>
      </c>
      <c r="C8" s="4" t="s">
        <v>23</v>
      </c>
      <c r="D8" s="4" t="s">
        <v>24</v>
      </c>
      <c r="E8" s="4" t="s">
        <v>23</v>
      </c>
      <c r="F8" s="4" t="s">
        <v>24</v>
      </c>
      <c r="G8" s="4" t="s">
        <v>25</v>
      </c>
      <c r="H8" s="4" t="s">
        <v>26</v>
      </c>
      <c r="I8" s="22"/>
      <c r="J8" s="22"/>
      <c r="K8" s="4" t="s">
        <v>27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32</v>
      </c>
      <c r="Q8" s="5" t="s">
        <v>33</v>
      </c>
      <c r="R8" s="6"/>
    </row>
    <row r="9" spans="2:18" x14ac:dyDescent="0.25">
      <c r="B9" s="7">
        <v>44044</v>
      </c>
      <c r="C9" s="8" t="s">
        <v>34</v>
      </c>
      <c r="D9" s="8" t="s">
        <v>35</v>
      </c>
      <c r="E9" s="9" t="s">
        <v>36</v>
      </c>
      <c r="F9" s="9" t="s">
        <v>37</v>
      </c>
      <c r="G9" s="9" t="s">
        <v>38</v>
      </c>
      <c r="H9" s="9" t="s">
        <v>39</v>
      </c>
      <c r="I9" s="9" t="s">
        <v>40</v>
      </c>
      <c r="J9" s="10" t="s">
        <v>41</v>
      </c>
      <c r="K9" s="8" t="s">
        <v>42</v>
      </c>
      <c r="L9" s="8" t="s">
        <v>43</v>
      </c>
      <c r="M9" s="8" t="s">
        <v>44</v>
      </c>
      <c r="N9" s="8" t="s">
        <v>45</v>
      </c>
      <c r="O9" s="8" t="s">
        <v>46</v>
      </c>
      <c r="P9" s="8" t="s">
        <v>47</v>
      </c>
      <c r="Q9" s="11" t="e">
        <f>AVERAGE(K9:P9)</f>
        <v>#DIV/0!</v>
      </c>
      <c r="R9" s="12" t="s">
        <v>8</v>
      </c>
    </row>
    <row r="10" spans="2:18" x14ac:dyDescent="0.25">
      <c r="B10" s="13">
        <f t="shared" ref="B10:B20" si="0">EDATE(B9,-1)</f>
        <v>44013</v>
      </c>
      <c r="C10" s="8" t="s">
        <v>48</v>
      </c>
      <c r="D10" s="8" t="s">
        <v>49</v>
      </c>
      <c r="E10" s="9" t="s">
        <v>50</v>
      </c>
      <c r="F10" s="9" t="s">
        <v>51</v>
      </c>
      <c r="G10" s="9" t="s">
        <v>52</v>
      </c>
      <c r="H10" s="9" t="s">
        <v>53</v>
      </c>
      <c r="I10" s="9" t="s">
        <v>54</v>
      </c>
      <c r="J10" s="10" t="s">
        <v>55</v>
      </c>
      <c r="K10" s="8" t="s">
        <v>56</v>
      </c>
      <c r="L10" s="8" t="s">
        <v>57</v>
      </c>
      <c r="M10" s="8" t="s">
        <v>58</v>
      </c>
      <c r="N10" s="8" t="s">
        <v>59</v>
      </c>
      <c r="O10" s="8" t="s">
        <v>60</v>
      </c>
      <c r="P10" s="8" t="s">
        <v>61</v>
      </c>
      <c r="Q10" s="11" t="e">
        <f t="shared" ref="Q10:Q20" si="1">AVERAGE(K10:P10)</f>
        <v>#DIV/0!</v>
      </c>
      <c r="R10" s="12" t="s">
        <v>8</v>
      </c>
    </row>
    <row r="11" spans="2:18" x14ac:dyDescent="0.25">
      <c r="B11" s="13">
        <f t="shared" si="0"/>
        <v>43983</v>
      </c>
      <c r="C11" s="8" t="s">
        <v>62</v>
      </c>
      <c r="D11" s="8" t="s">
        <v>63</v>
      </c>
      <c r="E11" s="9" t="s">
        <v>64</v>
      </c>
      <c r="F11" s="9" t="s">
        <v>65</v>
      </c>
      <c r="G11" s="9" t="s">
        <v>66</v>
      </c>
      <c r="H11" s="9" t="s">
        <v>67</v>
      </c>
      <c r="I11" s="9" t="s">
        <v>68</v>
      </c>
      <c r="J11" s="10" t="s">
        <v>69</v>
      </c>
      <c r="K11" s="8" t="s">
        <v>70</v>
      </c>
      <c r="L11" s="8" t="s">
        <v>71</v>
      </c>
      <c r="M11" s="8" t="s">
        <v>72</v>
      </c>
      <c r="N11" s="8" t="s">
        <v>73</v>
      </c>
      <c r="O11" s="8" t="s">
        <v>74</v>
      </c>
      <c r="P11" s="8" t="s">
        <v>75</v>
      </c>
      <c r="Q11" s="11" t="e">
        <f t="shared" si="1"/>
        <v>#DIV/0!</v>
      </c>
      <c r="R11" s="12" t="s">
        <v>8</v>
      </c>
    </row>
    <row r="12" spans="2:18" x14ac:dyDescent="0.25">
      <c r="B12" s="13">
        <f t="shared" si="0"/>
        <v>43952</v>
      </c>
      <c r="C12" s="8" t="s">
        <v>76</v>
      </c>
      <c r="D12" s="8" t="s">
        <v>77</v>
      </c>
      <c r="E12" s="9" t="s">
        <v>78</v>
      </c>
      <c r="F12" s="9" t="s">
        <v>79</v>
      </c>
      <c r="G12" s="9" t="s">
        <v>80</v>
      </c>
      <c r="H12" s="9" t="s">
        <v>81</v>
      </c>
      <c r="I12" s="9" t="s">
        <v>82</v>
      </c>
      <c r="J12" s="10" t="s">
        <v>83</v>
      </c>
      <c r="K12" s="8" t="s">
        <v>84</v>
      </c>
      <c r="L12" s="8" t="s">
        <v>85</v>
      </c>
      <c r="M12" s="8" t="s">
        <v>86</v>
      </c>
      <c r="N12" s="8" t="s">
        <v>87</v>
      </c>
      <c r="O12" s="8" t="s">
        <v>88</v>
      </c>
      <c r="P12" s="8" t="s">
        <v>89</v>
      </c>
      <c r="Q12" s="11" t="e">
        <f t="shared" si="1"/>
        <v>#DIV/0!</v>
      </c>
      <c r="R12" s="12" t="s">
        <v>8</v>
      </c>
    </row>
    <row r="13" spans="2:18" x14ac:dyDescent="0.25">
      <c r="B13" s="13">
        <f t="shared" si="0"/>
        <v>43922</v>
      </c>
      <c r="C13" s="8" t="s">
        <v>90</v>
      </c>
      <c r="D13" s="8" t="s">
        <v>91</v>
      </c>
      <c r="E13" s="9" t="s">
        <v>92</v>
      </c>
      <c r="F13" s="9" t="s">
        <v>93</v>
      </c>
      <c r="G13" s="9" t="s">
        <v>94</v>
      </c>
      <c r="H13" s="9" t="s">
        <v>95</v>
      </c>
      <c r="I13" s="9" t="s">
        <v>96</v>
      </c>
      <c r="J13" s="10" t="s">
        <v>97</v>
      </c>
      <c r="K13" s="8" t="s">
        <v>98</v>
      </c>
      <c r="L13" s="8" t="s">
        <v>99</v>
      </c>
      <c r="M13" s="8" t="s">
        <v>100</v>
      </c>
      <c r="N13" s="8" t="s">
        <v>101</v>
      </c>
      <c r="O13" s="8" t="s">
        <v>102</v>
      </c>
      <c r="P13" s="8" t="s">
        <v>103</v>
      </c>
      <c r="Q13" s="11" t="e">
        <f t="shared" si="1"/>
        <v>#DIV/0!</v>
      </c>
      <c r="R13" s="12" t="s">
        <v>8</v>
      </c>
    </row>
    <row r="14" spans="2:18" x14ac:dyDescent="0.25">
      <c r="B14" s="13">
        <f t="shared" si="0"/>
        <v>43891</v>
      </c>
      <c r="C14" s="8" t="s">
        <v>104</v>
      </c>
      <c r="D14" s="8" t="s">
        <v>105</v>
      </c>
      <c r="E14" s="9" t="s">
        <v>106</v>
      </c>
      <c r="F14" s="9" t="s">
        <v>107</v>
      </c>
      <c r="G14" s="9" t="s">
        <v>108</v>
      </c>
      <c r="H14" s="9" t="s">
        <v>109</v>
      </c>
      <c r="I14" s="9" t="s">
        <v>110</v>
      </c>
      <c r="J14" s="10" t="s">
        <v>111</v>
      </c>
      <c r="K14" s="8" t="s">
        <v>112</v>
      </c>
      <c r="L14" s="8" t="s">
        <v>113</v>
      </c>
      <c r="M14" s="8" t="s">
        <v>114</v>
      </c>
      <c r="N14" s="8" t="s">
        <v>115</v>
      </c>
      <c r="O14" s="8" t="s">
        <v>116</v>
      </c>
      <c r="P14" s="8" t="s">
        <v>117</v>
      </c>
      <c r="Q14" s="11" t="e">
        <f t="shared" si="1"/>
        <v>#DIV/0!</v>
      </c>
      <c r="R14" s="12" t="s">
        <v>8</v>
      </c>
    </row>
    <row r="15" spans="2:18" x14ac:dyDescent="0.25">
      <c r="B15" s="13">
        <f t="shared" si="0"/>
        <v>43862</v>
      </c>
      <c r="C15" s="8" t="s">
        <v>118</v>
      </c>
      <c r="D15" s="8" t="s">
        <v>119</v>
      </c>
      <c r="E15" s="9" t="s">
        <v>120</v>
      </c>
      <c r="F15" s="9" t="s">
        <v>121</v>
      </c>
      <c r="G15" s="9" t="s">
        <v>122</v>
      </c>
      <c r="H15" s="9" t="s">
        <v>123</v>
      </c>
      <c r="I15" s="9" t="s">
        <v>124</v>
      </c>
      <c r="J15" s="10" t="s">
        <v>125</v>
      </c>
      <c r="K15" s="8" t="s">
        <v>126</v>
      </c>
      <c r="L15" s="8" t="s">
        <v>127</v>
      </c>
      <c r="M15" s="8" t="s">
        <v>128</v>
      </c>
      <c r="N15" s="8" t="s">
        <v>129</v>
      </c>
      <c r="O15" s="8" t="s">
        <v>130</v>
      </c>
      <c r="P15" s="8" t="s">
        <v>131</v>
      </c>
      <c r="Q15" s="11" t="e">
        <f t="shared" si="1"/>
        <v>#DIV/0!</v>
      </c>
      <c r="R15" s="12" t="s">
        <v>8</v>
      </c>
    </row>
    <row r="16" spans="2:18" x14ac:dyDescent="0.25">
      <c r="B16" s="13">
        <f t="shared" si="0"/>
        <v>43831</v>
      </c>
      <c r="C16" s="8" t="s">
        <v>132</v>
      </c>
      <c r="D16" s="8" t="s">
        <v>133</v>
      </c>
      <c r="E16" s="9" t="s">
        <v>134</v>
      </c>
      <c r="F16" s="9" t="s">
        <v>135</v>
      </c>
      <c r="G16" s="9" t="s">
        <v>136</v>
      </c>
      <c r="H16" s="9" t="s">
        <v>137</v>
      </c>
      <c r="I16" s="9" t="s">
        <v>138</v>
      </c>
      <c r="J16" s="10" t="s">
        <v>139</v>
      </c>
      <c r="K16" s="8" t="s">
        <v>140</v>
      </c>
      <c r="L16" s="8" t="s">
        <v>141</v>
      </c>
      <c r="M16" s="8" t="s">
        <v>142</v>
      </c>
      <c r="N16" s="8" t="s">
        <v>143</v>
      </c>
      <c r="O16" s="8" t="s">
        <v>144</v>
      </c>
      <c r="P16" s="8" t="s">
        <v>145</v>
      </c>
      <c r="Q16" s="11" t="e">
        <f t="shared" si="1"/>
        <v>#DIV/0!</v>
      </c>
      <c r="R16" s="12" t="s">
        <v>8</v>
      </c>
    </row>
    <row r="17" spans="2:18" x14ac:dyDescent="0.25">
      <c r="B17" s="13">
        <f t="shared" si="0"/>
        <v>43800</v>
      </c>
      <c r="C17" s="8" t="s">
        <v>146</v>
      </c>
      <c r="D17" s="8" t="s">
        <v>147</v>
      </c>
      <c r="E17" s="9" t="s">
        <v>148</v>
      </c>
      <c r="F17" s="9" t="s">
        <v>149</v>
      </c>
      <c r="G17" s="9" t="s">
        <v>150</v>
      </c>
      <c r="H17" s="9" t="s">
        <v>151</v>
      </c>
      <c r="I17" s="9" t="s">
        <v>152</v>
      </c>
      <c r="J17" s="10" t="s">
        <v>153</v>
      </c>
      <c r="K17" s="8" t="s">
        <v>154</v>
      </c>
      <c r="L17" s="8" t="s">
        <v>155</v>
      </c>
      <c r="M17" s="8" t="s">
        <v>156</v>
      </c>
      <c r="N17" s="8" t="s">
        <v>157</v>
      </c>
      <c r="O17" s="8" t="s">
        <v>158</v>
      </c>
      <c r="P17" s="8" t="s">
        <v>159</v>
      </c>
      <c r="Q17" s="11" t="e">
        <f t="shared" si="1"/>
        <v>#DIV/0!</v>
      </c>
      <c r="R17" s="12" t="s">
        <v>8</v>
      </c>
    </row>
    <row r="18" spans="2:18" x14ac:dyDescent="0.25">
      <c r="B18" s="13">
        <f t="shared" si="0"/>
        <v>43770</v>
      </c>
      <c r="C18" s="8" t="s">
        <v>160</v>
      </c>
      <c r="D18" s="8" t="s">
        <v>161</v>
      </c>
      <c r="E18" s="9" t="s">
        <v>162</v>
      </c>
      <c r="F18" s="9" t="s">
        <v>163</v>
      </c>
      <c r="G18" s="9" t="s">
        <v>164</v>
      </c>
      <c r="H18" s="9" t="s">
        <v>165</v>
      </c>
      <c r="I18" s="9" t="s">
        <v>166</v>
      </c>
      <c r="J18" s="10" t="s">
        <v>167</v>
      </c>
      <c r="K18" s="8" t="s">
        <v>168</v>
      </c>
      <c r="L18" s="8" t="s">
        <v>169</v>
      </c>
      <c r="M18" s="8" t="s">
        <v>170</v>
      </c>
      <c r="N18" s="8" t="s">
        <v>171</v>
      </c>
      <c r="O18" s="8" t="s">
        <v>172</v>
      </c>
      <c r="P18" s="8" t="s">
        <v>173</v>
      </c>
      <c r="Q18" s="11" t="e">
        <f t="shared" si="1"/>
        <v>#DIV/0!</v>
      </c>
      <c r="R18" s="12" t="s">
        <v>8</v>
      </c>
    </row>
    <row r="19" spans="2:18" x14ac:dyDescent="0.25">
      <c r="B19" s="13">
        <f t="shared" si="0"/>
        <v>43739</v>
      </c>
      <c r="C19" s="8" t="s">
        <v>174</v>
      </c>
      <c r="D19" s="8" t="s">
        <v>175</v>
      </c>
      <c r="E19" s="9" t="s">
        <v>176</v>
      </c>
      <c r="F19" s="9" t="s">
        <v>177</v>
      </c>
      <c r="G19" s="9" t="s">
        <v>178</v>
      </c>
      <c r="H19" s="9" t="s">
        <v>179</v>
      </c>
      <c r="I19" s="9" t="s">
        <v>180</v>
      </c>
      <c r="J19" s="10" t="s">
        <v>181</v>
      </c>
      <c r="K19" s="8" t="s">
        <v>182</v>
      </c>
      <c r="L19" s="8" t="s">
        <v>183</v>
      </c>
      <c r="M19" s="8" t="s">
        <v>184</v>
      </c>
      <c r="N19" s="8" t="s">
        <v>185</v>
      </c>
      <c r="O19" s="8" t="s">
        <v>186</v>
      </c>
      <c r="P19" s="8" t="s">
        <v>187</v>
      </c>
      <c r="Q19" s="11" t="e">
        <f t="shared" si="1"/>
        <v>#DIV/0!</v>
      </c>
      <c r="R19" s="12" t="s">
        <v>8</v>
      </c>
    </row>
    <row r="20" spans="2:18" x14ac:dyDescent="0.25">
      <c r="B20" s="13">
        <f t="shared" si="0"/>
        <v>43709</v>
      </c>
      <c r="C20" s="8" t="s">
        <v>188</v>
      </c>
      <c r="D20" s="8" t="s">
        <v>189</v>
      </c>
      <c r="E20" s="9" t="s">
        <v>190</v>
      </c>
      <c r="F20" s="9" t="s">
        <v>191</v>
      </c>
      <c r="G20" s="9" t="s">
        <v>192</v>
      </c>
      <c r="H20" s="9" t="s">
        <v>193</v>
      </c>
      <c r="I20" s="9" t="s">
        <v>194</v>
      </c>
      <c r="J20" s="10" t="s">
        <v>195</v>
      </c>
      <c r="K20" s="8" t="s">
        <v>196</v>
      </c>
      <c r="L20" s="8" t="s">
        <v>197</v>
      </c>
      <c r="M20" s="8" t="s">
        <v>198</v>
      </c>
      <c r="N20" s="8" t="s">
        <v>199</v>
      </c>
      <c r="O20" s="8" t="s">
        <v>200</v>
      </c>
      <c r="P20" s="8" t="s">
        <v>201</v>
      </c>
      <c r="Q20" s="11" t="e">
        <f t="shared" si="1"/>
        <v>#DIV/0!</v>
      </c>
      <c r="R20" s="12" t="s">
        <v>8</v>
      </c>
    </row>
    <row r="21" spans="2:18" x14ac:dyDescent="0.25">
      <c r="B21" s="14" t="s">
        <v>202</v>
      </c>
      <c r="C21" s="15">
        <f>SUM(C9:C20)</f>
        <v>0</v>
      </c>
      <c r="D21" s="15">
        <f t="shared" ref="D21:I21" si="2">SUM(D9:D20)</f>
        <v>0</v>
      </c>
      <c r="E21" s="15">
        <f>SUM(F9:F20)</f>
        <v>0</v>
      </c>
      <c r="F21" s="15">
        <f>SUM(E9:E20)</f>
        <v>0</v>
      </c>
      <c r="G21" s="15">
        <f t="shared" si="2"/>
        <v>0</v>
      </c>
      <c r="H21" s="15">
        <f t="shared" si="2"/>
        <v>0</v>
      </c>
      <c r="I21" s="15">
        <f t="shared" si="2"/>
        <v>0</v>
      </c>
      <c r="J21" s="16">
        <f>COUNTIF(J9:J20,"Y")</f>
        <v>0</v>
      </c>
      <c r="K21" s="15"/>
      <c r="L21" s="15"/>
      <c r="M21" s="15"/>
      <c r="N21" s="15"/>
      <c r="O21" s="15"/>
      <c r="P21" s="15"/>
      <c r="Q21" s="17"/>
      <c r="R21" s="6"/>
    </row>
    <row r="22" spans="2:18" ht="15.75" thickBot="1" x14ac:dyDescent="0.3">
      <c r="B22" s="18" t="s">
        <v>203</v>
      </c>
      <c r="C22" s="19" t="e">
        <f>AVERAGE(C9:C20)</f>
        <v>#DIV/0!</v>
      </c>
      <c r="D22" s="19" t="e">
        <f t="shared" ref="D22:I22" si="3">AVERAGE(D9:D20)</f>
        <v>#DIV/0!</v>
      </c>
      <c r="E22" s="19" t="e">
        <f>AVERAGE(F9:F20)</f>
        <v>#DIV/0!</v>
      </c>
      <c r="F22" s="19" t="e">
        <f>AVERAGE(E9:E20)</f>
        <v>#DIV/0!</v>
      </c>
      <c r="G22" s="19" t="e">
        <f t="shared" si="3"/>
        <v>#DIV/0!</v>
      </c>
      <c r="H22" s="19" t="e">
        <f t="shared" si="3"/>
        <v>#DIV/0!</v>
      </c>
      <c r="I22" s="19" t="e">
        <f t="shared" si="3"/>
        <v>#DIV/0!</v>
      </c>
      <c r="J22" s="20"/>
      <c r="K22" s="19" t="e">
        <f>-AVERAGE(K9:K20)</f>
        <v>#DIV/0!</v>
      </c>
      <c r="L22" s="19" t="e">
        <f t="shared" ref="L22:Q22" si="4">-AVERAGE(L9:L20)</f>
        <v>#DIV/0!</v>
      </c>
      <c r="M22" s="19" t="e">
        <f t="shared" si="4"/>
        <v>#DIV/0!</v>
      </c>
      <c r="N22" s="19" t="e">
        <f t="shared" si="4"/>
        <v>#DIV/0!</v>
      </c>
      <c r="O22" s="19" t="e">
        <f t="shared" si="4"/>
        <v>#DIV/0!</v>
      </c>
      <c r="P22" s="19" t="e">
        <f t="shared" si="4"/>
        <v>#DIV/0!</v>
      </c>
      <c r="Q22" s="21" t="e">
        <f t="shared" si="4"/>
        <v>#DIV/0!</v>
      </c>
      <c r="R22" s="6"/>
    </row>
  </sheetData>
  <mergeCells count="23">
    <mergeCell ref="B4:C4"/>
    <mergeCell ref="D4:H4"/>
    <mergeCell ref="I4:J4"/>
    <mergeCell ref="K4:Q4"/>
    <mergeCell ref="B2:D2"/>
    <mergeCell ref="E2:Q2"/>
    <mergeCell ref="B3:C3"/>
    <mergeCell ref="I3:J3"/>
    <mergeCell ref="K3:Q3"/>
    <mergeCell ref="K7:Q7"/>
    <mergeCell ref="B5:C5"/>
    <mergeCell ref="D5:H5"/>
    <mergeCell ref="I5:J5"/>
    <mergeCell ref="K5:Q5"/>
    <mergeCell ref="B6:D6"/>
    <mergeCell ref="E6:H6"/>
    <mergeCell ref="I6:J6"/>
    <mergeCell ref="K6:Q6"/>
    <mergeCell ref="C7:D7"/>
    <mergeCell ref="E7:F7"/>
    <mergeCell ref="G7:H7"/>
    <mergeCell ref="I7:I8"/>
    <mergeCell ref="J7:J8"/>
  </mergeCells>
  <dataValidations count="1">
    <dataValidation type="list" allowBlank="1" showInputMessage="1" showErrorMessage="1" sqref="K4:Q4 JG4:JM4 TC4:TI4 ACY4:ADE4 AMU4:ANA4 AWQ4:AWW4 BGM4:BGS4 BQI4:BQO4 CAE4:CAK4 CKA4:CKG4 CTW4:CUC4 DDS4:DDY4 DNO4:DNU4 DXK4:DXQ4 EHG4:EHM4 ERC4:ERI4 FAY4:FBE4 FKU4:FLA4 FUQ4:FUW4 GEM4:GES4 GOI4:GOO4 GYE4:GYK4 HIA4:HIG4 HRW4:HSC4 IBS4:IBY4 ILO4:ILU4 IVK4:IVQ4 JFG4:JFM4 JPC4:JPI4 JYY4:JZE4 KIU4:KJA4 KSQ4:KSW4 LCM4:LCS4 LMI4:LMO4 LWE4:LWK4 MGA4:MGG4 MPW4:MQC4 MZS4:MZY4 NJO4:NJU4 NTK4:NTQ4 ODG4:ODM4 ONC4:ONI4 OWY4:OXE4 PGU4:PHA4 PQQ4:PQW4 QAM4:QAS4 QKI4:QKO4 QUE4:QUK4 REA4:REG4 RNW4:ROC4 RXS4:RXY4 SHO4:SHU4 SRK4:SRQ4 TBG4:TBM4 TLC4:TLI4 TUY4:TVE4 UEU4:UFA4 UOQ4:UOW4 UYM4:UYS4 VII4:VIO4 VSE4:VSK4 WCA4:WCG4 WLW4:WMC4 WVS4:WVY4 K65540:Q65540 JG65540:JM65540 TC65540:TI65540 ACY65540:ADE65540 AMU65540:ANA65540 AWQ65540:AWW65540 BGM65540:BGS65540 BQI65540:BQO65540 CAE65540:CAK65540 CKA65540:CKG65540 CTW65540:CUC65540 DDS65540:DDY65540 DNO65540:DNU65540 DXK65540:DXQ65540 EHG65540:EHM65540 ERC65540:ERI65540 FAY65540:FBE65540 FKU65540:FLA65540 FUQ65540:FUW65540 GEM65540:GES65540 GOI65540:GOO65540 GYE65540:GYK65540 HIA65540:HIG65540 HRW65540:HSC65540 IBS65540:IBY65540 ILO65540:ILU65540 IVK65540:IVQ65540 JFG65540:JFM65540 JPC65540:JPI65540 JYY65540:JZE65540 KIU65540:KJA65540 KSQ65540:KSW65540 LCM65540:LCS65540 LMI65540:LMO65540 LWE65540:LWK65540 MGA65540:MGG65540 MPW65540:MQC65540 MZS65540:MZY65540 NJO65540:NJU65540 NTK65540:NTQ65540 ODG65540:ODM65540 ONC65540:ONI65540 OWY65540:OXE65540 PGU65540:PHA65540 PQQ65540:PQW65540 QAM65540:QAS65540 QKI65540:QKO65540 QUE65540:QUK65540 REA65540:REG65540 RNW65540:ROC65540 RXS65540:RXY65540 SHO65540:SHU65540 SRK65540:SRQ65540 TBG65540:TBM65540 TLC65540:TLI65540 TUY65540:TVE65540 UEU65540:UFA65540 UOQ65540:UOW65540 UYM65540:UYS65540 VII65540:VIO65540 VSE65540:VSK65540 WCA65540:WCG65540 WLW65540:WMC65540 WVS65540:WVY65540 K131076:Q131076 JG131076:JM131076 TC131076:TI131076 ACY131076:ADE131076 AMU131076:ANA131076 AWQ131076:AWW131076 BGM131076:BGS131076 BQI131076:BQO131076 CAE131076:CAK131076 CKA131076:CKG131076 CTW131076:CUC131076 DDS131076:DDY131076 DNO131076:DNU131076 DXK131076:DXQ131076 EHG131076:EHM131076 ERC131076:ERI131076 FAY131076:FBE131076 FKU131076:FLA131076 FUQ131076:FUW131076 GEM131076:GES131076 GOI131076:GOO131076 GYE131076:GYK131076 HIA131076:HIG131076 HRW131076:HSC131076 IBS131076:IBY131076 ILO131076:ILU131076 IVK131076:IVQ131076 JFG131076:JFM131076 JPC131076:JPI131076 JYY131076:JZE131076 KIU131076:KJA131076 KSQ131076:KSW131076 LCM131076:LCS131076 LMI131076:LMO131076 LWE131076:LWK131076 MGA131076:MGG131076 MPW131076:MQC131076 MZS131076:MZY131076 NJO131076:NJU131076 NTK131076:NTQ131076 ODG131076:ODM131076 ONC131076:ONI131076 OWY131076:OXE131076 PGU131076:PHA131076 PQQ131076:PQW131076 QAM131076:QAS131076 QKI131076:QKO131076 QUE131076:QUK131076 REA131076:REG131076 RNW131076:ROC131076 RXS131076:RXY131076 SHO131076:SHU131076 SRK131076:SRQ131076 TBG131076:TBM131076 TLC131076:TLI131076 TUY131076:TVE131076 UEU131076:UFA131076 UOQ131076:UOW131076 UYM131076:UYS131076 VII131076:VIO131076 VSE131076:VSK131076 WCA131076:WCG131076 WLW131076:WMC131076 WVS131076:WVY131076 K196612:Q196612 JG196612:JM196612 TC196612:TI196612 ACY196612:ADE196612 AMU196612:ANA196612 AWQ196612:AWW196612 BGM196612:BGS196612 BQI196612:BQO196612 CAE196612:CAK196612 CKA196612:CKG196612 CTW196612:CUC196612 DDS196612:DDY196612 DNO196612:DNU196612 DXK196612:DXQ196612 EHG196612:EHM196612 ERC196612:ERI196612 FAY196612:FBE196612 FKU196612:FLA196612 FUQ196612:FUW196612 GEM196612:GES196612 GOI196612:GOO196612 GYE196612:GYK196612 HIA196612:HIG196612 HRW196612:HSC196612 IBS196612:IBY196612 ILO196612:ILU196612 IVK196612:IVQ196612 JFG196612:JFM196612 JPC196612:JPI196612 JYY196612:JZE196612 KIU196612:KJA196612 KSQ196612:KSW196612 LCM196612:LCS196612 LMI196612:LMO196612 LWE196612:LWK196612 MGA196612:MGG196612 MPW196612:MQC196612 MZS196612:MZY196612 NJO196612:NJU196612 NTK196612:NTQ196612 ODG196612:ODM196612 ONC196612:ONI196612 OWY196612:OXE196612 PGU196612:PHA196612 PQQ196612:PQW196612 QAM196612:QAS196612 QKI196612:QKO196612 QUE196612:QUK196612 REA196612:REG196612 RNW196612:ROC196612 RXS196612:RXY196612 SHO196612:SHU196612 SRK196612:SRQ196612 TBG196612:TBM196612 TLC196612:TLI196612 TUY196612:TVE196612 UEU196612:UFA196612 UOQ196612:UOW196612 UYM196612:UYS196612 VII196612:VIO196612 VSE196612:VSK196612 WCA196612:WCG196612 WLW196612:WMC196612 WVS196612:WVY196612 K262148:Q262148 JG262148:JM262148 TC262148:TI262148 ACY262148:ADE262148 AMU262148:ANA262148 AWQ262148:AWW262148 BGM262148:BGS262148 BQI262148:BQO262148 CAE262148:CAK262148 CKA262148:CKG262148 CTW262148:CUC262148 DDS262148:DDY262148 DNO262148:DNU262148 DXK262148:DXQ262148 EHG262148:EHM262148 ERC262148:ERI262148 FAY262148:FBE262148 FKU262148:FLA262148 FUQ262148:FUW262148 GEM262148:GES262148 GOI262148:GOO262148 GYE262148:GYK262148 HIA262148:HIG262148 HRW262148:HSC262148 IBS262148:IBY262148 ILO262148:ILU262148 IVK262148:IVQ262148 JFG262148:JFM262148 JPC262148:JPI262148 JYY262148:JZE262148 KIU262148:KJA262148 KSQ262148:KSW262148 LCM262148:LCS262148 LMI262148:LMO262148 LWE262148:LWK262148 MGA262148:MGG262148 MPW262148:MQC262148 MZS262148:MZY262148 NJO262148:NJU262148 NTK262148:NTQ262148 ODG262148:ODM262148 ONC262148:ONI262148 OWY262148:OXE262148 PGU262148:PHA262148 PQQ262148:PQW262148 QAM262148:QAS262148 QKI262148:QKO262148 QUE262148:QUK262148 REA262148:REG262148 RNW262148:ROC262148 RXS262148:RXY262148 SHO262148:SHU262148 SRK262148:SRQ262148 TBG262148:TBM262148 TLC262148:TLI262148 TUY262148:TVE262148 UEU262148:UFA262148 UOQ262148:UOW262148 UYM262148:UYS262148 VII262148:VIO262148 VSE262148:VSK262148 WCA262148:WCG262148 WLW262148:WMC262148 WVS262148:WVY262148 K327684:Q327684 JG327684:JM327684 TC327684:TI327684 ACY327684:ADE327684 AMU327684:ANA327684 AWQ327684:AWW327684 BGM327684:BGS327684 BQI327684:BQO327684 CAE327684:CAK327684 CKA327684:CKG327684 CTW327684:CUC327684 DDS327684:DDY327684 DNO327684:DNU327684 DXK327684:DXQ327684 EHG327684:EHM327684 ERC327684:ERI327684 FAY327684:FBE327684 FKU327684:FLA327684 FUQ327684:FUW327684 GEM327684:GES327684 GOI327684:GOO327684 GYE327684:GYK327684 HIA327684:HIG327684 HRW327684:HSC327684 IBS327684:IBY327684 ILO327684:ILU327684 IVK327684:IVQ327684 JFG327684:JFM327684 JPC327684:JPI327684 JYY327684:JZE327684 KIU327684:KJA327684 KSQ327684:KSW327684 LCM327684:LCS327684 LMI327684:LMO327684 LWE327684:LWK327684 MGA327684:MGG327684 MPW327684:MQC327684 MZS327684:MZY327684 NJO327684:NJU327684 NTK327684:NTQ327684 ODG327684:ODM327684 ONC327684:ONI327684 OWY327684:OXE327684 PGU327684:PHA327684 PQQ327684:PQW327684 QAM327684:QAS327684 QKI327684:QKO327684 QUE327684:QUK327684 REA327684:REG327684 RNW327684:ROC327684 RXS327684:RXY327684 SHO327684:SHU327684 SRK327684:SRQ327684 TBG327684:TBM327684 TLC327684:TLI327684 TUY327684:TVE327684 UEU327684:UFA327684 UOQ327684:UOW327684 UYM327684:UYS327684 VII327684:VIO327684 VSE327684:VSK327684 WCA327684:WCG327684 WLW327684:WMC327684 WVS327684:WVY327684 K393220:Q393220 JG393220:JM393220 TC393220:TI393220 ACY393220:ADE393220 AMU393220:ANA393220 AWQ393220:AWW393220 BGM393220:BGS393220 BQI393220:BQO393220 CAE393220:CAK393220 CKA393220:CKG393220 CTW393220:CUC393220 DDS393220:DDY393220 DNO393220:DNU393220 DXK393220:DXQ393220 EHG393220:EHM393220 ERC393220:ERI393220 FAY393220:FBE393220 FKU393220:FLA393220 FUQ393220:FUW393220 GEM393220:GES393220 GOI393220:GOO393220 GYE393220:GYK393220 HIA393220:HIG393220 HRW393220:HSC393220 IBS393220:IBY393220 ILO393220:ILU393220 IVK393220:IVQ393220 JFG393220:JFM393220 JPC393220:JPI393220 JYY393220:JZE393220 KIU393220:KJA393220 KSQ393220:KSW393220 LCM393220:LCS393220 LMI393220:LMO393220 LWE393220:LWK393220 MGA393220:MGG393220 MPW393220:MQC393220 MZS393220:MZY393220 NJO393220:NJU393220 NTK393220:NTQ393220 ODG393220:ODM393220 ONC393220:ONI393220 OWY393220:OXE393220 PGU393220:PHA393220 PQQ393220:PQW393220 QAM393220:QAS393220 QKI393220:QKO393220 QUE393220:QUK393220 REA393220:REG393220 RNW393220:ROC393220 RXS393220:RXY393220 SHO393220:SHU393220 SRK393220:SRQ393220 TBG393220:TBM393220 TLC393220:TLI393220 TUY393220:TVE393220 UEU393220:UFA393220 UOQ393220:UOW393220 UYM393220:UYS393220 VII393220:VIO393220 VSE393220:VSK393220 WCA393220:WCG393220 WLW393220:WMC393220 WVS393220:WVY393220 K458756:Q458756 JG458756:JM458756 TC458756:TI458756 ACY458756:ADE458756 AMU458756:ANA458756 AWQ458756:AWW458756 BGM458756:BGS458756 BQI458756:BQO458756 CAE458756:CAK458756 CKA458756:CKG458756 CTW458756:CUC458756 DDS458756:DDY458756 DNO458756:DNU458756 DXK458756:DXQ458756 EHG458756:EHM458756 ERC458756:ERI458756 FAY458756:FBE458756 FKU458756:FLA458756 FUQ458756:FUW458756 GEM458756:GES458756 GOI458756:GOO458756 GYE458756:GYK458756 HIA458756:HIG458756 HRW458756:HSC458756 IBS458756:IBY458756 ILO458756:ILU458756 IVK458756:IVQ458756 JFG458756:JFM458756 JPC458756:JPI458756 JYY458756:JZE458756 KIU458756:KJA458756 KSQ458756:KSW458756 LCM458756:LCS458756 LMI458756:LMO458756 LWE458756:LWK458756 MGA458756:MGG458756 MPW458756:MQC458756 MZS458756:MZY458756 NJO458756:NJU458756 NTK458756:NTQ458756 ODG458756:ODM458756 ONC458756:ONI458756 OWY458756:OXE458756 PGU458756:PHA458756 PQQ458756:PQW458756 QAM458756:QAS458756 QKI458756:QKO458756 QUE458756:QUK458756 REA458756:REG458756 RNW458756:ROC458756 RXS458756:RXY458756 SHO458756:SHU458756 SRK458756:SRQ458756 TBG458756:TBM458756 TLC458756:TLI458756 TUY458756:TVE458756 UEU458756:UFA458756 UOQ458756:UOW458756 UYM458756:UYS458756 VII458756:VIO458756 VSE458756:VSK458756 WCA458756:WCG458756 WLW458756:WMC458756 WVS458756:WVY458756 K524292:Q524292 JG524292:JM524292 TC524292:TI524292 ACY524292:ADE524292 AMU524292:ANA524292 AWQ524292:AWW524292 BGM524292:BGS524292 BQI524292:BQO524292 CAE524292:CAK524292 CKA524292:CKG524292 CTW524292:CUC524292 DDS524292:DDY524292 DNO524292:DNU524292 DXK524292:DXQ524292 EHG524292:EHM524292 ERC524292:ERI524292 FAY524292:FBE524292 FKU524292:FLA524292 FUQ524292:FUW524292 GEM524292:GES524292 GOI524292:GOO524292 GYE524292:GYK524292 HIA524292:HIG524292 HRW524292:HSC524292 IBS524292:IBY524292 ILO524292:ILU524292 IVK524292:IVQ524292 JFG524292:JFM524292 JPC524292:JPI524292 JYY524292:JZE524292 KIU524292:KJA524292 KSQ524292:KSW524292 LCM524292:LCS524292 LMI524292:LMO524292 LWE524292:LWK524292 MGA524292:MGG524292 MPW524292:MQC524292 MZS524292:MZY524292 NJO524292:NJU524292 NTK524292:NTQ524292 ODG524292:ODM524292 ONC524292:ONI524292 OWY524292:OXE524292 PGU524292:PHA524292 PQQ524292:PQW524292 QAM524292:QAS524292 QKI524292:QKO524292 QUE524292:QUK524292 REA524292:REG524292 RNW524292:ROC524292 RXS524292:RXY524292 SHO524292:SHU524292 SRK524292:SRQ524292 TBG524292:TBM524292 TLC524292:TLI524292 TUY524292:TVE524292 UEU524292:UFA524292 UOQ524292:UOW524292 UYM524292:UYS524292 VII524292:VIO524292 VSE524292:VSK524292 WCA524292:WCG524292 WLW524292:WMC524292 WVS524292:WVY524292 K589828:Q589828 JG589828:JM589828 TC589828:TI589828 ACY589828:ADE589828 AMU589828:ANA589828 AWQ589828:AWW589828 BGM589828:BGS589828 BQI589828:BQO589828 CAE589828:CAK589828 CKA589828:CKG589828 CTW589828:CUC589828 DDS589828:DDY589828 DNO589828:DNU589828 DXK589828:DXQ589828 EHG589828:EHM589828 ERC589828:ERI589828 FAY589828:FBE589828 FKU589828:FLA589828 FUQ589828:FUW589828 GEM589828:GES589828 GOI589828:GOO589828 GYE589828:GYK589828 HIA589828:HIG589828 HRW589828:HSC589828 IBS589828:IBY589828 ILO589828:ILU589828 IVK589828:IVQ589828 JFG589828:JFM589828 JPC589828:JPI589828 JYY589828:JZE589828 KIU589828:KJA589828 KSQ589828:KSW589828 LCM589828:LCS589828 LMI589828:LMO589828 LWE589828:LWK589828 MGA589828:MGG589828 MPW589828:MQC589828 MZS589828:MZY589828 NJO589828:NJU589828 NTK589828:NTQ589828 ODG589828:ODM589828 ONC589828:ONI589828 OWY589828:OXE589828 PGU589828:PHA589828 PQQ589828:PQW589828 QAM589828:QAS589828 QKI589828:QKO589828 QUE589828:QUK589828 REA589828:REG589828 RNW589828:ROC589828 RXS589828:RXY589828 SHO589828:SHU589828 SRK589828:SRQ589828 TBG589828:TBM589828 TLC589828:TLI589828 TUY589828:TVE589828 UEU589828:UFA589828 UOQ589828:UOW589828 UYM589828:UYS589828 VII589828:VIO589828 VSE589828:VSK589828 WCA589828:WCG589828 WLW589828:WMC589828 WVS589828:WVY589828 K655364:Q655364 JG655364:JM655364 TC655364:TI655364 ACY655364:ADE655364 AMU655364:ANA655364 AWQ655364:AWW655364 BGM655364:BGS655364 BQI655364:BQO655364 CAE655364:CAK655364 CKA655364:CKG655364 CTW655364:CUC655364 DDS655364:DDY655364 DNO655364:DNU655364 DXK655364:DXQ655364 EHG655364:EHM655364 ERC655364:ERI655364 FAY655364:FBE655364 FKU655364:FLA655364 FUQ655364:FUW655364 GEM655364:GES655364 GOI655364:GOO655364 GYE655364:GYK655364 HIA655364:HIG655364 HRW655364:HSC655364 IBS655364:IBY655364 ILO655364:ILU655364 IVK655364:IVQ655364 JFG655364:JFM655364 JPC655364:JPI655364 JYY655364:JZE655364 KIU655364:KJA655364 KSQ655364:KSW655364 LCM655364:LCS655364 LMI655364:LMO655364 LWE655364:LWK655364 MGA655364:MGG655364 MPW655364:MQC655364 MZS655364:MZY655364 NJO655364:NJU655364 NTK655364:NTQ655364 ODG655364:ODM655364 ONC655364:ONI655364 OWY655364:OXE655364 PGU655364:PHA655364 PQQ655364:PQW655364 QAM655364:QAS655364 QKI655364:QKO655364 QUE655364:QUK655364 REA655364:REG655364 RNW655364:ROC655364 RXS655364:RXY655364 SHO655364:SHU655364 SRK655364:SRQ655364 TBG655364:TBM655364 TLC655364:TLI655364 TUY655364:TVE655364 UEU655364:UFA655364 UOQ655364:UOW655364 UYM655364:UYS655364 VII655364:VIO655364 VSE655364:VSK655364 WCA655364:WCG655364 WLW655364:WMC655364 WVS655364:WVY655364 K720900:Q720900 JG720900:JM720900 TC720900:TI720900 ACY720900:ADE720900 AMU720900:ANA720900 AWQ720900:AWW720900 BGM720900:BGS720900 BQI720900:BQO720900 CAE720900:CAK720900 CKA720900:CKG720900 CTW720900:CUC720900 DDS720900:DDY720900 DNO720900:DNU720900 DXK720900:DXQ720900 EHG720900:EHM720900 ERC720900:ERI720900 FAY720900:FBE720900 FKU720900:FLA720900 FUQ720900:FUW720900 GEM720900:GES720900 GOI720900:GOO720900 GYE720900:GYK720900 HIA720900:HIG720900 HRW720900:HSC720900 IBS720900:IBY720900 ILO720900:ILU720900 IVK720900:IVQ720900 JFG720900:JFM720900 JPC720900:JPI720900 JYY720900:JZE720900 KIU720900:KJA720900 KSQ720900:KSW720900 LCM720900:LCS720900 LMI720900:LMO720900 LWE720900:LWK720900 MGA720900:MGG720900 MPW720900:MQC720900 MZS720900:MZY720900 NJO720900:NJU720900 NTK720900:NTQ720900 ODG720900:ODM720900 ONC720900:ONI720900 OWY720900:OXE720900 PGU720900:PHA720900 PQQ720900:PQW720900 QAM720900:QAS720900 QKI720900:QKO720900 QUE720900:QUK720900 REA720900:REG720900 RNW720900:ROC720900 RXS720900:RXY720900 SHO720900:SHU720900 SRK720900:SRQ720900 TBG720900:TBM720900 TLC720900:TLI720900 TUY720900:TVE720900 UEU720900:UFA720900 UOQ720900:UOW720900 UYM720900:UYS720900 VII720900:VIO720900 VSE720900:VSK720900 WCA720900:WCG720900 WLW720900:WMC720900 WVS720900:WVY720900 K786436:Q786436 JG786436:JM786436 TC786436:TI786436 ACY786436:ADE786436 AMU786436:ANA786436 AWQ786436:AWW786436 BGM786436:BGS786436 BQI786436:BQO786436 CAE786436:CAK786436 CKA786436:CKG786436 CTW786436:CUC786436 DDS786436:DDY786436 DNO786436:DNU786436 DXK786436:DXQ786436 EHG786436:EHM786436 ERC786436:ERI786436 FAY786436:FBE786436 FKU786436:FLA786436 FUQ786436:FUW786436 GEM786436:GES786436 GOI786436:GOO786436 GYE786436:GYK786436 HIA786436:HIG786436 HRW786436:HSC786436 IBS786436:IBY786436 ILO786436:ILU786436 IVK786436:IVQ786436 JFG786436:JFM786436 JPC786436:JPI786436 JYY786436:JZE786436 KIU786436:KJA786436 KSQ786436:KSW786436 LCM786436:LCS786436 LMI786436:LMO786436 LWE786436:LWK786436 MGA786436:MGG786436 MPW786436:MQC786436 MZS786436:MZY786436 NJO786436:NJU786436 NTK786436:NTQ786436 ODG786436:ODM786436 ONC786436:ONI786436 OWY786436:OXE786436 PGU786436:PHA786436 PQQ786436:PQW786436 QAM786436:QAS786436 QKI786436:QKO786436 QUE786436:QUK786436 REA786436:REG786436 RNW786436:ROC786436 RXS786436:RXY786436 SHO786436:SHU786436 SRK786436:SRQ786436 TBG786436:TBM786436 TLC786436:TLI786436 TUY786436:TVE786436 UEU786436:UFA786436 UOQ786436:UOW786436 UYM786436:UYS786436 VII786436:VIO786436 VSE786436:VSK786436 WCA786436:WCG786436 WLW786436:WMC786436 WVS786436:WVY786436 K851972:Q851972 JG851972:JM851972 TC851972:TI851972 ACY851972:ADE851972 AMU851972:ANA851972 AWQ851972:AWW851972 BGM851972:BGS851972 BQI851972:BQO851972 CAE851972:CAK851972 CKA851972:CKG851972 CTW851972:CUC851972 DDS851972:DDY851972 DNO851972:DNU851972 DXK851972:DXQ851972 EHG851972:EHM851972 ERC851972:ERI851972 FAY851972:FBE851972 FKU851972:FLA851972 FUQ851972:FUW851972 GEM851972:GES851972 GOI851972:GOO851972 GYE851972:GYK851972 HIA851972:HIG851972 HRW851972:HSC851972 IBS851972:IBY851972 ILO851972:ILU851972 IVK851972:IVQ851972 JFG851972:JFM851972 JPC851972:JPI851972 JYY851972:JZE851972 KIU851972:KJA851972 KSQ851972:KSW851972 LCM851972:LCS851972 LMI851972:LMO851972 LWE851972:LWK851972 MGA851972:MGG851972 MPW851972:MQC851972 MZS851972:MZY851972 NJO851972:NJU851972 NTK851972:NTQ851972 ODG851972:ODM851972 ONC851972:ONI851972 OWY851972:OXE851972 PGU851972:PHA851972 PQQ851972:PQW851972 QAM851972:QAS851972 QKI851972:QKO851972 QUE851972:QUK851972 REA851972:REG851972 RNW851972:ROC851972 RXS851972:RXY851972 SHO851972:SHU851972 SRK851972:SRQ851972 TBG851972:TBM851972 TLC851972:TLI851972 TUY851972:TVE851972 UEU851972:UFA851972 UOQ851972:UOW851972 UYM851972:UYS851972 VII851972:VIO851972 VSE851972:VSK851972 WCA851972:WCG851972 WLW851972:WMC851972 WVS851972:WVY851972 K917508:Q917508 JG917508:JM917508 TC917508:TI917508 ACY917508:ADE917508 AMU917508:ANA917508 AWQ917508:AWW917508 BGM917508:BGS917508 BQI917508:BQO917508 CAE917508:CAK917508 CKA917508:CKG917508 CTW917508:CUC917508 DDS917508:DDY917508 DNO917508:DNU917508 DXK917508:DXQ917508 EHG917508:EHM917508 ERC917508:ERI917508 FAY917508:FBE917508 FKU917508:FLA917508 FUQ917508:FUW917508 GEM917508:GES917508 GOI917508:GOO917508 GYE917508:GYK917508 HIA917508:HIG917508 HRW917508:HSC917508 IBS917508:IBY917508 ILO917508:ILU917508 IVK917508:IVQ917508 JFG917508:JFM917508 JPC917508:JPI917508 JYY917508:JZE917508 KIU917508:KJA917508 KSQ917508:KSW917508 LCM917508:LCS917508 LMI917508:LMO917508 LWE917508:LWK917508 MGA917508:MGG917508 MPW917508:MQC917508 MZS917508:MZY917508 NJO917508:NJU917508 NTK917508:NTQ917508 ODG917508:ODM917508 ONC917508:ONI917508 OWY917508:OXE917508 PGU917508:PHA917508 PQQ917508:PQW917508 QAM917508:QAS917508 QKI917508:QKO917508 QUE917508:QUK917508 REA917508:REG917508 RNW917508:ROC917508 RXS917508:RXY917508 SHO917508:SHU917508 SRK917508:SRQ917508 TBG917508:TBM917508 TLC917508:TLI917508 TUY917508:TVE917508 UEU917508:UFA917508 UOQ917508:UOW917508 UYM917508:UYS917508 VII917508:VIO917508 VSE917508:VSK917508 WCA917508:WCG917508 WLW917508:WMC917508 WVS917508:WVY917508 K983044:Q983044 JG983044:JM983044 TC983044:TI983044 ACY983044:ADE983044 AMU983044:ANA983044 AWQ983044:AWW983044 BGM983044:BGS983044 BQI983044:BQO983044 CAE983044:CAK983044 CKA983044:CKG983044 CTW983044:CUC983044 DDS983044:DDY983044 DNO983044:DNU983044 DXK983044:DXQ983044 EHG983044:EHM983044 ERC983044:ERI983044 FAY983044:FBE983044 FKU983044:FLA983044 FUQ983044:FUW983044 GEM983044:GES983044 GOI983044:GOO983044 GYE983044:GYK983044 HIA983044:HIG983044 HRW983044:HSC983044 IBS983044:IBY983044 ILO983044:ILU983044 IVK983044:IVQ983044 JFG983044:JFM983044 JPC983044:JPI983044 JYY983044:JZE983044 KIU983044:KJA983044 KSQ983044:KSW983044 LCM983044:LCS983044 LMI983044:LMO983044 LWE983044:LWK983044 MGA983044:MGG983044 MPW983044:MQC983044 MZS983044:MZY983044 NJO983044:NJU983044 NTK983044:NTQ983044 ODG983044:ODM983044 ONC983044:ONI983044 OWY983044:OXE983044 PGU983044:PHA983044 PQQ983044:PQW983044 QAM983044:QAS983044 QKI983044:QKO983044 QUE983044:QUK983044 REA983044:REG983044 RNW983044:ROC983044 RXS983044:RXY983044 SHO983044:SHU983044 SRK983044:SRQ983044 TBG983044:TBM983044 TLC983044:TLI983044 TUY983044:TVE983044 UEU983044:UFA983044 UOQ983044:UOW983044 UYM983044:UYS983044 VII983044:VIO983044 VSE983044:VSK983044 WCA983044:WCG983044 WLW983044:WMC983044 WVS983044:WVY983044" xr:uid="{87369A44-A6C0-4CC0-8450-876DBD08F0C1}">
      <formula1>"Savings Account,Current Account,Cash Credit,Overdraft"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F221-9F70-4E88-8BD4-AD79833B820F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NCBLRL156</dc:creator>
  <cp:lastModifiedBy>NCBLRL156</cp:lastModifiedBy>
  <dcterms:created xsi:type="dcterms:W3CDTF">2023-04-03T06:08:31Z</dcterms:created>
  <dcterms:modified xsi:type="dcterms:W3CDTF">2023-04-03T07:39:26Z</dcterms:modified>
</cp:coreProperties>
</file>