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xcel Data\"/>
    </mc:Choice>
  </mc:AlternateContent>
  <bookViews>
    <workbookView xWindow="0" yWindow="0" windowWidth="23016" windowHeight="9168"/>
  </bookViews>
  <sheets>
    <sheet name="Hesaplama" sheetId="1" r:id="rId1"/>
    <sheet name="Satış Tutarı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D16" i="1"/>
  <c r="D17" i="1"/>
  <c r="D18" i="1"/>
  <c r="F18" i="1" s="1"/>
  <c r="D19" i="1"/>
  <c r="F19" i="1" s="1"/>
  <c r="D20" i="1"/>
  <c r="F20" i="1" s="1"/>
  <c r="D21" i="1"/>
  <c r="F21" i="1" s="1"/>
  <c r="D2" i="1"/>
  <c r="F2" i="1" s="1"/>
  <c r="F22" i="1" l="1"/>
</calcChain>
</file>

<file path=xl/sharedStrings.xml><?xml version="1.0" encoding="utf-8"?>
<sst xmlns="http://schemas.openxmlformats.org/spreadsheetml/2006/main" count="70" uniqueCount="49">
  <si>
    <t>İsim Soyisim</t>
  </si>
  <si>
    <t>Ahmet Arif</t>
  </si>
  <si>
    <t>Manisa</t>
  </si>
  <si>
    <t>Ahmet Koşar</t>
  </si>
  <si>
    <t>Tokat</t>
  </si>
  <si>
    <t>Arif Bilen</t>
  </si>
  <si>
    <t>Van</t>
  </si>
  <si>
    <t>Ayça Karakuzu</t>
  </si>
  <si>
    <t>Hatay</t>
  </si>
  <si>
    <t>Bekir  Çolak</t>
  </si>
  <si>
    <t>Bingöl</t>
  </si>
  <si>
    <t>Burak Deniz</t>
  </si>
  <si>
    <t>Artvin</t>
  </si>
  <si>
    <t>Burcu Saydık</t>
  </si>
  <si>
    <t>Bitlis</t>
  </si>
  <si>
    <t>Burçin Sönmez</t>
  </si>
  <si>
    <t>İzmir</t>
  </si>
  <si>
    <t>Emine  Karahan</t>
  </si>
  <si>
    <t>Muş</t>
  </si>
  <si>
    <t>Emre  Ağmil</t>
  </si>
  <si>
    <t>Balıkesir</t>
  </si>
  <si>
    <t>Göksun Dürüst</t>
  </si>
  <si>
    <t>Trabzon</t>
  </si>
  <si>
    <t>Gülce Kalecikli</t>
  </si>
  <si>
    <t>Aydın</t>
  </si>
  <si>
    <t>İsmail  Tekin</t>
  </si>
  <si>
    <t>Denizli</t>
  </si>
  <si>
    <t>İsmail Derin</t>
  </si>
  <si>
    <t>Yalova</t>
  </si>
  <si>
    <t>Kasım Deniz</t>
  </si>
  <si>
    <t>Mersin</t>
  </si>
  <si>
    <t>Kemal Derin</t>
  </si>
  <si>
    <t>Muğla</t>
  </si>
  <si>
    <t>Neslihan Akyüz</t>
  </si>
  <si>
    <t>Kütahya</t>
  </si>
  <si>
    <t>Sibel Karadağ</t>
  </si>
  <si>
    <t>Karabük</t>
  </si>
  <si>
    <t>Süreyya Bilek</t>
  </si>
  <si>
    <t>Bartın</t>
  </si>
  <si>
    <t>Yaşam  Er</t>
  </si>
  <si>
    <t>Uşak</t>
  </si>
  <si>
    <t>ID</t>
  </si>
  <si>
    <t>Toplam Satış Tutarı</t>
  </si>
  <si>
    <t>Toplam prim</t>
  </si>
  <si>
    <t>Name Surname</t>
  </si>
  <si>
    <t>City</t>
  </si>
  <si>
    <t>Sales</t>
  </si>
  <si>
    <t>Premium Rate</t>
  </si>
  <si>
    <t>Total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</si>
</sst>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0" fontId="1" fillId="2" borderId="1" xfId="0" applyNumberFormat="1" applyFont="1" applyFill="1" applyBorder="1"/>
    <xf numFmtId="10" fontId="0" fillId="0" borderId="1" xfId="0" applyNumberFormat="1" applyBorder="1"/>
    <xf numFmtId="10" fontId="0" fillId="0" borderId="0" xfId="0" applyNumberFormat="1"/>
    <xf numFmtId="10" fontId="0" fillId="0" borderId="2" xfId="0" applyNumberFormat="1" applyBorder="1"/>
    <xf numFmtId="164" fontId="0" fillId="0" borderId="2" xfId="0" applyNumberFormat="1" applyBorder="1"/>
    <xf numFmtId="10" fontId="0" fillId="3" borderId="3" xfId="0" applyNumberFormat="1" applyFill="1" applyBorder="1"/>
    <xf numFmtId="164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&#305;m/Desktop/Prim+Tablo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">
          <cell r="A1" t="str">
            <v>Şehir</v>
          </cell>
          <cell r="B1" t="str">
            <v>Prim Oranı</v>
          </cell>
        </row>
        <row r="2">
          <cell r="A2" t="str">
            <v>Manisa</v>
          </cell>
          <cell r="B2">
            <v>5.8000000000000003E-2</v>
          </cell>
        </row>
        <row r="3">
          <cell r="A3" t="str">
            <v>Tokat</v>
          </cell>
          <cell r="B3">
            <v>0.08</v>
          </cell>
        </row>
        <row r="4">
          <cell r="A4" t="str">
            <v>Van</v>
          </cell>
          <cell r="B4">
            <v>6.5000000000000002E-2</v>
          </cell>
        </row>
        <row r="5">
          <cell r="A5" t="str">
            <v>Hatay</v>
          </cell>
          <cell r="B5">
            <v>7.0000000000000007E-2</v>
          </cell>
        </row>
        <row r="6">
          <cell r="A6" t="str">
            <v>Bingöl</v>
          </cell>
          <cell r="B6">
            <v>0.05</v>
          </cell>
        </row>
        <row r="7">
          <cell r="A7" t="str">
            <v>Artvin</v>
          </cell>
          <cell r="B7">
            <v>5.8999999999999997E-2</v>
          </cell>
        </row>
        <row r="8">
          <cell r="A8" t="str">
            <v>Bitlis</v>
          </cell>
          <cell r="B8">
            <v>5.8000000000000003E-2</v>
          </cell>
        </row>
        <row r="9">
          <cell r="A9" t="str">
            <v>İzmir</v>
          </cell>
          <cell r="B9">
            <v>5.7000000000000002E-2</v>
          </cell>
        </row>
        <row r="10">
          <cell r="A10" t="str">
            <v>Muş</v>
          </cell>
          <cell r="B10">
            <v>5.6000000000000001E-2</v>
          </cell>
        </row>
        <row r="11">
          <cell r="A11" t="str">
            <v>Balıkesir</v>
          </cell>
          <cell r="B11">
            <v>5.5E-2</v>
          </cell>
        </row>
        <row r="12">
          <cell r="A12" t="str">
            <v>Trabzon</v>
          </cell>
          <cell r="B12">
            <v>0.09</v>
          </cell>
        </row>
        <row r="13">
          <cell r="A13" t="str">
            <v>Aydın</v>
          </cell>
          <cell r="B13">
            <v>5.2999999999999999E-2</v>
          </cell>
        </row>
        <row r="14">
          <cell r="A14" t="str">
            <v>Denizli</v>
          </cell>
          <cell r="B14">
            <v>5.1999999999999998E-2</v>
          </cell>
        </row>
        <row r="15">
          <cell r="A15" t="str">
            <v>Yalova</v>
          </cell>
          <cell r="B15">
            <v>5.0999999999999997E-2</v>
          </cell>
        </row>
        <row r="16">
          <cell r="A16" t="str">
            <v>Mersin</v>
          </cell>
          <cell r="B16">
            <v>0.05</v>
          </cell>
        </row>
        <row r="17">
          <cell r="A17" t="str">
            <v>Muğla</v>
          </cell>
          <cell r="B17">
            <v>4.9000000000000002E-2</v>
          </cell>
        </row>
        <row r="18">
          <cell r="A18" t="str">
            <v>Kütahya</v>
          </cell>
          <cell r="B18">
            <v>4.8000000000000001E-2</v>
          </cell>
        </row>
        <row r="19">
          <cell r="A19" t="str">
            <v>Karabük</v>
          </cell>
          <cell r="B19">
            <v>4.7E-2</v>
          </cell>
        </row>
        <row r="20">
          <cell r="A20" t="str">
            <v>Bartın</v>
          </cell>
          <cell r="B20">
            <v>4.5999999999999999E-2</v>
          </cell>
        </row>
        <row r="21">
          <cell r="A21" t="str">
            <v>Uşak</v>
          </cell>
          <cell r="B21">
            <v>4.4999999999999998E-2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30" zoomScaleNormal="130" workbookViewId="0">
      <selection activeCell="G7" sqref="G7"/>
    </sheetView>
  </sheetViews>
  <sheetFormatPr defaultRowHeight="14.4" x14ac:dyDescent="0.3"/>
  <cols>
    <col min="1" max="1" width="5.109375" bestFit="1" customWidth="1"/>
    <col min="2" max="2" width="15.21875" customWidth="1"/>
    <col min="3" max="3" width="10.5546875" customWidth="1"/>
    <col min="4" max="4" width="14" style="5" customWidth="1"/>
    <col min="5" max="5" width="13.33203125" style="8" customWidth="1"/>
    <col min="6" max="6" width="13.77734375" style="5" customWidth="1"/>
  </cols>
  <sheetData>
    <row r="1" spans="1:6" x14ac:dyDescent="0.3">
      <c r="A1" s="1" t="s">
        <v>41</v>
      </c>
      <c r="B1" s="1" t="s">
        <v>44</v>
      </c>
      <c r="C1" s="1" t="s">
        <v>45</v>
      </c>
      <c r="D1" s="3" t="s">
        <v>46</v>
      </c>
      <c r="E1" s="6" t="s">
        <v>47</v>
      </c>
      <c r="F1" s="3" t="s">
        <v>48</v>
      </c>
    </row>
    <row r="2" spans="1:6" x14ac:dyDescent="0.3">
      <c r="A2" s="2">
        <v>1011</v>
      </c>
      <c r="B2" s="2" t="s">
        <v>21</v>
      </c>
      <c r="C2" s="2" t="s">
        <v>22</v>
      </c>
      <c r="D2" s="4">
        <f>VLOOKUP(Hesaplama!A2,'Satış Tutarı'!A:C,3,)</f>
        <v>104224</v>
      </c>
      <c r="E2" s="7">
        <f>VLOOKUP(C2,[1]Sayfa1!$A:$B,2,)</f>
        <v>0.09</v>
      </c>
      <c r="F2" s="4">
        <f t="shared" ref="F2:F21" si="0">D2*E2</f>
        <v>9380.16</v>
      </c>
    </row>
    <row r="3" spans="1:6" x14ac:dyDescent="0.3">
      <c r="A3" s="2">
        <v>1007</v>
      </c>
      <c r="B3" s="2" t="s">
        <v>13</v>
      </c>
      <c r="C3" s="2" t="s">
        <v>14</v>
      </c>
      <c r="D3" s="4">
        <f>VLOOKUP(Hesaplama!A3,'Satış Tutarı'!A:C,3,)</f>
        <v>159403</v>
      </c>
      <c r="E3" s="7">
        <f>VLOOKUP(C3,[1]Sayfa1!$A:$B,2,)</f>
        <v>5.8000000000000003E-2</v>
      </c>
      <c r="F3" s="4">
        <f t="shared" si="0"/>
        <v>9245.3739999999998</v>
      </c>
    </row>
    <row r="4" spans="1:6" x14ac:dyDescent="0.3">
      <c r="A4" s="2">
        <v>1004</v>
      </c>
      <c r="B4" s="2" t="s">
        <v>7</v>
      </c>
      <c r="C4" s="2" t="s">
        <v>8</v>
      </c>
      <c r="D4" s="4">
        <f>VLOOKUP(Hesaplama!A4,'Satış Tutarı'!A:C,3,)</f>
        <v>131357</v>
      </c>
      <c r="E4" s="7">
        <f>VLOOKUP(C4,[1]Sayfa1!$A:$B,2,)</f>
        <v>7.0000000000000007E-2</v>
      </c>
      <c r="F4" s="4">
        <f t="shared" si="0"/>
        <v>9194.9900000000016</v>
      </c>
    </row>
    <row r="5" spans="1:6" x14ac:dyDescent="0.3">
      <c r="A5" s="2">
        <v>1015</v>
      </c>
      <c r="B5" s="2" t="s">
        <v>29</v>
      </c>
      <c r="C5" s="2" t="s">
        <v>30</v>
      </c>
      <c r="D5" s="4">
        <f>VLOOKUP(Hesaplama!A5,'Satış Tutarı'!A:C,3,)</f>
        <v>169001</v>
      </c>
      <c r="E5" s="7">
        <f>VLOOKUP(C5,[1]Sayfa1!$A:$B,2,)</f>
        <v>0.05</v>
      </c>
      <c r="F5" s="4">
        <f t="shared" si="0"/>
        <v>8450.0500000000011</v>
      </c>
    </row>
    <row r="6" spans="1:6" x14ac:dyDescent="0.3">
      <c r="A6" s="2">
        <v>1012</v>
      </c>
      <c r="B6" s="2" t="s">
        <v>23</v>
      </c>
      <c r="C6" s="2" t="s">
        <v>24</v>
      </c>
      <c r="D6" s="4">
        <f>VLOOKUP(Hesaplama!A6,'Satış Tutarı'!A:C,3,)</f>
        <v>154792</v>
      </c>
      <c r="E6" s="7">
        <f>VLOOKUP(C6,[1]Sayfa1!$A:$B,2,)</f>
        <v>5.2999999999999999E-2</v>
      </c>
      <c r="F6" s="4">
        <f t="shared" si="0"/>
        <v>8203.9760000000006</v>
      </c>
    </row>
    <row r="7" spans="1:6" x14ac:dyDescent="0.3">
      <c r="A7" s="2">
        <v>1016</v>
      </c>
      <c r="B7" s="2" t="s">
        <v>31</v>
      </c>
      <c r="C7" s="2" t="s">
        <v>32</v>
      </c>
      <c r="D7" s="4">
        <f>VLOOKUP(Hesaplama!A7,'Satış Tutarı'!A:C,3,)</f>
        <v>165655</v>
      </c>
      <c r="E7" s="7">
        <f>VLOOKUP(C7,[1]Sayfa1!$A:$B,2,)</f>
        <v>4.9000000000000002E-2</v>
      </c>
      <c r="F7" s="4">
        <f t="shared" si="0"/>
        <v>8117.0950000000003</v>
      </c>
    </row>
    <row r="8" spans="1:6" x14ac:dyDescent="0.3">
      <c r="A8" s="2">
        <v>1008</v>
      </c>
      <c r="B8" s="2" t="s">
        <v>15</v>
      </c>
      <c r="C8" s="2" t="s">
        <v>16</v>
      </c>
      <c r="D8" s="4">
        <f>VLOOKUP(Hesaplama!A8,'Satış Tutarı'!A:C,3,)</f>
        <v>122875</v>
      </c>
      <c r="E8" s="7">
        <f>VLOOKUP(C8,[1]Sayfa1!$A:$B,2,)</f>
        <v>5.7000000000000002E-2</v>
      </c>
      <c r="F8" s="4">
        <f t="shared" si="0"/>
        <v>7003.875</v>
      </c>
    </row>
    <row r="9" spans="1:6" x14ac:dyDescent="0.3">
      <c r="A9" s="2">
        <v>1009</v>
      </c>
      <c r="B9" s="2" t="s">
        <v>17</v>
      </c>
      <c r="C9" s="2" t="s">
        <v>18</v>
      </c>
      <c r="D9" s="4">
        <f>VLOOKUP(Hesaplama!A9,'Satış Tutarı'!A:C,3,)</f>
        <v>110822</v>
      </c>
      <c r="E9" s="7">
        <f>VLOOKUP(C9,[1]Sayfa1!$A:$B,2,)</f>
        <v>5.6000000000000001E-2</v>
      </c>
      <c r="F9" s="4">
        <f t="shared" si="0"/>
        <v>6206.0320000000002</v>
      </c>
    </row>
    <row r="10" spans="1:6" x14ac:dyDescent="0.3">
      <c r="A10" s="2">
        <v>1019</v>
      </c>
      <c r="B10" s="2" t="s">
        <v>37</v>
      </c>
      <c r="C10" s="2" t="s">
        <v>38</v>
      </c>
      <c r="D10" s="4">
        <f>VLOOKUP(Hesaplama!A10,'Satış Tutarı'!A:C,3,)</f>
        <v>127323</v>
      </c>
      <c r="E10" s="7">
        <f>VLOOKUP(C10,[1]Sayfa1!$A:$B,2,)</f>
        <v>4.5999999999999999E-2</v>
      </c>
      <c r="F10" s="4">
        <f t="shared" si="0"/>
        <v>5856.8580000000002</v>
      </c>
    </row>
    <row r="11" spans="1:6" x14ac:dyDescent="0.3">
      <c r="A11" s="2">
        <v>1003</v>
      </c>
      <c r="B11" s="2" t="s">
        <v>5</v>
      </c>
      <c r="C11" s="2" t="s">
        <v>6</v>
      </c>
      <c r="D11" s="4">
        <f>VLOOKUP(Hesaplama!A11,'Satış Tutarı'!A:C,3,)</f>
        <v>88028</v>
      </c>
      <c r="E11" s="7">
        <f>VLOOKUP(C11,[1]Sayfa1!$A:$B,2,)</f>
        <v>6.5000000000000002E-2</v>
      </c>
      <c r="F11" s="4">
        <f t="shared" si="0"/>
        <v>5721.8200000000006</v>
      </c>
    </row>
    <row r="12" spans="1:6" x14ac:dyDescent="0.3">
      <c r="A12" s="2">
        <v>1002</v>
      </c>
      <c r="B12" s="2" t="s">
        <v>3</v>
      </c>
      <c r="C12" s="2" t="s">
        <v>4</v>
      </c>
      <c r="D12" s="4">
        <f>VLOOKUP(Hesaplama!A12,'Satış Tutarı'!A:C,3,)</f>
        <v>69899</v>
      </c>
      <c r="E12" s="7">
        <f>VLOOKUP(C12,[1]Sayfa1!$A:$B,2,)</f>
        <v>0.08</v>
      </c>
      <c r="F12" s="4">
        <f t="shared" si="0"/>
        <v>5591.92</v>
      </c>
    </row>
    <row r="13" spans="1:6" x14ac:dyDescent="0.3">
      <c r="A13" s="2">
        <v>1006</v>
      </c>
      <c r="B13" s="2" t="s">
        <v>11</v>
      </c>
      <c r="C13" s="2" t="s">
        <v>12</v>
      </c>
      <c r="D13" s="4">
        <f>VLOOKUP(Hesaplama!A13,'Satış Tutarı'!A:C,3,)</f>
        <v>93361</v>
      </c>
      <c r="E13" s="7">
        <f>VLOOKUP(C13,[1]Sayfa1!$A:$B,2,)</f>
        <v>5.8999999999999997E-2</v>
      </c>
      <c r="F13" s="4">
        <f t="shared" si="0"/>
        <v>5508.299</v>
      </c>
    </row>
    <row r="14" spans="1:6" x14ac:dyDescent="0.3">
      <c r="A14" s="2">
        <v>1013</v>
      </c>
      <c r="B14" s="2" t="s">
        <v>25</v>
      </c>
      <c r="C14" s="2" t="s">
        <v>26</v>
      </c>
      <c r="D14" s="4">
        <f>VLOOKUP(Hesaplama!A14,'Satış Tutarı'!A:C,3,)</f>
        <v>100756</v>
      </c>
      <c r="E14" s="7">
        <f>VLOOKUP(C14,[1]Sayfa1!$A:$B,2,)</f>
        <v>5.1999999999999998E-2</v>
      </c>
      <c r="F14" s="4">
        <f t="shared" si="0"/>
        <v>5239.3119999999999</v>
      </c>
    </row>
    <row r="15" spans="1:6" x14ac:dyDescent="0.3">
      <c r="A15" s="2">
        <v>1010</v>
      </c>
      <c r="B15" s="2" t="s">
        <v>19</v>
      </c>
      <c r="C15" s="2" t="s">
        <v>20</v>
      </c>
      <c r="D15" s="4">
        <f>VLOOKUP(Hesaplama!A15,'Satış Tutarı'!A:C,3,)</f>
        <v>94528</v>
      </c>
      <c r="E15" s="7">
        <f>VLOOKUP(C15,[1]Sayfa1!$A:$B,2,)</f>
        <v>5.5E-2</v>
      </c>
      <c r="F15" s="4">
        <f t="shared" si="0"/>
        <v>5199.04</v>
      </c>
    </row>
    <row r="16" spans="1:6" x14ac:dyDescent="0.3">
      <c r="A16" s="2">
        <v>1017</v>
      </c>
      <c r="B16" s="2" t="s">
        <v>33</v>
      </c>
      <c r="C16" s="2" t="s">
        <v>34</v>
      </c>
      <c r="D16" s="4">
        <f>VLOOKUP(Hesaplama!A16,'Satış Tutarı'!A:C,3,)</f>
        <v>105715</v>
      </c>
      <c r="E16" s="7">
        <f>VLOOKUP(C16,[1]Sayfa1!$A:$B,2,)</f>
        <v>4.8000000000000001E-2</v>
      </c>
      <c r="F16" s="4">
        <f t="shared" si="0"/>
        <v>5074.32</v>
      </c>
    </row>
    <row r="17" spans="1:6" x14ac:dyDescent="0.3">
      <c r="A17" s="2">
        <v>1014</v>
      </c>
      <c r="B17" s="2" t="s">
        <v>27</v>
      </c>
      <c r="C17" s="2" t="s">
        <v>28</v>
      </c>
      <c r="D17" s="4">
        <f>VLOOKUP(Hesaplama!A17,'Satış Tutarı'!A:C,3,)</f>
        <v>96355</v>
      </c>
      <c r="E17" s="7">
        <f>VLOOKUP(C17,[1]Sayfa1!$A:$B,2,)</f>
        <v>5.0999999999999997E-2</v>
      </c>
      <c r="F17" s="4">
        <f t="shared" si="0"/>
        <v>4914.1049999999996</v>
      </c>
    </row>
    <row r="18" spans="1:6" x14ac:dyDescent="0.3">
      <c r="A18" s="2">
        <v>1001</v>
      </c>
      <c r="B18" s="2" t="s">
        <v>1</v>
      </c>
      <c r="C18" s="2" t="s">
        <v>2</v>
      </c>
      <c r="D18" s="4">
        <f>VLOOKUP(Hesaplama!A18,'Satış Tutarı'!A:C,3,)</f>
        <v>67564</v>
      </c>
      <c r="E18" s="7">
        <f>VLOOKUP(C18,[1]Sayfa1!$A:$B,2,)</f>
        <v>5.8000000000000003E-2</v>
      </c>
      <c r="F18" s="4">
        <f t="shared" si="0"/>
        <v>3918.712</v>
      </c>
    </row>
    <row r="19" spans="1:6" x14ac:dyDescent="0.3">
      <c r="A19" s="2">
        <v>1020</v>
      </c>
      <c r="B19" s="2" t="s">
        <v>39</v>
      </c>
      <c r="C19" s="2" t="s">
        <v>40</v>
      </c>
      <c r="D19" s="4">
        <f>VLOOKUP(Hesaplama!A19,'Satış Tutarı'!A:C,3,)</f>
        <v>85354</v>
      </c>
      <c r="E19" s="7">
        <f>VLOOKUP(C19,[1]Sayfa1!$A:$B,2,)</f>
        <v>4.4999999999999998E-2</v>
      </c>
      <c r="F19" s="4">
        <f t="shared" si="0"/>
        <v>3840.93</v>
      </c>
    </row>
    <row r="20" spans="1:6" x14ac:dyDescent="0.3">
      <c r="A20" s="2">
        <v>1005</v>
      </c>
      <c r="B20" s="2" t="s">
        <v>9</v>
      </c>
      <c r="C20" s="2" t="s">
        <v>10</v>
      </c>
      <c r="D20" s="4">
        <f>VLOOKUP(Hesaplama!A20,'Satış Tutarı'!A:C,3,)</f>
        <v>59925</v>
      </c>
      <c r="E20" s="7">
        <f>VLOOKUP(C20,[1]Sayfa1!$A:$B,2,)</f>
        <v>0.05</v>
      </c>
      <c r="F20" s="4">
        <f t="shared" si="0"/>
        <v>2996.25</v>
      </c>
    </row>
    <row r="21" spans="1:6" ht="15" thickBot="1" x14ac:dyDescent="0.35">
      <c r="A21" s="2">
        <v>1018</v>
      </c>
      <c r="B21" s="2" t="s">
        <v>35</v>
      </c>
      <c r="C21" s="2" t="s">
        <v>36</v>
      </c>
      <c r="D21" s="4">
        <f>VLOOKUP(Hesaplama!A21,'Satış Tutarı'!A:C,3,)</f>
        <v>42584</v>
      </c>
      <c r="E21" s="9">
        <f>VLOOKUP(C21,[1]Sayfa1!$A:$B,2,)</f>
        <v>4.7E-2</v>
      </c>
      <c r="F21" s="10">
        <f t="shared" si="0"/>
        <v>2001.4480000000001</v>
      </c>
    </row>
    <row r="22" spans="1:6" ht="15" thickBot="1" x14ac:dyDescent="0.35">
      <c r="E22" s="11" t="s">
        <v>43</v>
      </c>
      <c r="F22" s="12">
        <f>SUM(F2:F21)</f>
        <v>121664.56600000001</v>
      </c>
    </row>
  </sheetData>
  <sortState ref="A2:F21">
    <sortCondition descending="1" ref="F2:F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30" zoomScaleNormal="130" workbookViewId="0">
      <selection activeCell="B23" sqref="B23"/>
    </sheetView>
  </sheetViews>
  <sheetFormatPr defaultRowHeight="14.4" x14ac:dyDescent="0.3"/>
  <cols>
    <col min="1" max="1" width="5.109375" bestFit="1" customWidth="1"/>
    <col min="2" max="2" width="15.21875" customWidth="1"/>
    <col min="3" max="3" width="18" style="5" customWidth="1"/>
  </cols>
  <sheetData>
    <row r="1" spans="1:3" x14ac:dyDescent="0.3">
      <c r="A1" s="1" t="s">
        <v>41</v>
      </c>
      <c r="B1" s="1" t="s">
        <v>0</v>
      </c>
      <c r="C1" s="3" t="s">
        <v>42</v>
      </c>
    </row>
    <row r="2" spans="1:3" x14ac:dyDescent="0.3">
      <c r="A2" s="2">
        <v>1001</v>
      </c>
      <c r="B2" s="2" t="s">
        <v>1</v>
      </c>
      <c r="C2" s="4">
        <v>67564</v>
      </c>
    </row>
    <row r="3" spans="1:3" x14ac:dyDescent="0.3">
      <c r="A3" s="2">
        <v>1002</v>
      </c>
      <c r="B3" s="2" t="s">
        <v>3</v>
      </c>
      <c r="C3" s="4">
        <v>69899</v>
      </c>
    </row>
    <row r="4" spans="1:3" x14ac:dyDescent="0.3">
      <c r="A4" s="2">
        <v>1003</v>
      </c>
      <c r="B4" s="2" t="s">
        <v>5</v>
      </c>
      <c r="C4" s="4">
        <v>88028</v>
      </c>
    </row>
    <row r="5" spans="1:3" x14ac:dyDescent="0.3">
      <c r="A5" s="2">
        <v>1004</v>
      </c>
      <c r="B5" s="2" t="s">
        <v>7</v>
      </c>
      <c r="C5" s="4">
        <v>131357</v>
      </c>
    </row>
    <row r="6" spans="1:3" x14ac:dyDescent="0.3">
      <c r="A6" s="2">
        <v>1005</v>
      </c>
      <c r="B6" s="2" t="s">
        <v>9</v>
      </c>
      <c r="C6" s="4">
        <v>59925</v>
      </c>
    </row>
    <row r="7" spans="1:3" x14ac:dyDescent="0.3">
      <c r="A7" s="2">
        <v>1006</v>
      </c>
      <c r="B7" s="2" t="s">
        <v>11</v>
      </c>
      <c r="C7" s="4">
        <v>93361</v>
      </c>
    </row>
    <row r="8" spans="1:3" x14ac:dyDescent="0.3">
      <c r="A8" s="2">
        <v>1007</v>
      </c>
      <c r="B8" s="2" t="s">
        <v>13</v>
      </c>
      <c r="C8" s="4">
        <v>159403</v>
      </c>
    </row>
    <row r="9" spans="1:3" x14ac:dyDescent="0.3">
      <c r="A9" s="2">
        <v>1008</v>
      </c>
      <c r="B9" s="2" t="s">
        <v>15</v>
      </c>
      <c r="C9" s="4">
        <v>122875</v>
      </c>
    </row>
    <row r="10" spans="1:3" x14ac:dyDescent="0.3">
      <c r="A10" s="2">
        <v>1009</v>
      </c>
      <c r="B10" s="2" t="s">
        <v>17</v>
      </c>
      <c r="C10" s="4">
        <v>110822</v>
      </c>
    </row>
    <row r="11" spans="1:3" x14ac:dyDescent="0.3">
      <c r="A11" s="2">
        <v>1010</v>
      </c>
      <c r="B11" s="2" t="s">
        <v>19</v>
      </c>
      <c r="C11" s="4">
        <v>94528</v>
      </c>
    </row>
    <row r="12" spans="1:3" x14ac:dyDescent="0.3">
      <c r="A12" s="2">
        <v>1011</v>
      </c>
      <c r="B12" s="2" t="s">
        <v>21</v>
      </c>
      <c r="C12" s="4">
        <v>104224</v>
      </c>
    </row>
    <row r="13" spans="1:3" x14ac:dyDescent="0.3">
      <c r="A13" s="2">
        <v>1012</v>
      </c>
      <c r="B13" s="2" t="s">
        <v>23</v>
      </c>
      <c r="C13" s="4">
        <v>154792</v>
      </c>
    </row>
    <row r="14" spans="1:3" x14ac:dyDescent="0.3">
      <c r="A14" s="2">
        <v>1013</v>
      </c>
      <c r="B14" s="2" t="s">
        <v>25</v>
      </c>
      <c r="C14" s="4">
        <v>100756</v>
      </c>
    </row>
    <row r="15" spans="1:3" x14ac:dyDescent="0.3">
      <c r="A15" s="2">
        <v>1014</v>
      </c>
      <c r="B15" s="2" t="s">
        <v>27</v>
      </c>
      <c r="C15" s="4">
        <v>96355</v>
      </c>
    </row>
    <row r="16" spans="1:3" x14ac:dyDescent="0.3">
      <c r="A16" s="2">
        <v>1015</v>
      </c>
      <c r="B16" s="2" t="s">
        <v>29</v>
      </c>
      <c r="C16" s="4">
        <v>169001</v>
      </c>
    </row>
    <row r="17" spans="1:3" x14ac:dyDescent="0.3">
      <c r="A17" s="2">
        <v>1016</v>
      </c>
      <c r="B17" s="2" t="s">
        <v>31</v>
      </c>
      <c r="C17" s="4">
        <v>165655</v>
      </c>
    </row>
    <row r="18" spans="1:3" x14ac:dyDescent="0.3">
      <c r="A18" s="2">
        <v>1017</v>
      </c>
      <c r="B18" s="2" t="s">
        <v>33</v>
      </c>
      <c r="C18" s="4">
        <v>105715</v>
      </c>
    </row>
    <row r="19" spans="1:3" x14ac:dyDescent="0.3">
      <c r="A19" s="2">
        <v>1018</v>
      </c>
      <c r="B19" s="2" t="s">
        <v>35</v>
      </c>
      <c r="C19" s="4">
        <v>42584</v>
      </c>
    </row>
    <row r="20" spans="1:3" x14ac:dyDescent="0.3">
      <c r="A20" s="2">
        <v>1019</v>
      </c>
      <c r="B20" s="2" t="s">
        <v>37</v>
      </c>
      <c r="C20" s="4">
        <v>127323</v>
      </c>
    </row>
    <row r="21" spans="1:3" x14ac:dyDescent="0.3">
      <c r="A21" s="2">
        <v>1020</v>
      </c>
      <c r="B21" s="2" t="s">
        <v>39</v>
      </c>
      <c r="C21" s="4">
        <v>85354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Hesaplama</vt:lpstr>
      <vt:lpstr>Satış Tutarı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Asım</cp:lastModifiedBy>
  <dcterms:created xsi:type="dcterms:W3CDTF">2022-10-19T10:57:10Z</dcterms:created>
  <dcterms:modified xsi:type="dcterms:W3CDTF">2024-07-30T12:39:36Z</dcterms:modified>
</cp:coreProperties>
</file>