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danthi\Downloads\"/>
    </mc:Choice>
  </mc:AlternateContent>
  <xr:revisionPtr revIDLastSave="0" documentId="13_ncr:1_{81167888-F4F9-4045-A4E8-16634186109E}" xr6:coauthVersionLast="47" xr6:coauthVersionMax="47" xr10:uidLastSave="{00000000-0000-0000-0000-000000000000}"/>
  <bookViews>
    <workbookView xWindow="-110" yWindow="-110" windowWidth="19420" windowHeight="10420" firstSheet="1" activeTab="3" xr2:uid="{293E0A6C-C5FD-42EE-BFAC-33EF06688C79}"/>
  </bookViews>
  <sheets>
    <sheet name="Markov Model Parameters" sheetId="1" r:id="rId1"/>
    <sheet name="Markov Simulation - Treatment 1" sheetId="2" r:id="rId2"/>
    <sheet name="Markov Simulation - Treatment 2" sheetId="3" r:id="rId3"/>
    <sheet name="Model Results &amp; Out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D4" i="4"/>
  <c r="D3" i="1"/>
  <c r="D7" i="1"/>
  <c r="D5" i="3"/>
  <c r="I5" i="3" s="1"/>
  <c r="C5" i="3"/>
  <c r="M5" i="3" s="1"/>
  <c r="B5" i="3"/>
  <c r="D6" i="3" s="1"/>
  <c r="C3" i="1"/>
  <c r="C7" i="1"/>
  <c r="C5" i="2"/>
  <c r="H5" i="2" s="1"/>
  <c r="D5" i="2"/>
  <c r="I5" i="2" s="1"/>
  <c r="B5" i="2"/>
  <c r="C6" i="2" s="1"/>
  <c r="H6" i="2" s="1"/>
  <c r="C6" i="3" l="1"/>
  <c r="H6" i="3" s="1"/>
  <c r="N6" i="3"/>
  <c r="I6" i="3"/>
  <c r="H5" i="3"/>
  <c r="L5" i="3"/>
  <c r="G5" i="3"/>
  <c r="J5" i="3" s="1"/>
  <c r="N5" i="3"/>
  <c r="B6" i="3"/>
  <c r="E5" i="3"/>
  <c r="L5" i="2"/>
  <c r="M5" i="2"/>
  <c r="M6" i="2"/>
  <c r="N5" i="2"/>
  <c r="D6" i="2"/>
  <c r="G5" i="2"/>
  <c r="J5" i="2" s="1"/>
  <c r="E5" i="2"/>
  <c r="B6" i="2"/>
  <c r="M6" i="3" l="1"/>
  <c r="O5" i="3"/>
  <c r="L6" i="3"/>
  <c r="G6" i="3"/>
  <c r="J6" i="3" s="1"/>
  <c r="C7" i="3"/>
  <c r="D7" i="3"/>
  <c r="B7" i="3"/>
  <c r="E6" i="3"/>
  <c r="I6" i="2"/>
  <c r="N6" i="2"/>
  <c r="G6" i="2"/>
  <c r="L6" i="2"/>
  <c r="O5" i="2"/>
  <c r="E6" i="2"/>
  <c r="B7" i="2"/>
  <c r="C7" i="2"/>
  <c r="D7" i="2"/>
  <c r="O6" i="2" l="1"/>
  <c r="B8" i="3"/>
  <c r="G7" i="3"/>
  <c r="L7" i="3"/>
  <c r="D8" i="3"/>
  <c r="I7" i="3"/>
  <c r="N7" i="3"/>
  <c r="C8" i="3"/>
  <c r="H7" i="3"/>
  <c r="M7" i="3"/>
  <c r="O6" i="3"/>
  <c r="E7" i="3"/>
  <c r="J6" i="2"/>
  <c r="G7" i="2"/>
  <c r="L7" i="2"/>
  <c r="I7" i="2"/>
  <c r="N7" i="2"/>
  <c r="H7" i="2"/>
  <c r="M7" i="2"/>
  <c r="C8" i="2"/>
  <c r="B8" i="2"/>
  <c r="E7" i="2"/>
  <c r="D8" i="2"/>
  <c r="H8" i="3" l="1"/>
  <c r="M8" i="3"/>
  <c r="D9" i="3"/>
  <c r="I8" i="3"/>
  <c r="N8" i="3"/>
  <c r="B9" i="3"/>
  <c r="G8" i="3"/>
  <c r="L8" i="3"/>
  <c r="C9" i="3"/>
  <c r="J7" i="3"/>
  <c r="E8" i="3"/>
  <c r="O7" i="3"/>
  <c r="J7" i="2"/>
  <c r="I8" i="2"/>
  <c r="N8" i="2"/>
  <c r="G8" i="2"/>
  <c r="L8" i="2"/>
  <c r="O7" i="2"/>
  <c r="H8" i="2"/>
  <c r="M8" i="2"/>
  <c r="D9" i="2"/>
  <c r="E8" i="2"/>
  <c r="B9" i="2"/>
  <c r="C9" i="2"/>
  <c r="B10" i="3" l="1"/>
  <c r="G10" i="3" s="1"/>
  <c r="H9" i="3"/>
  <c r="M9" i="3"/>
  <c r="C10" i="3"/>
  <c r="C11" i="3" s="1"/>
  <c r="L9" i="3"/>
  <c r="G9" i="3"/>
  <c r="D10" i="3"/>
  <c r="I9" i="3"/>
  <c r="N9" i="3"/>
  <c r="J8" i="3"/>
  <c r="O8" i="3"/>
  <c r="E9" i="3"/>
  <c r="J8" i="2"/>
  <c r="O8" i="2"/>
  <c r="H9" i="2"/>
  <c r="M9" i="2"/>
  <c r="G9" i="2"/>
  <c r="L9" i="2"/>
  <c r="I9" i="2"/>
  <c r="N9" i="2"/>
  <c r="E9" i="2"/>
  <c r="B10" i="2"/>
  <c r="C10" i="2"/>
  <c r="D10" i="2"/>
  <c r="L10" i="3" l="1"/>
  <c r="B11" i="3"/>
  <c r="C12" i="3" s="1"/>
  <c r="H11" i="3"/>
  <c r="M11" i="3"/>
  <c r="M10" i="3"/>
  <c r="H10" i="3"/>
  <c r="D11" i="3"/>
  <c r="I10" i="3"/>
  <c r="N10" i="3"/>
  <c r="J9" i="3"/>
  <c r="J9" i="2"/>
  <c r="O9" i="3"/>
  <c r="E10" i="3"/>
  <c r="O9" i="2"/>
  <c r="I10" i="2"/>
  <c r="N10" i="2"/>
  <c r="G10" i="2"/>
  <c r="L10" i="2"/>
  <c r="H10" i="2"/>
  <c r="M10" i="2"/>
  <c r="E10" i="2"/>
  <c r="B11" i="2"/>
  <c r="C11" i="2"/>
  <c r="D11" i="2"/>
  <c r="B12" i="3" l="1"/>
  <c r="G11" i="3"/>
  <c r="L11" i="3"/>
  <c r="D12" i="3"/>
  <c r="I11" i="3"/>
  <c r="N11" i="3"/>
  <c r="C13" i="3"/>
  <c r="G12" i="3"/>
  <c r="L12" i="3"/>
  <c r="H12" i="3"/>
  <c r="M12" i="3"/>
  <c r="O10" i="3"/>
  <c r="J10" i="2"/>
  <c r="J10" i="3"/>
  <c r="B13" i="3"/>
  <c r="E11" i="3"/>
  <c r="I11" i="2"/>
  <c r="N11" i="2"/>
  <c r="H11" i="2"/>
  <c r="M11" i="2"/>
  <c r="O10" i="2"/>
  <c r="G11" i="2"/>
  <c r="L11" i="2"/>
  <c r="D12" i="2"/>
  <c r="E11" i="2"/>
  <c r="C12" i="2"/>
  <c r="B12" i="2"/>
  <c r="H13" i="3" l="1"/>
  <c r="M13" i="3"/>
  <c r="C14" i="3"/>
  <c r="G13" i="3"/>
  <c r="L13" i="3"/>
  <c r="D13" i="3"/>
  <c r="I12" i="3"/>
  <c r="N12" i="3"/>
  <c r="B14" i="3"/>
  <c r="J11" i="3"/>
  <c r="O11" i="2"/>
  <c r="O11" i="3"/>
  <c r="E12" i="3"/>
  <c r="J11" i="2"/>
  <c r="H12" i="2"/>
  <c r="M12" i="2"/>
  <c r="I12" i="2"/>
  <c r="N12" i="2"/>
  <c r="G12" i="2"/>
  <c r="L12" i="2"/>
  <c r="E12" i="2"/>
  <c r="B13" i="2"/>
  <c r="C13" i="2"/>
  <c r="D13" i="2"/>
  <c r="N13" i="2" s="1"/>
  <c r="J12" i="2" l="1"/>
  <c r="D14" i="3"/>
  <c r="I13" i="3"/>
  <c r="N13" i="3"/>
  <c r="C15" i="3"/>
  <c r="L14" i="3"/>
  <c r="G14" i="3"/>
  <c r="H14" i="3"/>
  <c r="M14" i="3"/>
  <c r="B15" i="3"/>
  <c r="O12" i="3"/>
  <c r="O12" i="2"/>
  <c r="J12" i="3"/>
  <c r="E13" i="3"/>
  <c r="H13" i="2"/>
  <c r="M13" i="2"/>
  <c r="G13" i="2"/>
  <c r="L13" i="2"/>
  <c r="D14" i="2"/>
  <c r="I13" i="2"/>
  <c r="E13" i="2"/>
  <c r="C14" i="2"/>
  <c r="B14" i="2"/>
  <c r="L14" i="2" s="1"/>
  <c r="C16" i="3" l="1"/>
  <c r="G15" i="3"/>
  <c r="L15" i="3"/>
  <c r="H15" i="3"/>
  <c r="M15" i="3"/>
  <c r="D15" i="3"/>
  <c r="N14" i="3"/>
  <c r="I14" i="3"/>
  <c r="O13" i="2"/>
  <c r="J13" i="3"/>
  <c r="B16" i="3"/>
  <c r="E14" i="3"/>
  <c r="O13" i="3"/>
  <c r="J13" i="2"/>
  <c r="H14" i="2"/>
  <c r="M14" i="2"/>
  <c r="I14" i="2"/>
  <c r="N14" i="2"/>
  <c r="D15" i="2"/>
  <c r="G14" i="2"/>
  <c r="E14" i="2"/>
  <c r="C15" i="2"/>
  <c r="B15" i="2"/>
  <c r="D16" i="3" l="1"/>
  <c r="I15" i="3"/>
  <c r="N15" i="3"/>
  <c r="H16" i="3"/>
  <c r="M16" i="3"/>
  <c r="C17" i="3"/>
  <c r="G16" i="3"/>
  <c r="L16" i="3"/>
  <c r="O14" i="3"/>
  <c r="J14" i="3"/>
  <c r="B17" i="3"/>
  <c r="E15" i="3"/>
  <c r="J14" i="2"/>
  <c r="O14" i="2"/>
  <c r="I15" i="2"/>
  <c r="N15" i="2"/>
  <c r="H15" i="2"/>
  <c r="M15" i="2"/>
  <c r="G15" i="2"/>
  <c r="L15" i="2"/>
  <c r="E15" i="2"/>
  <c r="B16" i="2"/>
  <c r="C16" i="2"/>
  <c r="D16" i="2"/>
  <c r="N16" i="2" s="1"/>
  <c r="H17" i="3" l="1"/>
  <c r="M17" i="3"/>
  <c r="C18" i="3"/>
  <c r="L17" i="3"/>
  <c r="G17" i="3"/>
  <c r="D17" i="3"/>
  <c r="I16" i="3"/>
  <c r="N16" i="3"/>
  <c r="O15" i="3"/>
  <c r="J15" i="2"/>
  <c r="O15" i="2"/>
  <c r="J15" i="3"/>
  <c r="B18" i="3"/>
  <c r="E16" i="3"/>
  <c r="G16" i="2"/>
  <c r="L16" i="2"/>
  <c r="H16" i="2"/>
  <c r="M16" i="2"/>
  <c r="D17" i="2"/>
  <c r="I16" i="2"/>
  <c r="E16" i="2"/>
  <c r="C17" i="2"/>
  <c r="B17" i="2"/>
  <c r="J16" i="2" l="1"/>
  <c r="D18" i="3"/>
  <c r="I17" i="3"/>
  <c r="N17" i="3"/>
  <c r="C19" i="3"/>
  <c r="G18" i="3"/>
  <c r="L18" i="3"/>
  <c r="M18" i="3"/>
  <c r="H18" i="3"/>
  <c r="J16" i="3"/>
  <c r="O16" i="3"/>
  <c r="B19" i="3"/>
  <c r="E17" i="3"/>
  <c r="G17" i="2"/>
  <c r="L17" i="2"/>
  <c r="H17" i="2"/>
  <c r="M17" i="2"/>
  <c r="I17" i="2"/>
  <c r="N17" i="2"/>
  <c r="O16" i="2"/>
  <c r="D18" i="2"/>
  <c r="E17" i="2"/>
  <c r="C18" i="2"/>
  <c r="M18" i="2" s="1"/>
  <c r="B18" i="2"/>
  <c r="H19" i="3" l="1"/>
  <c r="M19" i="3"/>
  <c r="C20" i="3"/>
  <c r="L19" i="3"/>
  <c r="G19" i="3"/>
  <c r="D19" i="3"/>
  <c r="I18" i="3"/>
  <c r="N18" i="3"/>
  <c r="O17" i="3"/>
  <c r="J17" i="3"/>
  <c r="B20" i="3"/>
  <c r="E18" i="3"/>
  <c r="J17" i="2"/>
  <c r="G18" i="2"/>
  <c r="L18" i="2"/>
  <c r="I18" i="2"/>
  <c r="N18" i="2"/>
  <c r="O17" i="2"/>
  <c r="D19" i="2"/>
  <c r="H18" i="2"/>
  <c r="E18" i="2"/>
  <c r="B19" i="2"/>
  <c r="C19" i="2"/>
  <c r="C21" i="3" l="1"/>
  <c r="G20" i="3"/>
  <c r="L20" i="3"/>
  <c r="H20" i="3"/>
  <c r="M20" i="3"/>
  <c r="D20" i="3"/>
  <c r="I19" i="3"/>
  <c r="N19" i="3"/>
  <c r="J18" i="3"/>
  <c r="O18" i="3"/>
  <c r="B21" i="3"/>
  <c r="E19" i="3"/>
  <c r="O18" i="2"/>
  <c r="G19" i="2"/>
  <c r="L19" i="2"/>
  <c r="I19" i="2"/>
  <c r="N19" i="2"/>
  <c r="J18" i="2"/>
  <c r="H19" i="2"/>
  <c r="M19" i="2"/>
  <c r="E19" i="2"/>
  <c r="C20" i="2"/>
  <c r="B20" i="2"/>
  <c r="D20" i="2"/>
  <c r="N20" i="2" s="1"/>
  <c r="D21" i="3" l="1"/>
  <c r="I20" i="3"/>
  <c r="N20" i="3"/>
  <c r="C22" i="3"/>
  <c r="G21" i="3"/>
  <c r="L21" i="3"/>
  <c r="H21" i="3"/>
  <c r="M21" i="3"/>
  <c r="O19" i="3"/>
  <c r="J19" i="3"/>
  <c r="B22" i="3"/>
  <c r="J20" i="3"/>
  <c r="E20" i="3"/>
  <c r="J19" i="2"/>
  <c r="G20" i="2"/>
  <c r="L20" i="2"/>
  <c r="H20" i="2"/>
  <c r="M20" i="2"/>
  <c r="O19" i="2"/>
  <c r="D21" i="2"/>
  <c r="I20" i="2"/>
  <c r="E20" i="2"/>
  <c r="C21" i="2"/>
  <c r="B21" i="2"/>
  <c r="H22" i="3" l="1"/>
  <c r="M22" i="3"/>
  <c r="C23" i="3"/>
  <c r="L22" i="3"/>
  <c r="G22" i="3"/>
  <c r="D22" i="3"/>
  <c r="I21" i="3"/>
  <c r="N21" i="3"/>
  <c r="O20" i="3"/>
  <c r="J20" i="2"/>
  <c r="E21" i="3"/>
  <c r="B23" i="3"/>
  <c r="O20" i="2"/>
  <c r="I21" i="2"/>
  <c r="N21" i="2"/>
  <c r="G21" i="2"/>
  <c r="L21" i="2"/>
  <c r="H21" i="2"/>
  <c r="M21" i="2"/>
  <c r="E21" i="2"/>
  <c r="B22" i="2"/>
  <c r="C22" i="2"/>
  <c r="D22" i="2"/>
  <c r="N22" i="2" s="1"/>
  <c r="C24" i="3" l="1"/>
  <c r="L23" i="3"/>
  <c r="G23" i="3"/>
  <c r="H23" i="3"/>
  <c r="M23" i="3"/>
  <c r="D23" i="3"/>
  <c r="N22" i="3"/>
  <c r="I22" i="3"/>
  <c r="O21" i="3"/>
  <c r="J21" i="2"/>
  <c r="B24" i="3"/>
  <c r="E22" i="3"/>
  <c r="J21" i="3"/>
  <c r="O21" i="2"/>
  <c r="H22" i="2"/>
  <c r="M22" i="2"/>
  <c r="G22" i="2"/>
  <c r="L22" i="2"/>
  <c r="D23" i="2"/>
  <c r="I22" i="2"/>
  <c r="E22" i="2"/>
  <c r="B23" i="2"/>
  <c r="C23" i="2"/>
  <c r="D24" i="3" l="1"/>
  <c r="I23" i="3"/>
  <c r="N23" i="3"/>
  <c r="C25" i="3"/>
  <c r="G24" i="3"/>
  <c r="L24" i="3"/>
  <c r="H24" i="3"/>
  <c r="M24" i="3"/>
  <c r="J22" i="2"/>
  <c r="O22" i="2"/>
  <c r="E23" i="3"/>
  <c r="B25" i="3"/>
  <c r="J22" i="3"/>
  <c r="O22" i="3"/>
  <c r="I23" i="2"/>
  <c r="N23" i="2"/>
  <c r="H23" i="2"/>
  <c r="M23" i="2"/>
  <c r="G23" i="2"/>
  <c r="L23" i="2"/>
  <c r="E23" i="2"/>
  <c r="B24" i="2"/>
  <c r="C24" i="2"/>
  <c r="D24" i="2"/>
  <c r="N24" i="2" s="1"/>
  <c r="D25" i="3" l="1"/>
  <c r="I24" i="3"/>
  <c r="N24" i="3"/>
  <c r="C26" i="3"/>
  <c r="L25" i="3"/>
  <c r="G25" i="3"/>
  <c r="H25" i="3"/>
  <c r="M25" i="3"/>
  <c r="J23" i="3"/>
  <c r="O23" i="2"/>
  <c r="O23" i="3"/>
  <c r="B26" i="3"/>
  <c r="E24" i="3"/>
  <c r="J23" i="2"/>
  <c r="H24" i="2"/>
  <c r="M24" i="2"/>
  <c r="G24" i="2"/>
  <c r="L24" i="2"/>
  <c r="D25" i="2"/>
  <c r="I24" i="2"/>
  <c r="E24" i="2"/>
  <c r="B25" i="2"/>
  <c r="C25" i="2"/>
  <c r="C27" i="3" l="1"/>
  <c r="G26" i="3"/>
  <c r="L26" i="3"/>
  <c r="M26" i="3"/>
  <c r="H26" i="3"/>
  <c r="D26" i="3"/>
  <c r="I25" i="3"/>
  <c r="N25" i="3"/>
  <c r="J24" i="2"/>
  <c r="O24" i="2"/>
  <c r="J24" i="3"/>
  <c r="E25" i="3"/>
  <c r="B27" i="3"/>
  <c r="O24" i="3"/>
  <c r="I25" i="2"/>
  <c r="N25" i="2"/>
  <c r="H25" i="2"/>
  <c r="M25" i="2"/>
  <c r="G25" i="2"/>
  <c r="L25" i="2"/>
  <c r="E25" i="2"/>
  <c r="B26" i="2"/>
  <c r="C26" i="2"/>
  <c r="D26" i="2"/>
  <c r="N26" i="2" s="1"/>
  <c r="D27" i="3" l="1"/>
  <c r="I26" i="3"/>
  <c r="N26" i="3"/>
  <c r="O26" i="3" s="1"/>
  <c r="H27" i="3"/>
  <c r="M27" i="3"/>
  <c r="C28" i="3"/>
  <c r="L27" i="3"/>
  <c r="G27" i="3"/>
  <c r="J25" i="2"/>
  <c r="O25" i="2"/>
  <c r="O25" i="3"/>
  <c r="J25" i="3"/>
  <c r="B28" i="3"/>
  <c r="E26" i="3"/>
  <c r="H26" i="2"/>
  <c r="M26" i="2"/>
  <c r="G26" i="2"/>
  <c r="L26" i="2"/>
  <c r="D27" i="2"/>
  <c r="I26" i="2"/>
  <c r="E26" i="2"/>
  <c r="B27" i="2"/>
  <c r="C27" i="2"/>
  <c r="H28" i="3" l="1"/>
  <c r="M28" i="3"/>
  <c r="C29" i="3"/>
  <c r="G28" i="3"/>
  <c r="L28" i="3"/>
  <c r="D28" i="3"/>
  <c r="I27" i="3"/>
  <c r="N27" i="3"/>
  <c r="J26" i="2"/>
  <c r="O26" i="2"/>
  <c r="J26" i="3"/>
  <c r="B29" i="3"/>
  <c r="E27" i="3"/>
  <c r="G27" i="2"/>
  <c r="L27" i="2"/>
  <c r="I27" i="2"/>
  <c r="N27" i="2"/>
  <c r="H27" i="2"/>
  <c r="M27" i="2"/>
  <c r="D28" i="2"/>
  <c r="E27" i="2"/>
  <c r="B28" i="2"/>
  <c r="C28" i="2"/>
  <c r="M28" i="2" s="1"/>
  <c r="H29" i="3" l="1"/>
  <c r="M29" i="3"/>
  <c r="C30" i="3"/>
  <c r="G29" i="3"/>
  <c r="L29" i="3"/>
  <c r="D29" i="3"/>
  <c r="I28" i="3"/>
  <c r="N28" i="3"/>
  <c r="O27" i="3"/>
  <c r="J27" i="3"/>
  <c r="B30" i="3"/>
  <c r="E28" i="3"/>
  <c r="J27" i="2"/>
  <c r="I28" i="2"/>
  <c r="N28" i="2"/>
  <c r="G28" i="2"/>
  <c r="L28" i="2"/>
  <c r="O27" i="2"/>
  <c r="D29" i="2"/>
  <c r="H28" i="2"/>
  <c r="E28" i="2"/>
  <c r="C29" i="2"/>
  <c r="B29" i="2"/>
  <c r="D30" i="3" l="1"/>
  <c r="I29" i="3"/>
  <c r="N29" i="3"/>
  <c r="H30" i="3"/>
  <c r="M30" i="3"/>
  <c r="C31" i="3"/>
  <c r="L30" i="3"/>
  <c r="G30" i="3"/>
  <c r="O28" i="3"/>
  <c r="O28" i="2"/>
  <c r="E29" i="3"/>
  <c r="B31" i="3"/>
  <c r="O29" i="3"/>
  <c r="J28" i="3"/>
  <c r="I29" i="2"/>
  <c r="J29" i="2" s="1"/>
  <c r="N29" i="2"/>
  <c r="J28" i="2"/>
  <c r="G29" i="2"/>
  <c r="L29" i="2"/>
  <c r="H29" i="2"/>
  <c r="M29" i="2"/>
  <c r="E29" i="2"/>
  <c r="B30" i="2"/>
  <c r="C30" i="2"/>
  <c r="D30" i="2"/>
  <c r="N30" i="2" s="1"/>
  <c r="H31" i="3" l="1"/>
  <c r="M31" i="3"/>
  <c r="C32" i="3"/>
  <c r="G31" i="3"/>
  <c r="L31" i="3"/>
  <c r="D31" i="3"/>
  <c r="N30" i="3"/>
  <c r="I30" i="3"/>
  <c r="J29" i="3"/>
  <c r="B32" i="3"/>
  <c r="E30" i="3"/>
  <c r="O29" i="2"/>
  <c r="H30" i="2"/>
  <c r="M30" i="2"/>
  <c r="G30" i="2"/>
  <c r="L30" i="2"/>
  <c r="D31" i="2"/>
  <c r="I30" i="2"/>
  <c r="E30" i="2"/>
  <c r="C31" i="2"/>
  <c r="B31" i="2"/>
  <c r="D32" i="3" l="1"/>
  <c r="I31" i="3"/>
  <c r="N31" i="3"/>
  <c r="H32" i="3"/>
  <c r="M32" i="3"/>
  <c r="C33" i="3"/>
  <c r="G32" i="3"/>
  <c r="L32" i="3"/>
  <c r="J30" i="2"/>
  <c r="J30" i="3"/>
  <c r="O30" i="3"/>
  <c r="E31" i="3"/>
  <c r="B33" i="3"/>
  <c r="O30" i="2"/>
  <c r="I31" i="2"/>
  <c r="N31" i="2"/>
  <c r="H31" i="2"/>
  <c r="M31" i="2"/>
  <c r="G31" i="2"/>
  <c r="L31" i="2"/>
  <c r="E31" i="2"/>
  <c r="C32" i="2"/>
  <c r="B32" i="2"/>
  <c r="D32" i="2"/>
  <c r="N32" i="2" s="1"/>
  <c r="H33" i="3" l="1"/>
  <c r="M33" i="3"/>
  <c r="C34" i="3"/>
  <c r="L33" i="3"/>
  <c r="G33" i="3"/>
  <c r="D33" i="3"/>
  <c r="I32" i="3"/>
  <c r="N32" i="3"/>
  <c r="J31" i="3"/>
  <c r="O31" i="2"/>
  <c r="O31" i="3"/>
  <c r="B34" i="3"/>
  <c r="E32" i="3"/>
  <c r="J31" i="2"/>
  <c r="G32" i="2"/>
  <c r="L32" i="2"/>
  <c r="H32" i="2"/>
  <c r="M32" i="2"/>
  <c r="D33" i="2"/>
  <c r="I32" i="2"/>
  <c r="E32" i="2"/>
  <c r="B33" i="2"/>
  <c r="C33" i="2"/>
  <c r="M33" i="2" s="1"/>
  <c r="C35" i="3" l="1"/>
  <c r="G34" i="3"/>
  <c r="L34" i="3"/>
  <c r="M34" i="3"/>
  <c r="H34" i="3"/>
  <c r="D34" i="3"/>
  <c r="I33" i="3"/>
  <c r="N33" i="3"/>
  <c r="O33" i="3" s="1"/>
  <c r="J32" i="3"/>
  <c r="B35" i="3"/>
  <c r="E33" i="3"/>
  <c r="O32" i="3"/>
  <c r="J32" i="2"/>
  <c r="G33" i="2"/>
  <c r="L33" i="2"/>
  <c r="O32" i="2"/>
  <c r="I33" i="2"/>
  <c r="N33" i="2"/>
  <c r="D34" i="2"/>
  <c r="H33" i="2"/>
  <c r="E33" i="2"/>
  <c r="B34" i="2"/>
  <c r="C34" i="2"/>
  <c r="D35" i="3" l="1"/>
  <c r="I34" i="3"/>
  <c r="N34" i="3"/>
  <c r="C36" i="3"/>
  <c r="L35" i="3"/>
  <c r="G35" i="3"/>
  <c r="H35" i="3"/>
  <c r="M35" i="3"/>
  <c r="J33" i="2"/>
  <c r="J33" i="3"/>
  <c r="B36" i="3"/>
  <c r="E34" i="3"/>
  <c r="I34" i="2"/>
  <c r="N34" i="2"/>
  <c r="O33" i="2"/>
  <c r="H34" i="2"/>
  <c r="M34" i="2"/>
  <c r="G34" i="2"/>
  <c r="L34" i="2"/>
  <c r="E34" i="2"/>
  <c r="B35" i="2"/>
  <c r="C35" i="2"/>
  <c r="D35" i="2"/>
  <c r="N35" i="2" s="1"/>
  <c r="H36" i="3" l="1"/>
  <c r="M36" i="3"/>
  <c r="C37" i="3"/>
  <c r="G36" i="3"/>
  <c r="L36" i="3"/>
  <c r="D36" i="3"/>
  <c r="I35" i="3"/>
  <c r="J35" i="3" s="1"/>
  <c r="N35" i="3"/>
  <c r="J34" i="2"/>
  <c r="O34" i="3"/>
  <c r="O34" i="2"/>
  <c r="B37" i="3"/>
  <c r="E35" i="3"/>
  <c r="J34" i="3"/>
  <c r="G35" i="2"/>
  <c r="L35" i="2"/>
  <c r="H35" i="2"/>
  <c r="M35" i="2"/>
  <c r="D36" i="2"/>
  <c r="I35" i="2"/>
  <c r="E35" i="2"/>
  <c r="B36" i="2"/>
  <c r="C36" i="2"/>
  <c r="D37" i="3" l="1"/>
  <c r="I36" i="3"/>
  <c r="N36" i="3"/>
  <c r="C38" i="3"/>
  <c r="G37" i="3"/>
  <c r="L37" i="3"/>
  <c r="H37" i="3"/>
  <c r="M37" i="3"/>
  <c r="O35" i="3"/>
  <c r="B38" i="3"/>
  <c r="E36" i="3"/>
  <c r="J35" i="2"/>
  <c r="I36" i="2"/>
  <c r="N36" i="2"/>
  <c r="G36" i="2"/>
  <c r="L36" i="2"/>
  <c r="O35" i="2"/>
  <c r="H36" i="2"/>
  <c r="M36" i="2"/>
  <c r="E36" i="2"/>
  <c r="C37" i="2"/>
  <c r="B37" i="2"/>
  <c r="D37" i="2"/>
  <c r="N37" i="2" s="1"/>
  <c r="H38" i="3" l="1"/>
  <c r="M38" i="3"/>
  <c r="C39" i="3"/>
  <c r="L38" i="3"/>
  <c r="G38" i="3"/>
  <c r="D38" i="3"/>
  <c r="I37" i="3"/>
  <c r="N37" i="3"/>
  <c r="J36" i="3"/>
  <c r="E37" i="3"/>
  <c r="B39" i="3"/>
  <c r="O36" i="3"/>
  <c r="J36" i="2"/>
  <c r="O36" i="2"/>
  <c r="G37" i="2"/>
  <c r="L37" i="2"/>
  <c r="H37" i="2"/>
  <c r="M37" i="2"/>
  <c r="D38" i="2"/>
  <c r="I37" i="2"/>
  <c r="E37" i="2"/>
  <c r="B38" i="2"/>
  <c r="C38" i="2"/>
  <c r="D39" i="3" l="1"/>
  <c r="N38" i="3"/>
  <c r="I38" i="3"/>
  <c r="C40" i="3"/>
  <c r="L39" i="3"/>
  <c r="G39" i="3"/>
  <c r="H39" i="3"/>
  <c r="M39" i="3"/>
  <c r="J37" i="3"/>
  <c r="J37" i="2"/>
  <c r="B40" i="3"/>
  <c r="J38" i="3"/>
  <c r="E38" i="3"/>
  <c r="O37" i="3"/>
  <c r="O37" i="2"/>
  <c r="H38" i="2"/>
  <c r="M38" i="2"/>
  <c r="I38" i="2"/>
  <c r="N38" i="2"/>
  <c r="G38" i="2"/>
  <c r="L38" i="2"/>
  <c r="E38" i="2"/>
  <c r="C39" i="2"/>
  <c r="B39" i="2"/>
  <c r="D39" i="2"/>
  <c r="N39" i="2" s="1"/>
  <c r="H40" i="3" l="1"/>
  <c r="M40" i="3"/>
  <c r="C41" i="3"/>
  <c r="G40" i="3"/>
  <c r="L40" i="3"/>
  <c r="D40" i="3"/>
  <c r="I39" i="3"/>
  <c r="N39" i="3"/>
  <c r="B41" i="3"/>
  <c r="O38" i="3"/>
  <c r="J38" i="2"/>
  <c r="O38" i="2"/>
  <c r="E39" i="3"/>
  <c r="G39" i="2"/>
  <c r="L39" i="2"/>
  <c r="H39" i="2"/>
  <c r="M39" i="2"/>
  <c r="D40" i="2"/>
  <c r="I39" i="2"/>
  <c r="E39" i="2"/>
  <c r="B40" i="2"/>
  <c r="C40" i="2"/>
  <c r="H41" i="3" l="1"/>
  <c r="M41" i="3"/>
  <c r="D41" i="3"/>
  <c r="I40" i="3"/>
  <c r="N40" i="3"/>
  <c r="C42" i="3"/>
  <c r="L41" i="3"/>
  <c r="G41" i="3"/>
  <c r="J39" i="3"/>
  <c r="O39" i="3"/>
  <c r="B42" i="3"/>
  <c r="E40" i="3"/>
  <c r="O39" i="2"/>
  <c r="H40" i="2"/>
  <c r="M40" i="2"/>
  <c r="G40" i="2"/>
  <c r="L40" i="2"/>
  <c r="I40" i="2"/>
  <c r="N40" i="2"/>
  <c r="J39" i="2"/>
  <c r="E40" i="2"/>
  <c r="B41" i="2"/>
  <c r="C41" i="2"/>
  <c r="D41" i="2"/>
  <c r="N41" i="2" s="1"/>
  <c r="C43" i="3" l="1"/>
  <c r="G42" i="3"/>
  <c r="L42" i="3"/>
  <c r="D42" i="3"/>
  <c r="I41" i="3"/>
  <c r="N41" i="3"/>
  <c r="M42" i="3"/>
  <c r="H42" i="3"/>
  <c r="O40" i="3"/>
  <c r="J40" i="3"/>
  <c r="E41" i="3"/>
  <c r="B43" i="3"/>
  <c r="J40" i="2"/>
  <c r="H41" i="2"/>
  <c r="M41" i="2"/>
  <c r="G41" i="2"/>
  <c r="L41" i="2"/>
  <c r="O40" i="2"/>
  <c r="D42" i="2"/>
  <c r="I41" i="2"/>
  <c r="E41" i="2"/>
  <c r="B42" i="2"/>
  <c r="C42" i="2"/>
  <c r="C44" i="3" l="1"/>
  <c r="L43" i="3"/>
  <c r="G43" i="3"/>
  <c r="D43" i="3"/>
  <c r="I42" i="3"/>
  <c r="N42" i="3"/>
  <c r="H43" i="3"/>
  <c r="M43" i="3"/>
  <c r="O41" i="2"/>
  <c r="J41" i="3"/>
  <c r="O41" i="3"/>
  <c r="B44" i="3"/>
  <c r="E42" i="3"/>
  <c r="J41" i="2"/>
  <c r="I42" i="2"/>
  <c r="N42" i="2"/>
  <c r="H42" i="2"/>
  <c r="M42" i="2"/>
  <c r="G42" i="2"/>
  <c r="L42" i="2"/>
  <c r="E42" i="2"/>
  <c r="C43" i="2"/>
  <c r="B43" i="2"/>
  <c r="D43" i="2"/>
  <c r="N43" i="2" s="1"/>
  <c r="D44" i="3" l="1"/>
  <c r="I43" i="3"/>
  <c r="N43" i="3"/>
  <c r="C45" i="3"/>
  <c r="G44" i="3"/>
  <c r="L44" i="3"/>
  <c r="H44" i="3"/>
  <c r="M44" i="3"/>
  <c r="J42" i="2"/>
  <c r="O42" i="3"/>
  <c r="J42" i="3"/>
  <c r="O42" i="2"/>
  <c r="B45" i="3"/>
  <c r="E43" i="3"/>
  <c r="G43" i="2"/>
  <c r="L43" i="2"/>
  <c r="H43" i="2"/>
  <c r="M43" i="2"/>
  <c r="D44" i="2"/>
  <c r="I43" i="2"/>
  <c r="E43" i="2"/>
  <c r="C44" i="2"/>
  <c r="B44" i="2"/>
  <c r="C46" i="3" l="1"/>
  <c r="G45" i="3"/>
  <c r="L45" i="3"/>
  <c r="H45" i="3"/>
  <c r="M45" i="3"/>
  <c r="D45" i="3"/>
  <c r="I44" i="3"/>
  <c r="N44" i="3"/>
  <c r="O43" i="3"/>
  <c r="J43" i="3"/>
  <c r="B46" i="3"/>
  <c r="E44" i="3"/>
  <c r="J43" i="2"/>
  <c r="I44" i="2"/>
  <c r="N44" i="2"/>
  <c r="H44" i="2"/>
  <c r="M44" i="2"/>
  <c r="O43" i="2"/>
  <c r="G44" i="2"/>
  <c r="L44" i="2"/>
  <c r="E44" i="2"/>
  <c r="B45" i="2"/>
  <c r="C45" i="2"/>
  <c r="D45" i="2"/>
  <c r="N45" i="2" s="1"/>
  <c r="D46" i="3" l="1"/>
  <c r="I45" i="3"/>
  <c r="N45" i="3"/>
  <c r="C47" i="3"/>
  <c r="L46" i="3"/>
  <c r="G46" i="3"/>
  <c r="H46" i="3"/>
  <c r="M46" i="3"/>
  <c r="O44" i="3"/>
  <c r="J44" i="2"/>
  <c r="O44" i="2"/>
  <c r="E45" i="3"/>
  <c r="B47" i="3"/>
  <c r="J44" i="3"/>
  <c r="H45" i="2"/>
  <c r="M45" i="2"/>
  <c r="G45" i="2"/>
  <c r="L45" i="2"/>
  <c r="D46" i="2"/>
  <c r="I45" i="2"/>
  <c r="E45" i="2"/>
  <c r="B46" i="2"/>
  <c r="C46" i="2"/>
  <c r="C48" i="3" l="1"/>
  <c r="L47" i="3"/>
  <c r="G47" i="3"/>
  <c r="H47" i="3"/>
  <c r="M47" i="3"/>
  <c r="D47" i="3"/>
  <c r="N46" i="3"/>
  <c r="I46" i="3"/>
  <c r="O45" i="2"/>
  <c r="J45" i="3"/>
  <c r="J45" i="2"/>
  <c r="B48" i="3"/>
  <c r="E46" i="3"/>
  <c r="O45" i="3"/>
  <c r="G46" i="2"/>
  <c r="L46" i="2"/>
  <c r="I46" i="2"/>
  <c r="N46" i="2"/>
  <c r="H46" i="2"/>
  <c r="M46" i="2"/>
  <c r="E46" i="2"/>
  <c r="C47" i="2"/>
  <c r="B47" i="2"/>
  <c r="D47" i="2"/>
  <c r="N47" i="2" s="1"/>
  <c r="H48" i="3" l="1"/>
  <c r="M48" i="3"/>
  <c r="D48" i="3"/>
  <c r="I47" i="3"/>
  <c r="N47" i="3"/>
  <c r="O47" i="3" s="1"/>
  <c r="C49" i="3"/>
  <c r="G48" i="3"/>
  <c r="L48" i="3"/>
  <c r="J46" i="2"/>
  <c r="E47" i="3"/>
  <c r="B49" i="3"/>
  <c r="J46" i="3"/>
  <c r="O46" i="3"/>
  <c r="O46" i="2"/>
  <c r="G47" i="2"/>
  <c r="L47" i="2"/>
  <c r="H47" i="2"/>
  <c r="M47" i="2"/>
  <c r="D48" i="2"/>
  <c r="I47" i="2"/>
  <c r="E47" i="2"/>
  <c r="C48" i="2"/>
  <c r="B48" i="2"/>
  <c r="H49" i="3" l="1"/>
  <c r="M49" i="3"/>
  <c r="C50" i="3"/>
  <c r="L49" i="3"/>
  <c r="G49" i="3"/>
  <c r="D49" i="3"/>
  <c r="I48" i="3"/>
  <c r="N48" i="3"/>
  <c r="J47" i="3"/>
  <c r="J47" i="2"/>
  <c r="B50" i="3"/>
  <c r="E48" i="3"/>
  <c r="I48" i="2"/>
  <c r="N48" i="2"/>
  <c r="G48" i="2"/>
  <c r="J48" i="2" s="1"/>
  <c r="L48" i="2"/>
  <c r="O47" i="2"/>
  <c r="H48" i="2"/>
  <c r="M48" i="2"/>
  <c r="E48" i="2"/>
  <c r="C49" i="2"/>
  <c r="B49" i="2"/>
  <c r="D49" i="2"/>
  <c r="N49" i="2" s="1"/>
  <c r="D50" i="3" l="1"/>
  <c r="I49" i="3"/>
  <c r="N49" i="3"/>
  <c r="C51" i="3"/>
  <c r="G50" i="3"/>
  <c r="L50" i="3"/>
  <c r="M50" i="3"/>
  <c r="H50" i="3"/>
  <c r="J48" i="3"/>
  <c r="B51" i="3"/>
  <c r="E49" i="3"/>
  <c r="O48" i="3"/>
  <c r="O48" i="2"/>
  <c r="G49" i="2"/>
  <c r="L49" i="2"/>
  <c r="H49" i="2"/>
  <c r="M49" i="2"/>
  <c r="D50" i="2"/>
  <c r="I49" i="2"/>
  <c r="E49" i="2"/>
  <c r="B50" i="2"/>
  <c r="C50" i="2"/>
  <c r="H51" i="3" l="1"/>
  <c r="M51" i="3"/>
  <c r="C52" i="3"/>
  <c r="L51" i="3"/>
  <c r="G51" i="3"/>
  <c r="D51" i="3"/>
  <c r="I50" i="3"/>
  <c r="N50" i="3"/>
  <c r="J49" i="2"/>
  <c r="B52" i="3"/>
  <c r="E50" i="3"/>
  <c r="J49" i="3"/>
  <c r="O49" i="3"/>
  <c r="O49" i="2"/>
  <c r="H50" i="2"/>
  <c r="J50" i="2" s="1"/>
  <c r="M50" i="2"/>
  <c r="I50" i="2"/>
  <c r="N50" i="2"/>
  <c r="G50" i="2"/>
  <c r="L50" i="2"/>
  <c r="E50" i="2"/>
  <c r="B51" i="2"/>
  <c r="C51" i="2"/>
  <c r="D51" i="2"/>
  <c r="N51" i="2" s="1"/>
  <c r="D52" i="3" l="1"/>
  <c r="I51" i="3"/>
  <c r="N51" i="3"/>
  <c r="H52" i="3"/>
  <c r="M52" i="3"/>
  <c r="C53" i="3"/>
  <c r="G52" i="3"/>
  <c r="L52" i="3"/>
  <c r="O50" i="2"/>
  <c r="O50" i="3"/>
  <c r="J50" i="3"/>
  <c r="B53" i="3"/>
  <c r="E51" i="3"/>
  <c r="H51" i="2"/>
  <c r="M51" i="2"/>
  <c r="G51" i="2"/>
  <c r="J51" i="2" s="1"/>
  <c r="L51" i="2"/>
  <c r="D52" i="2"/>
  <c r="I51" i="2"/>
  <c r="E51" i="2"/>
  <c r="B52" i="2"/>
  <c r="C52" i="2"/>
  <c r="H53" i="3" l="1"/>
  <c r="M53" i="3"/>
  <c r="C54" i="3"/>
  <c r="G53" i="3"/>
  <c r="L53" i="3"/>
  <c r="D53" i="3"/>
  <c r="I52" i="3"/>
  <c r="N52" i="3"/>
  <c r="J51" i="3"/>
  <c r="O51" i="2"/>
  <c r="B54" i="3"/>
  <c r="E52" i="3"/>
  <c r="O51" i="3"/>
  <c r="H52" i="2"/>
  <c r="M52" i="2"/>
  <c r="I52" i="2"/>
  <c r="N52" i="2"/>
  <c r="G52" i="2"/>
  <c r="L52" i="2"/>
  <c r="D53" i="2"/>
  <c r="E52" i="2"/>
  <c r="B53" i="2"/>
  <c r="L53" i="2" s="1"/>
  <c r="C53" i="2"/>
  <c r="D54" i="3" l="1"/>
  <c r="I53" i="3"/>
  <c r="N53" i="3"/>
  <c r="C55" i="3"/>
  <c r="L54" i="3"/>
  <c r="G54" i="3"/>
  <c r="H54" i="3"/>
  <c r="M54" i="3"/>
  <c r="J52" i="2"/>
  <c r="J52" i="3"/>
  <c r="O52" i="2"/>
  <c r="O52" i="3"/>
  <c r="B55" i="3"/>
  <c r="E53" i="3"/>
  <c r="I53" i="2"/>
  <c r="N53" i="2"/>
  <c r="H53" i="2"/>
  <c r="M53" i="2"/>
  <c r="D54" i="2"/>
  <c r="G53" i="2"/>
  <c r="E53" i="2"/>
  <c r="B54" i="2"/>
  <c r="L54" i="2" s="1"/>
  <c r="C54" i="2"/>
  <c r="H55" i="3" l="1"/>
  <c r="M55" i="3"/>
  <c r="C56" i="3"/>
  <c r="L55" i="3"/>
  <c r="G55" i="3"/>
  <c r="D55" i="3"/>
  <c r="N54" i="3"/>
  <c r="I54" i="3"/>
  <c r="J53" i="2"/>
  <c r="O53" i="2"/>
  <c r="J53" i="3"/>
  <c r="O53" i="3"/>
  <c r="B56" i="3"/>
  <c r="E54" i="3"/>
  <c r="H54" i="2"/>
  <c r="J54" i="2" s="1"/>
  <c r="M54" i="2"/>
  <c r="I54" i="2"/>
  <c r="N54" i="2"/>
  <c r="D55" i="2"/>
  <c r="G54" i="2"/>
  <c r="E54" i="2"/>
  <c r="C55" i="2"/>
  <c r="B55" i="2"/>
  <c r="H56" i="3" l="1"/>
  <c r="M56" i="3"/>
  <c r="D56" i="3"/>
  <c r="I55" i="3"/>
  <c r="N55" i="3"/>
  <c r="C57" i="3"/>
  <c r="G56" i="3"/>
  <c r="L56" i="3"/>
  <c r="O54" i="2"/>
  <c r="J54" i="3"/>
  <c r="B57" i="3"/>
  <c r="E55" i="3"/>
  <c r="O54" i="3"/>
  <c r="I55" i="2"/>
  <c r="N55" i="2"/>
  <c r="G55" i="2"/>
  <c r="L55" i="2"/>
  <c r="H55" i="2"/>
  <c r="M55" i="2"/>
  <c r="E55" i="2"/>
  <c r="B56" i="2"/>
  <c r="C56" i="2"/>
  <c r="D56" i="2"/>
  <c r="N56" i="2" s="1"/>
  <c r="H57" i="3" l="1"/>
  <c r="M57" i="3"/>
  <c r="C58" i="3"/>
  <c r="L57" i="3"/>
  <c r="G57" i="3"/>
  <c r="D57" i="3"/>
  <c r="I56" i="3"/>
  <c r="N56" i="3"/>
  <c r="J55" i="3"/>
  <c r="J55" i="2"/>
  <c r="O55" i="3"/>
  <c r="B58" i="3"/>
  <c r="E56" i="3"/>
  <c r="O55" i="2"/>
  <c r="H56" i="2"/>
  <c r="M56" i="2"/>
  <c r="G56" i="2"/>
  <c r="L56" i="2"/>
  <c r="D57" i="2"/>
  <c r="I56" i="2"/>
  <c r="E56" i="2"/>
  <c r="C57" i="2"/>
  <c r="B57" i="2"/>
  <c r="D58" i="3" l="1"/>
  <c r="I57" i="3"/>
  <c r="N57" i="3"/>
  <c r="C59" i="3"/>
  <c r="G58" i="3"/>
  <c r="L58" i="3"/>
  <c r="M58" i="3"/>
  <c r="H58" i="3"/>
  <c r="J56" i="2"/>
  <c r="O56" i="2"/>
  <c r="O56" i="3"/>
  <c r="J56" i="3"/>
  <c r="B59" i="3"/>
  <c r="E57" i="3"/>
  <c r="I57" i="2"/>
  <c r="J57" i="2" s="1"/>
  <c r="N57" i="2"/>
  <c r="G57" i="2"/>
  <c r="L57" i="2"/>
  <c r="H57" i="2"/>
  <c r="M57" i="2"/>
  <c r="E57" i="2"/>
  <c r="B58" i="2"/>
  <c r="C58" i="2"/>
  <c r="D58" i="2"/>
  <c r="N58" i="2" s="1"/>
  <c r="C60" i="3" l="1"/>
  <c r="L59" i="3"/>
  <c r="G59" i="3"/>
  <c r="H59" i="3"/>
  <c r="M59" i="3"/>
  <c r="D59" i="3"/>
  <c r="I58" i="3"/>
  <c r="N58" i="3"/>
  <c r="J57" i="3"/>
  <c r="O57" i="3"/>
  <c r="B60" i="3"/>
  <c r="E58" i="3"/>
  <c r="O57" i="2"/>
  <c r="H58" i="2"/>
  <c r="M58" i="2"/>
  <c r="G58" i="2"/>
  <c r="L58" i="2"/>
  <c r="D59" i="2"/>
  <c r="I58" i="2"/>
  <c r="E58" i="2"/>
  <c r="B59" i="2"/>
  <c r="C59" i="2"/>
  <c r="H60" i="3" l="1"/>
  <c r="M60" i="3"/>
  <c r="D60" i="3"/>
  <c r="I59" i="3"/>
  <c r="N59" i="3"/>
  <c r="C61" i="3"/>
  <c r="G60" i="3"/>
  <c r="L60" i="3"/>
  <c r="J58" i="2"/>
  <c r="O58" i="3"/>
  <c r="O58" i="2"/>
  <c r="B61" i="3"/>
  <c r="E59" i="3"/>
  <c r="J58" i="3"/>
  <c r="G59" i="2"/>
  <c r="J59" i="2" s="1"/>
  <c r="L59" i="2"/>
  <c r="I59" i="2"/>
  <c r="N59" i="2"/>
  <c r="H59" i="2"/>
  <c r="M59" i="2"/>
  <c r="E59" i="2"/>
  <c r="C60" i="2"/>
  <c r="B60" i="2"/>
  <c r="D60" i="2"/>
  <c r="N60" i="2" s="1"/>
  <c r="H61" i="3" l="1"/>
  <c r="M61" i="3"/>
  <c r="C62" i="3"/>
  <c r="G61" i="3"/>
  <c r="L61" i="3"/>
  <c r="D61" i="3"/>
  <c r="I60" i="3"/>
  <c r="N60" i="3"/>
  <c r="J59" i="3"/>
  <c r="B62" i="3"/>
  <c r="E60" i="3"/>
  <c r="O59" i="3"/>
  <c r="O59" i="2"/>
  <c r="G60" i="2"/>
  <c r="L60" i="2"/>
  <c r="H60" i="2"/>
  <c r="M60" i="2"/>
  <c r="D61" i="2"/>
  <c r="I60" i="2"/>
  <c r="E60" i="2"/>
  <c r="C61" i="2"/>
  <c r="B61" i="2"/>
  <c r="D62" i="3" l="1"/>
  <c r="I61" i="3"/>
  <c r="N61" i="3"/>
  <c r="H62" i="3"/>
  <c r="M62" i="3"/>
  <c r="C63" i="3"/>
  <c r="L62" i="3"/>
  <c r="G62" i="3"/>
  <c r="O60" i="3"/>
  <c r="J60" i="2"/>
  <c r="J60" i="3"/>
  <c r="B63" i="3"/>
  <c r="E61" i="3"/>
  <c r="I61" i="2"/>
  <c r="N61" i="2"/>
  <c r="O60" i="2"/>
  <c r="G61" i="2"/>
  <c r="L61" i="2"/>
  <c r="H61" i="2"/>
  <c r="M61" i="2"/>
  <c r="E61" i="2"/>
  <c r="B62" i="2"/>
  <c r="C62" i="2"/>
  <c r="D62" i="2"/>
  <c r="N62" i="2" s="1"/>
  <c r="H63" i="3" l="1"/>
  <c r="M63" i="3"/>
  <c r="C64" i="3"/>
  <c r="L63" i="3"/>
  <c r="G63" i="3"/>
  <c r="D63" i="3"/>
  <c r="N62" i="3"/>
  <c r="I62" i="3"/>
  <c r="J61" i="2"/>
  <c r="B64" i="3"/>
  <c r="E62" i="3"/>
  <c r="J61" i="3"/>
  <c r="O61" i="3"/>
  <c r="O61" i="2"/>
  <c r="G62" i="2"/>
  <c r="L62" i="2"/>
  <c r="H62" i="2"/>
  <c r="M62" i="2"/>
  <c r="D63" i="2"/>
  <c r="I62" i="2"/>
  <c r="E62" i="2"/>
  <c r="C63" i="2"/>
  <c r="B63" i="2"/>
  <c r="D64" i="3" l="1"/>
  <c r="I63" i="3"/>
  <c r="N63" i="3"/>
  <c r="H64" i="3"/>
  <c r="M64" i="3"/>
  <c r="C65" i="3"/>
  <c r="G64" i="3"/>
  <c r="L64" i="3"/>
  <c r="J62" i="2"/>
  <c r="O62" i="3"/>
  <c r="J62" i="3"/>
  <c r="B65" i="3"/>
  <c r="E63" i="3"/>
  <c r="O62" i="2"/>
  <c r="I63" i="2"/>
  <c r="J63" i="2" s="1"/>
  <c r="N63" i="2"/>
  <c r="G63" i="2"/>
  <c r="L63" i="2"/>
  <c r="H63" i="2"/>
  <c r="M63" i="2"/>
  <c r="E63" i="2"/>
  <c r="B64" i="2"/>
  <c r="C64" i="2"/>
  <c r="D64" i="2"/>
  <c r="H65" i="3" l="1"/>
  <c r="M65" i="3"/>
  <c r="C66" i="3"/>
  <c r="L65" i="3"/>
  <c r="G65" i="3"/>
  <c r="D65" i="3"/>
  <c r="I64" i="3"/>
  <c r="N64" i="3"/>
  <c r="O63" i="3"/>
  <c r="J63" i="3"/>
  <c r="B66" i="3"/>
  <c r="E64" i="3"/>
  <c r="I64" i="2"/>
  <c r="N64" i="2"/>
  <c r="O63" i="2"/>
  <c r="H64" i="2"/>
  <c r="J64" i="2" s="1"/>
  <c r="M64" i="2"/>
  <c r="G64" i="2"/>
  <c r="L64" i="2"/>
  <c r="E64" i="2"/>
  <c r="B65" i="2"/>
  <c r="C65" i="2"/>
  <c r="D65" i="2"/>
  <c r="N65" i="2" s="1"/>
  <c r="C67" i="3" l="1"/>
  <c r="G66" i="3"/>
  <c r="L66" i="3"/>
  <c r="M66" i="3"/>
  <c r="H66" i="3"/>
  <c r="D66" i="3"/>
  <c r="I65" i="3"/>
  <c r="N65" i="3"/>
  <c r="O64" i="2"/>
  <c r="B67" i="3"/>
  <c r="E65" i="3"/>
  <c r="J64" i="3"/>
  <c r="O64" i="3"/>
  <c r="H65" i="2"/>
  <c r="M65" i="2"/>
  <c r="G65" i="2"/>
  <c r="L65" i="2"/>
  <c r="D66" i="2"/>
  <c r="I65" i="2"/>
  <c r="E65" i="2"/>
  <c r="C66" i="2"/>
  <c r="B66" i="2"/>
  <c r="C68" i="3" l="1"/>
  <c r="L67" i="3"/>
  <c r="G67" i="3"/>
  <c r="D67" i="3"/>
  <c r="I66" i="3"/>
  <c r="N66" i="3"/>
  <c r="H67" i="3"/>
  <c r="M67" i="3"/>
  <c r="J65" i="2"/>
  <c r="O65" i="2"/>
  <c r="B68" i="3"/>
  <c r="E66" i="3"/>
  <c r="J65" i="3"/>
  <c r="O65" i="3"/>
  <c r="I66" i="2"/>
  <c r="N66" i="2"/>
  <c r="G66" i="2"/>
  <c r="L66" i="2"/>
  <c r="H66" i="2"/>
  <c r="M66" i="2"/>
  <c r="E66" i="2"/>
  <c r="C67" i="2"/>
  <c r="B67" i="2"/>
  <c r="D67" i="2"/>
  <c r="N67" i="2" s="1"/>
  <c r="D68" i="3" l="1"/>
  <c r="I67" i="3"/>
  <c r="N67" i="3"/>
  <c r="C69" i="3"/>
  <c r="G68" i="3"/>
  <c r="L68" i="3"/>
  <c r="H68" i="3"/>
  <c r="M68" i="3"/>
  <c r="J66" i="2"/>
  <c r="O66" i="3"/>
  <c r="J66" i="3"/>
  <c r="B69" i="3"/>
  <c r="E67" i="3"/>
  <c r="O66" i="2"/>
  <c r="G67" i="2"/>
  <c r="L67" i="2"/>
  <c r="H67" i="2"/>
  <c r="M67" i="2"/>
  <c r="D68" i="2"/>
  <c r="I67" i="2"/>
  <c r="E67" i="2"/>
  <c r="B68" i="2"/>
  <c r="C68" i="2"/>
  <c r="M68" i="2" s="1"/>
  <c r="H69" i="3" l="1"/>
  <c r="M69" i="3"/>
  <c r="C70" i="3"/>
  <c r="L69" i="3"/>
  <c r="G69" i="3"/>
  <c r="D69" i="3"/>
  <c r="I68" i="3"/>
  <c r="N68" i="3"/>
  <c r="J67" i="3"/>
  <c r="J67" i="2"/>
  <c r="B70" i="3"/>
  <c r="E68" i="3"/>
  <c r="O67" i="3"/>
  <c r="O67" i="2"/>
  <c r="I68" i="2"/>
  <c r="N68" i="2"/>
  <c r="G68" i="2"/>
  <c r="L68" i="2"/>
  <c r="D69" i="2"/>
  <c r="H68" i="2"/>
  <c r="E68" i="2"/>
  <c r="B69" i="2"/>
  <c r="C69" i="2"/>
  <c r="C71" i="3" l="1"/>
  <c r="L70" i="3"/>
  <c r="G70" i="3"/>
  <c r="H70" i="3"/>
  <c r="M70" i="3"/>
  <c r="D70" i="3"/>
  <c r="I69" i="3"/>
  <c r="N69" i="3"/>
  <c r="O68" i="3"/>
  <c r="J68" i="2"/>
  <c r="O68" i="2"/>
  <c r="J68" i="3"/>
  <c r="B71" i="3"/>
  <c r="E69" i="3"/>
  <c r="H69" i="2"/>
  <c r="M69" i="2"/>
  <c r="I69" i="2"/>
  <c r="N69" i="2"/>
  <c r="G69" i="2"/>
  <c r="L69" i="2"/>
  <c r="E69" i="2"/>
  <c r="B70" i="2"/>
  <c r="C70" i="2"/>
  <c r="D70" i="2"/>
  <c r="N70" i="2" s="1"/>
  <c r="D71" i="3" l="1"/>
  <c r="N70" i="3"/>
  <c r="I70" i="3"/>
  <c r="C72" i="3"/>
  <c r="L71" i="3"/>
  <c r="G71" i="3"/>
  <c r="H71" i="3"/>
  <c r="M71" i="3"/>
  <c r="J69" i="2"/>
  <c r="J69" i="3"/>
  <c r="O69" i="2"/>
  <c r="B72" i="3"/>
  <c r="E70" i="3"/>
  <c r="O69" i="3"/>
  <c r="H70" i="2"/>
  <c r="M70" i="2"/>
  <c r="G70" i="2"/>
  <c r="L70" i="2"/>
  <c r="D71" i="2"/>
  <c r="I70" i="2"/>
  <c r="E70" i="2"/>
  <c r="C71" i="2"/>
  <c r="B71" i="2"/>
  <c r="C73" i="3" l="1"/>
  <c r="G72" i="3"/>
  <c r="L72" i="3"/>
  <c r="H72" i="3"/>
  <c r="M72" i="3"/>
  <c r="D72" i="3"/>
  <c r="I71" i="3"/>
  <c r="N71" i="3"/>
  <c r="O70" i="3"/>
  <c r="J70" i="3"/>
  <c r="J70" i="2"/>
  <c r="O70" i="2"/>
  <c r="B73" i="3"/>
  <c r="E71" i="3"/>
  <c r="H71" i="2"/>
  <c r="M71" i="2"/>
  <c r="I71" i="2"/>
  <c r="N71" i="2"/>
  <c r="G71" i="2"/>
  <c r="L71" i="2"/>
  <c r="E71" i="2"/>
  <c r="C72" i="2"/>
  <c r="B72" i="2"/>
  <c r="D72" i="2"/>
  <c r="N72" i="2" s="1"/>
  <c r="D73" i="3" l="1"/>
  <c r="I72" i="3"/>
  <c r="N72" i="3"/>
  <c r="C74" i="3"/>
  <c r="L73" i="3"/>
  <c r="G73" i="3"/>
  <c r="H73" i="3"/>
  <c r="M73" i="3"/>
  <c r="O71" i="2"/>
  <c r="J71" i="2"/>
  <c r="B74" i="3"/>
  <c r="E72" i="3"/>
  <c r="J71" i="3"/>
  <c r="O71" i="3"/>
  <c r="G72" i="2"/>
  <c r="L72" i="2"/>
  <c r="H72" i="2"/>
  <c r="M72" i="2"/>
  <c r="D73" i="2"/>
  <c r="I72" i="2"/>
  <c r="E72" i="2"/>
  <c r="C73" i="2"/>
  <c r="B73" i="2"/>
  <c r="M74" i="3" l="1"/>
  <c r="H74" i="3"/>
  <c r="C75" i="3"/>
  <c r="G74" i="3"/>
  <c r="L74" i="3"/>
  <c r="D74" i="3"/>
  <c r="I73" i="3"/>
  <c r="N73" i="3"/>
  <c r="J72" i="2"/>
  <c r="O72" i="3"/>
  <c r="J72" i="3"/>
  <c r="B75" i="3"/>
  <c r="E73" i="3"/>
  <c r="H73" i="2"/>
  <c r="M73" i="2"/>
  <c r="I73" i="2"/>
  <c r="N73" i="2"/>
  <c r="O72" i="2"/>
  <c r="G73" i="2"/>
  <c r="L73" i="2"/>
  <c r="E73" i="2"/>
  <c r="B74" i="2"/>
  <c r="C74" i="2"/>
  <c r="D74" i="2"/>
  <c r="N74" i="2" s="1"/>
  <c r="H75" i="3" l="1"/>
  <c r="M75" i="3"/>
  <c r="D75" i="3"/>
  <c r="I74" i="3"/>
  <c r="N74" i="3"/>
  <c r="C76" i="3"/>
  <c r="L75" i="3"/>
  <c r="G75" i="3"/>
  <c r="J73" i="2"/>
  <c r="O73" i="2"/>
  <c r="J73" i="3"/>
  <c r="B76" i="3"/>
  <c r="E74" i="3"/>
  <c r="O73" i="3"/>
  <c r="H74" i="2"/>
  <c r="M74" i="2"/>
  <c r="G74" i="2"/>
  <c r="L74" i="2"/>
  <c r="D75" i="2"/>
  <c r="I74" i="2"/>
  <c r="E74" i="2"/>
  <c r="C75" i="2"/>
  <c r="B75" i="2"/>
  <c r="H76" i="3" l="1"/>
  <c r="M76" i="3"/>
  <c r="C77" i="3"/>
  <c r="G76" i="3"/>
  <c r="L76" i="3"/>
  <c r="D76" i="3"/>
  <c r="I75" i="3"/>
  <c r="N75" i="3"/>
  <c r="J74" i="2"/>
  <c r="O74" i="2"/>
  <c r="O74" i="3"/>
  <c r="J74" i="3"/>
  <c r="B77" i="3"/>
  <c r="E75" i="3"/>
  <c r="H75" i="2"/>
  <c r="M75" i="2"/>
  <c r="I75" i="2"/>
  <c r="N75" i="2"/>
  <c r="G75" i="2"/>
  <c r="L75" i="2"/>
  <c r="E75" i="2"/>
  <c r="B76" i="2"/>
  <c r="C76" i="2"/>
  <c r="D76" i="2"/>
  <c r="N76" i="2" s="1"/>
  <c r="H77" i="3" l="1"/>
  <c r="M77" i="3"/>
  <c r="C78" i="3"/>
  <c r="G77" i="3"/>
  <c r="L77" i="3"/>
  <c r="D77" i="3"/>
  <c r="I76" i="3"/>
  <c r="N76" i="3"/>
  <c r="J75" i="3"/>
  <c r="O75" i="3"/>
  <c r="O75" i="2"/>
  <c r="J75" i="2"/>
  <c r="B78" i="3"/>
  <c r="E76" i="3"/>
  <c r="G76" i="2"/>
  <c r="L76" i="2"/>
  <c r="H76" i="2"/>
  <c r="M76" i="2"/>
  <c r="D77" i="2"/>
  <c r="I76" i="2"/>
  <c r="E76" i="2"/>
  <c r="C77" i="2"/>
  <c r="B77" i="2"/>
  <c r="D78" i="3" l="1"/>
  <c r="I77" i="3"/>
  <c r="N77" i="3"/>
  <c r="H78" i="3"/>
  <c r="M78" i="3"/>
  <c r="C79" i="3"/>
  <c r="L78" i="3"/>
  <c r="G78" i="3"/>
  <c r="O76" i="3"/>
  <c r="J76" i="3"/>
  <c r="B79" i="3"/>
  <c r="E77" i="3"/>
  <c r="G77" i="2"/>
  <c r="L77" i="2"/>
  <c r="I77" i="2"/>
  <c r="N77" i="2"/>
  <c r="H77" i="2"/>
  <c r="M77" i="2"/>
  <c r="J76" i="2"/>
  <c r="O76" i="2"/>
  <c r="E77" i="2"/>
  <c r="B78" i="2"/>
  <c r="C78" i="2"/>
  <c r="D78" i="2"/>
  <c r="N78" i="2" s="1"/>
  <c r="H79" i="3" l="1"/>
  <c r="M79" i="3"/>
  <c r="C80" i="3"/>
  <c r="L79" i="3"/>
  <c r="G79" i="3"/>
  <c r="D79" i="3"/>
  <c r="N78" i="3"/>
  <c r="O78" i="3" s="1"/>
  <c r="I78" i="3"/>
  <c r="O77" i="3"/>
  <c r="J77" i="3"/>
  <c r="B80" i="3"/>
  <c r="E78" i="3"/>
  <c r="H78" i="2"/>
  <c r="M78" i="2"/>
  <c r="G78" i="2"/>
  <c r="L78" i="2"/>
  <c r="O77" i="2"/>
  <c r="J77" i="2"/>
  <c r="D79" i="2"/>
  <c r="I78" i="2"/>
  <c r="E78" i="2"/>
  <c r="C79" i="2"/>
  <c r="B79" i="2"/>
  <c r="H80" i="3" l="1"/>
  <c r="M80" i="3"/>
  <c r="D80" i="3"/>
  <c r="I79" i="3"/>
  <c r="N79" i="3"/>
  <c r="C81" i="3"/>
  <c r="G80" i="3"/>
  <c r="L80" i="3"/>
  <c r="J78" i="2"/>
  <c r="J78" i="3"/>
  <c r="B81" i="3"/>
  <c r="J79" i="3"/>
  <c r="E79" i="3"/>
  <c r="I79" i="2"/>
  <c r="N79" i="2"/>
  <c r="O78" i="2"/>
  <c r="G79" i="2"/>
  <c r="L79" i="2"/>
  <c r="H79" i="2"/>
  <c r="M79" i="2"/>
  <c r="E79" i="2"/>
  <c r="C80" i="2"/>
  <c r="B80" i="2"/>
  <c r="D80" i="2"/>
  <c r="C82" i="3" l="1"/>
  <c r="L81" i="3"/>
  <c r="G81" i="3"/>
  <c r="D81" i="3"/>
  <c r="I80" i="3"/>
  <c r="N80" i="3"/>
  <c r="H81" i="3"/>
  <c r="M81" i="3"/>
  <c r="B82" i="3"/>
  <c r="E80" i="3"/>
  <c r="O79" i="3"/>
  <c r="O79" i="2"/>
  <c r="J79" i="2"/>
  <c r="I80" i="2"/>
  <c r="N80" i="2"/>
  <c r="G80" i="2"/>
  <c r="L80" i="2"/>
  <c r="H80" i="2"/>
  <c r="M80" i="2"/>
  <c r="D81" i="2"/>
  <c r="E80" i="2"/>
  <c r="C81" i="2"/>
  <c r="B81" i="2"/>
  <c r="D82" i="3" l="1"/>
  <c r="I81" i="3"/>
  <c r="N81" i="3"/>
  <c r="C83" i="3"/>
  <c r="G82" i="3"/>
  <c r="L82" i="3"/>
  <c r="M82" i="3"/>
  <c r="H82" i="3"/>
  <c r="O80" i="3"/>
  <c r="J80" i="3"/>
  <c r="B83" i="3"/>
  <c r="E81" i="3"/>
  <c r="J80" i="2"/>
  <c r="O80" i="2"/>
  <c r="H81" i="2"/>
  <c r="M81" i="2"/>
  <c r="G81" i="2"/>
  <c r="L81" i="2"/>
  <c r="I81" i="2"/>
  <c r="N81" i="2"/>
  <c r="E81" i="2"/>
  <c r="B82" i="2"/>
  <c r="C82" i="2"/>
  <c r="D82" i="2"/>
  <c r="N82" i="2" s="1"/>
  <c r="M83" i="3" l="1"/>
  <c r="H83" i="3"/>
  <c r="C84" i="3"/>
  <c r="L83" i="3"/>
  <c r="G83" i="3"/>
  <c r="D83" i="3"/>
  <c r="I82" i="3"/>
  <c r="J82" i="3" s="1"/>
  <c r="N82" i="3"/>
  <c r="J81" i="3"/>
  <c r="B84" i="3"/>
  <c r="E82" i="3"/>
  <c r="O81" i="3"/>
  <c r="J81" i="2"/>
  <c r="O81" i="2"/>
  <c r="H82" i="2"/>
  <c r="M82" i="2"/>
  <c r="G82" i="2"/>
  <c r="L82" i="2"/>
  <c r="D83" i="2"/>
  <c r="I82" i="2"/>
  <c r="E82" i="2"/>
  <c r="B83" i="2"/>
  <c r="L83" i="2" s="1"/>
  <c r="C83" i="2"/>
  <c r="D84" i="3" l="1"/>
  <c r="I83" i="3"/>
  <c r="N83" i="3"/>
  <c r="H84" i="3"/>
  <c r="M84" i="3"/>
  <c r="C85" i="3"/>
  <c r="G84" i="3"/>
  <c r="L84" i="3"/>
  <c r="J82" i="2"/>
  <c r="O82" i="3"/>
  <c r="O82" i="2"/>
  <c r="B85" i="3"/>
  <c r="E83" i="3"/>
  <c r="I83" i="2"/>
  <c r="N83" i="2"/>
  <c r="O83" i="2" s="1"/>
  <c r="H83" i="2"/>
  <c r="M83" i="2"/>
  <c r="D84" i="2"/>
  <c r="G83" i="2"/>
  <c r="E83" i="2"/>
  <c r="B84" i="2"/>
  <c r="C84" i="2"/>
  <c r="H85" i="3" l="1"/>
  <c r="M85" i="3"/>
  <c r="C86" i="3"/>
  <c r="L85" i="3"/>
  <c r="G85" i="3"/>
  <c r="D85" i="3"/>
  <c r="I84" i="3"/>
  <c r="N84" i="3"/>
  <c r="J83" i="2"/>
  <c r="B86" i="3"/>
  <c r="E84" i="3"/>
  <c r="J83" i="3"/>
  <c r="O83" i="3"/>
  <c r="I84" i="2"/>
  <c r="N84" i="2"/>
  <c r="H84" i="2"/>
  <c r="J84" i="2" s="1"/>
  <c r="M84" i="2"/>
  <c r="G84" i="2"/>
  <c r="L84" i="2"/>
  <c r="E84" i="2"/>
  <c r="B85" i="2"/>
  <c r="C85" i="2"/>
  <c r="D85" i="2"/>
  <c r="N85" i="2" s="1"/>
  <c r="D86" i="3" l="1"/>
  <c r="I85" i="3"/>
  <c r="N85" i="3"/>
  <c r="H86" i="3"/>
  <c r="M86" i="3"/>
  <c r="C87" i="3"/>
  <c r="L86" i="3"/>
  <c r="G86" i="3"/>
  <c r="O84" i="3"/>
  <c r="O84" i="2"/>
  <c r="J84" i="3"/>
  <c r="B87" i="3"/>
  <c r="E85" i="3"/>
  <c r="H85" i="2"/>
  <c r="M85" i="2"/>
  <c r="G85" i="2"/>
  <c r="J85" i="2" s="1"/>
  <c r="L85" i="2"/>
  <c r="D86" i="2"/>
  <c r="I85" i="2"/>
  <c r="E85" i="2"/>
  <c r="B86" i="2"/>
  <c r="C86" i="2"/>
  <c r="M86" i="2" s="1"/>
  <c r="H87" i="3" l="1"/>
  <c r="M87" i="3"/>
  <c r="C88" i="3"/>
  <c r="L87" i="3"/>
  <c r="G87" i="3"/>
  <c r="D87" i="3"/>
  <c r="N86" i="3"/>
  <c r="I86" i="3"/>
  <c r="J86" i="3" s="1"/>
  <c r="O85" i="2"/>
  <c r="J85" i="3"/>
  <c r="B88" i="3"/>
  <c r="E86" i="3"/>
  <c r="O85" i="3"/>
  <c r="I86" i="2"/>
  <c r="N86" i="2"/>
  <c r="G86" i="2"/>
  <c r="L86" i="2"/>
  <c r="D87" i="2"/>
  <c r="H86" i="2"/>
  <c r="E86" i="2"/>
  <c r="C87" i="2"/>
  <c r="B87" i="2"/>
  <c r="D88" i="3" l="1"/>
  <c r="I87" i="3"/>
  <c r="N87" i="3"/>
  <c r="C89" i="3"/>
  <c r="G88" i="3"/>
  <c r="L88" i="3"/>
  <c r="H88" i="3"/>
  <c r="M88" i="3"/>
  <c r="O86" i="2"/>
  <c r="J86" i="2"/>
  <c r="O86" i="3"/>
  <c r="B89" i="3"/>
  <c r="E87" i="3"/>
  <c r="G87" i="2"/>
  <c r="L87" i="2"/>
  <c r="I87" i="2"/>
  <c r="N87" i="2"/>
  <c r="H87" i="2"/>
  <c r="M87" i="2"/>
  <c r="E87" i="2"/>
  <c r="C88" i="2"/>
  <c r="B88" i="2"/>
  <c r="D88" i="2"/>
  <c r="N88" i="2" s="1"/>
  <c r="H89" i="3" l="1"/>
  <c r="M89" i="3"/>
  <c r="C90" i="3"/>
  <c r="L89" i="3"/>
  <c r="G89" i="3"/>
  <c r="D89" i="3"/>
  <c r="I88" i="3"/>
  <c r="N88" i="3"/>
  <c r="J87" i="3"/>
  <c r="B90" i="3"/>
  <c r="E88" i="3"/>
  <c r="O87" i="3"/>
  <c r="O87" i="2"/>
  <c r="H88" i="2"/>
  <c r="M88" i="2"/>
  <c r="G88" i="2"/>
  <c r="L88" i="2"/>
  <c r="J87" i="2"/>
  <c r="D89" i="2"/>
  <c r="I88" i="2"/>
  <c r="E88" i="2"/>
  <c r="B89" i="2"/>
  <c r="C89" i="2"/>
  <c r="M89" i="2" s="1"/>
  <c r="M90" i="3" l="1"/>
  <c r="H90" i="3"/>
  <c r="C91" i="3"/>
  <c r="G90" i="3"/>
  <c r="L90" i="3"/>
  <c r="D90" i="3"/>
  <c r="I89" i="3"/>
  <c r="N89" i="3"/>
  <c r="J88" i="2"/>
  <c r="O88" i="2"/>
  <c r="B91" i="3"/>
  <c r="E89" i="3"/>
  <c r="O88" i="3"/>
  <c r="J88" i="3"/>
  <c r="I89" i="2"/>
  <c r="N89" i="2"/>
  <c r="G89" i="2"/>
  <c r="L89" i="2"/>
  <c r="D90" i="2"/>
  <c r="H89" i="2"/>
  <c r="E89" i="2"/>
  <c r="B90" i="2"/>
  <c r="C90" i="2"/>
  <c r="D91" i="3" l="1"/>
  <c r="I90" i="3"/>
  <c r="N90" i="3"/>
  <c r="C92" i="3"/>
  <c r="L91" i="3"/>
  <c r="G91" i="3"/>
  <c r="H91" i="3"/>
  <c r="M91" i="3"/>
  <c r="O89" i="3"/>
  <c r="J89" i="3"/>
  <c r="B92" i="3"/>
  <c r="E90" i="3"/>
  <c r="J89" i="2"/>
  <c r="I90" i="2"/>
  <c r="N90" i="2"/>
  <c r="O89" i="2"/>
  <c r="H90" i="2"/>
  <c r="M90" i="2"/>
  <c r="G90" i="2"/>
  <c r="L90" i="2"/>
  <c r="E90" i="2"/>
  <c r="C91" i="2"/>
  <c r="B91" i="2"/>
  <c r="D91" i="2"/>
  <c r="N91" i="2" s="1"/>
  <c r="H92" i="3" l="1"/>
  <c r="M92" i="3"/>
  <c r="C93" i="3"/>
  <c r="G92" i="3"/>
  <c r="L92" i="3"/>
  <c r="D92" i="3"/>
  <c r="I91" i="3"/>
  <c r="N91" i="3"/>
  <c r="O90" i="3"/>
  <c r="O90" i="2"/>
  <c r="J90" i="3"/>
  <c r="B93" i="3"/>
  <c r="E91" i="3"/>
  <c r="J90" i="2"/>
  <c r="H91" i="2"/>
  <c r="M91" i="2"/>
  <c r="G91" i="2"/>
  <c r="L91" i="2"/>
  <c r="D92" i="2"/>
  <c r="I91" i="2"/>
  <c r="E91" i="2"/>
  <c r="C92" i="2"/>
  <c r="B92" i="2"/>
  <c r="D93" i="3" l="1"/>
  <c r="I92" i="3"/>
  <c r="N92" i="3"/>
  <c r="M93" i="3"/>
  <c r="H93" i="3"/>
  <c r="C94" i="3"/>
  <c r="L93" i="3"/>
  <c r="G93" i="3"/>
  <c r="J91" i="2"/>
  <c r="O91" i="2"/>
  <c r="B94" i="3"/>
  <c r="J92" i="3"/>
  <c r="E92" i="3"/>
  <c r="J91" i="3"/>
  <c r="O91" i="3"/>
  <c r="I92" i="2"/>
  <c r="N92" i="2"/>
  <c r="G92" i="2"/>
  <c r="L92" i="2"/>
  <c r="H92" i="2"/>
  <c r="M92" i="2"/>
  <c r="E92" i="2"/>
  <c r="C93" i="2"/>
  <c r="B93" i="2"/>
  <c r="D93" i="2"/>
  <c r="N93" i="2" s="1"/>
  <c r="H94" i="3" l="1"/>
  <c r="M94" i="3"/>
  <c r="C95" i="3"/>
  <c r="L94" i="3"/>
  <c r="G94" i="3"/>
  <c r="D94" i="3"/>
  <c r="I93" i="3"/>
  <c r="N93" i="3"/>
  <c r="O92" i="3"/>
  <c r="J92" i="2"/>
  <c r="B95" i="3"/>
  <c r="E93" i="3"/>
  <c r="O92" i="2"/>
  <c r="G93" i="2"/>
  <c r="L93" i="2"/>
  <c r="H93" i="2"/>
  <c r="J93" i="2" s="1"/>
  <c r="M93" i="2"/>
  <c r="D94" i="2"/>
  <c r="I93" i="2"/>
  <c r="E93" i="2"/>
  <c r="B94" i="2"/>
  <c r="L94" i="2" s="1"/>
  <c r="C94" i="2"/>
  <c r="C96" i="3" l="1"/>
  <c r="L95" i="3"/>
  <c r="G95" i="3"/>
  <c r="M95" i="3"/>
  <c r="H95" i="3"/>
  <c r="D95" i="3"/>
  <c r="N94" i="3"/>
  <c r="I94" i="3"/>
  <c r="J93" i="3"/>
  <c r="B96" i="3"/>
  <c r="E94" i="3"/>
  <c r="O93" i="3"/>
  <c r="O93" i="2"/>
  <c r="H94" i="2"/>
  <c r="M94" i="2"/>
  <c r="O94" i="2" s="1"/>
  <c r="I94" i="2"/>
  <c r="N94" i="2"/>
  <c r="D95" i="2"/>
  <c r="G94" i="2"/>
  <c r="E94" i="2"/>
  <c r="C95" i="2"/>
  <c r="B95" i="2"/>
  <c r="D96" i="3" l="1"/>
  <c r="I95" i="3"/>
  <c r="N95" i="3"/>
  <c r="C97" i="3"/>
  <c r="G96" i="3"/>
  <c r="L96" i="3"/>
  <c r="H96" i="3"/>
  <c r="M96" i="3"/>
  <c r="J94" i="3"/>
  <c r="J94" i="2"/>
  <c r="B97" i="3"/>
  <c r="E95" i="3"/>
  <c r="O94" i="3"/>
  <c r="G95" i="2"/>
  <c r="L95" i="2"/>
  <c r="H95" i="2"/>
  <c r="M95" i="2"/>
  <c r="I95" i="2"/>
  <c r="N95" i="2"/>
  <c r="E95" i="2"/>
  <c r="C96" i="2"/>
  <c r="B96" i="2"/>
  <c r="D96" i="2"/>
  <c r="N96" i="2" s="1"/>
  <c r="H97" i="3" l="1"/>
  <c r="M97" i="3"/>
  <c r="C98" i="3"/>
  <c r="L97" i="3"/>
  <c r="G97" i="3"/>
  <c r="D97" i="3"/>
  <c r="I96" i="3"/>
  <c r="N96" i="3"/>
  <c r="J95" i="3"/>
  <c r="B98" i="3"/>
  <c r="E96" i="3"/>
  <c r="O95" i="3"/>
  <c r="H96" i="2"/>
  <c r="M96" i="2"/>
  <c r="O95" i="2"/>
  <c r="G96" i="2"/>
  <c r="L96" i="2"/>
  <c r="J95" i="2"/>
  <c r="D97" i="2"/>
  <c r="I96" i="2"/>
  <c r="E96" i="2"/>
  <c r="B97" i="2"/>
  <c r="C97" i="2"/>
  <c r="M98" i="3" l="1"/>
  <c r="H98" i="3"/>
  <c r="C99" i="3"/>
  <c r="G98" i="3"/>
  <c r="L98" i="3"/>
  <c r="D98" i="3"/>
  <c r="I97" i="3"/>
  <c r="N97" i="3"/>
  <c r="J96" i="2"/>
  <c r="O96" i="3"/>
  <c r="O96" i="2"/>
  <c r="J96" i="3"/>
  <c r="B99" i="3"/>
  <c r="E97" i="3"/>
  <c r="I97" i="2"/>
  <c r="J97" i="2" s="1"/>
  <c r="N97" i="2"/>
  <c r="G97" i="2"/>
  <c r="L97" i="2"/>
  <c r="H97" i="2"/>
  <c r="M97" i="2"/>
  <c r="D98" i="2"/>
  <c r="E97" i="2"/>
  <c r="C98" i="2"/>
  <c r="B98" i="2"/>
  <c r="L98" i="2" s="1"/>
  <c r="C100" i="3" l="1"/>
  <c r="L99" i="3"/>
  <c r="G99" i="3"/>
  <c r="H99" i="3"/>
  <c r="M99" i="3"/>
  <c r="D99" i="3"/>
  <c r="I98" i="3"/>
  <c r="N98" i="3"/>
  <c r="J97" i="3"/>
  <c r="B100" i="3"/>
  <c r="E98" i="3"/>
  <c r="O97" i="3"/>
  <c r="I98" i="2"/>
  <c r="N98" i="2"/>
  <c r="H98" i="2"/>
  <c r="M98" i="2"/>
  <c r="O98" i="2" s="1"/>
  <c r="O97" i="2"/>
  <c r="D99" i="2"/>
  <c r="G98" i="2"/>
  <c r="E98" i="2"/>
  <c r="B99" i="2"/>
  <c r="C99" i="2"/>
  <c r="D100" i="3" l="1"/>
  <c r="I99" i="3"/>
  <c r="N99" i="3"/>
  <c r="C101" i="3"/>
  <c r="G100" i="3"/>
  <c r="L100" i="3"/>
  <c r="H100" i="3"/>
  <c r="M100" i="3"/>
  <c r="O98" i="3"/>
  <c r="B101" i="3"/>
  <c r="E99" i="3"/>
  <c r="J98" i="3"/>
  <c r="J98" i="2"/>
  <c r="I99" i="2"/>
  <c r="N99" i="2"/>
  <c r="H99" i="2"/>
  <c r="M99" i="2"/>
  <c r="G99" i="2"/>
  <c r="L99" i="2"/>
  <c r="E99" i="2"/>
  <c r="C100" i="2"/>
  <c r="B100" i="2"/>
  <c r="D100" i="2"/>
  <c r="N100" i="2" s="1"/>
  <c r="M101" i="3" l="1"/>
  <c r="H101" i="3"/>
  <c r="C102" i="3"/>
  <c r="L101" i="3"/>
  <c r="G101" i="3"/>
  <c r="D101" i="3"/>
  <c r="I100" i="3"/>
  <c r="N100" i="3"/>
  <c r="O99" i="2"/>
  <c r="J99" i="2"/>
  <c r="O99" i="3"/>
  <c r="B102" i="3"/>
  <c r="E100" i="3"/>
  <c r="J99" i="3"/>
  <c r="G100" i="2"/>
  <c r="L100" i="2"/>
  <c r="H100" i="2"/>
  <c r="M100" i="2"/>
  <c r="D101" i="2"/>
  <c r="I100" i="2"/>
  <c r="E100" i="2"/>
  <c r="B101" i="2"/>
  <c r="L101" i="2" s="1"/>
  <c r="C101" i="2"/>
  <c r="D102" i="3" l="1"/>
  <c r="I101" i="3"/>
  <c r="N101" i="3"/>
  <c r="H102" i="3"/>
  <c r="M102" i="3"/>
  <c r="C103" i="3"/>
  <c r="L102" i="3"/>
  <c r="G102" i="3"/>
  <c r="J100" i="2"/>
  <c r="O100" i="3"/>
  <c r="J100" i="3"/>
  <c r="B103" i="3"/>
  <c r="E101" i="3"/>
  <c r="I101" i="2"/>
  <c r="N101" i="2"/>
  <c r="O100" i="2"/>
  <c r="H101" i="2"/>
  <c r="M101" i="2"/>
  <c r="D102" i="2"/>
  <c r="G101" i="2"/>
  <c r="E101" i="2"/>
  <c r="B102" i="2"/>
  <c r="C102" i="2"/>
  <c r="M103" i="3" l="1"/>
  <c r="H103" i="3"/>
  <c r="C104" i="3"/>
  <c r="L103" i="3"/>
  <c r="G103" i="3"/>
  <c r="D103" i="3"/>
  <c r="N102" i="3"/>
  <c r="I102" i="3"/>
  <c r="J101" i="2"/>
  <c r="O101" i="2"/>
  <c r="O101" i="3"/>
  <c r="J101" i="3"/>
  <c r="B104" i="3"/>
  <c r="E102" i="3"/>
  <c r="I102" i="2"/>
  <c r="N102" i="2"/>
  <c r="G102" i="2"/>
  <c r="L102" i="2"/>
  <c r="H102" i="2"/>
  <c r="M102" i="2"/>
  <c r="E102" i="2"/>
  <c r="C103" i="2"/>
  <c r="B103" i="2"/>
  <c r="D103" i="2"/>
  <c r="D104" i="3" l="1"/>
  <c r="I103" i="3"/>
  <c r="N103" i="3"/>
  <c r="C105" i="3"/>
  <c r="G104" i="3"/>
  <c r="L104" i="3"/>
  <c r="H104" i="3"/>
  <c r="M104" i="3"/>
  <c r="O102" i="3"/>
  <c r="J102" i="3"/>
  <c r="B105" i="3"/>
  <c r="E103" i="3"/>
  <c r="J102" i="2"/>
  <c r="O102" i="2"/>
  <c r="I103" i="2"/>
  <c r="N103" i="2"/>
  <c r="G103" i="2"/>
  <c r="L103" i="2"/>
  <c r="H103" i="2"/>
  <c r="M103" i="2"/>
  <c r="E103" i="2"/>
  <c r="B104" i="2"/>
  <c r="C104" i="2"/>
  <c r="D104" i="2"/>
  <c r="N104" i="2" s="1"/>
  <c r="H105" i="3" l="1"/>
  <c r="M105" i="3"/>
  <c r="L105" i="3"/>
  <c r="G105" i="3"/>
  <c r="D105" i="3"/>
  <c r="I104" i="3"/>
  <c r="N104" i="3"/>
  <c r="E104" i="3"/>
  <c r="J103" i="3"/>
  <c r="O103" i="3"/>
  <c r="J103" i="2"/>
  <c r="O103" i="2"/>
  <c r="H104" i="2"/>
  <c r="M104" i="2"/>
  <c r="G104" i="2"/>
  <c r="L104" i="2"/>
  <c r="D105" i="2"/>
  <c r="I104" i="2"/>
  <c r="E104" i="2"/>
  <c r="C105" i="2"/>
  <c r="B105" i="2"/>
  <c r="L105" i="2" s="1"/>
  <c r="I105" i="3" l="1"/>
  <c r="N105" i="3"/>
  <c r="O104" i="3"/>
  <c r="O104" i="2"/>
  <c r="J104" i="3"/>
  <c r="E105" i="3"/>
  <c r="J104" i="2"/>
  <c r="I105" i="2"/>
  <c r="N105" i="2"/>
  <c r="H105" i="2"/>
  <c r="M105" i="2"/>
  <c r="E105" i="2"/>
  <c r="G105" i="2"/>
  <c r="O105" i="2" l="1"/>
  <c r="O3" i="2" s="1"/>
  <c r="C4" i="4" s="1"/>
  <c r="J105" i="2"/>
  <c r="J3" i="2" s="1"/>
  <c r="B4" i="4" s="1"/>
  <c r="J105" i="3"/>
  <c r="J3" i="3" s="1"/>
  <c r="B5" i="4" s="1"/>
  <c r="O105" i="3"/>
  <c r="O3" i="3" s="1"/>
  <c r="C5" i="4" s="1"/>
  <c r="F4" i="4" l="1"/>
</calcChain>
</file>

<file path=xl/sharedStrings.xml><?xml version="1.0" encoding="utf-8"?>
<sst xmlns="http://schemas.openxmlformats.org/spreadsheetml/2006/main" count="82" uniqueCount="52">
  <si>
    <t>Dead -- &gt; Dead</t>
  </si>
  <si>
    <t>Transition State</t>
  </si>
  <si>
    <t>Well -&gt; Well</t>
  </si>
  <si>
    <t>Well -&gt; Illness</t>
  </si>
  <si>
    <t>Well -&gt; Dead</t>
  </si>
  <si>
    <t>Illness -&gt; Illness</t>
  </si>
  <si>
    <t>Illness -&gt; Well</t>
  </si>
  <si>
    <t>Illness -&gt; Dead</t>
  </si>
  <si>
    <t>Variable</t>
  </si>
  <si>
    <t>1 - tp(well_illness) - tp(well_dead)</t>
  </si>
  <si>
    <t>tp(well_illness)</t>
  </si>
  <si>
    <t>tp(well_dead)</t>
  </si>
  <si>
    <t>1 - tp(illness_well) - tp(illness_dead)</t>
  </si>
  <si>
    <t>tp(illness_well)</t>
  </si>
  <si>
    <t>tp(illness_dead)</t>
  </si>
  <si>
    <t>tp(dead)</t>
  </si>
  <si>
    <t>Remain in the Well state</t>
  </si>
  <si>
    <t>Transition from Well to Illness</t>
  </si>
  <si>
    <t>Transition from Well to Death</t>
  </si>
  <si>
    <t>Remain in the Illness state</t>
  </si>
  <si>
    <t>Transition from Illness to Well</t>
  </si>
  <si>
    <t>Transition from Illness to Death</t>
  </si>
  <si>
    <t>Remain in Death (Absorbing state)</t>
  </si>
  <si>
    <t>Description</t>
  </si>
  <si>
    <t>Transition Probabilities</t>
  </si>
  <si>
    <t>Costs (in USD) and Utility (in QALYs)</t>
  </si>
  <si>
    <t>Well</t>
  </si>
  <si>
    <t>Illness</t>
  </si>
  <si>
    <t>Dead</t>
  </si>
  <si>
    <t>Cohort Size</t>
  </si>
  <si>
    <t>Cycle</t>
  </si>
  <si>
    <t>Expected Probabilities</t>
  </si>
  <si>
    <t>Total</t>
  </si>
  <si>
    <t>Total Expected Costs</t>
  </si>
  <si>
    <t>Total Expected QALYs</t>
  </si>
  <si>
    <t>Transition Probabilities for Treatment 1</t>
  </si>
  <si>
    <t>Transition Probabilities for Treatment 2</t>
  </si>
  <si>
    <t>Costs for Treatment 1 (in USD)</t>
  </si>
  <si>
    <t>Costs for Treatment 2 (in USD)</t>
  </si>
  <si>
    <t>Utility for Treatment 1 (in QALYs)</t>
  </si>
  <si>
    <t>Utility for Treatment 2 (in QALYs)</t>
  </si>
  <si>
    <t>Model Results</t>
  </si>
  <si>
    <t>Treatment</t>
  </si>
  <si>
    <t>Total Cost</t>
  </si>
  <si>
    <t>Total QALYs</t>
  </si>
  <si>
    <t>Incremental Costs</t>
  </si>
  <si>
    <t>Incremental QALYs</t>
  </si>
  <si>
    <t>Treatment 1</t>
  </si>
  <si>
    <t>Treatment 2</t>
  </si>
  <si>
    <t>(1 Year = 1 Cycle)</t>
  </si>
  <si>
    <t>Model Outputs</t>
  </si>
  <si>
    <t>Incremental Cost-Effectiveness Ratio (ICER)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</si>
</sst>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&quot;$&quot;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u/>
      <sz val="12"/>
      <color theme="0"/>
      <name val="Aptos Narrow"/>
      <family val="2"/>
      <scheme val="minor"/>
    </font>
    <font>
      <b/>
      <sz val="14"/>
      <color theme="1" tint="4.9989318521683403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8" fontId="0" fillId="0" borderId="1" xfId="0" applyNumberForma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5" fontId="2" fillId="0" borderId="1" xfId="0" applyNumberFormat="1" applyFont="1" applyBorder="1"/>
    <xf numFmtId="164" fontId="2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65" fontId="7" fillId="3" borderId="1" xfId="0" applyNumberFormat="1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Markov Model output for Treatment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'Markov Simulation - Treatment 1'!$B$4</c:f>
              <c:strCache>
                <c:ptCount val="1"/>
                <c:pt idx="0">
                  <c:v>Well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'Markov Simulation - Treatment 1'!$A$5:$A$105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'Markov Simulation - Treatment 1'!$B$5:$B$105</c:f>
              <c:numCache>
                <c:formatCode>0.0000</c:formatCode>
                <c:ptCount val="101"/>
                <c:pt idx="0">
                  <c:v>1</c:v>
                </c:pt>
                <c:pt idx="1">
                  <c:v>0.83</c:v>
                </c:pt>
                <c:pt idx="2">
                  <c:v>0.7339</c:v>
                </c:pt>
                <c:pt idx="3">
                  <c:v>0.67573699999999992</c:v>
                </c:pt>
                <c:pt idx="4">
                  <c:v>0.63717720999999994</c:v>
                </c:pt>
                <c:pt idx="5">
                  <c:v>0.60887032429999988</c:v>
                </c:pt>
                <c:pt idx="6">
                  <c:v>0.58604394961899986</c:v>
                </c:pt>
                <c:pt idx="7">
                  <c:v>0.56625867006976982</c:v>
                </c:pt>
                <c:pt idx="8">
                  <c:v>0.54826409861666392</c:v>
                </c:pt>
                <c:pt idx="9">
                  <c:v>0.53141595360316141</c:v>
                </c:pt>
                <c:pt idx="10">
                  <c:v>0.51537901456673851</c:v>
                </c:pt>
                <c:pt idx="11">
                  <c:v>0.49997575250200965</c:v>
                </c:pt>
                <c:pt idx="12">
                  <c:v>0.48510919099972216</c:v>
                </c:pt>
                <c:pt idx="13">
                  <c:v>0.47072359306734501</c:v>
                </c:pt>
                <c:pt idx="14">
                  <c:v>0.45678442279030795</c:v>
                </c:pt>
                <c:pt idx="15">
                  <c:v>0.44326812895785367</c:v>
                </c:pt>
                <c:pt idx="16">
                  <c:v>0.43015693378781611</c:v>
                </c:pt>
                <c:pt idx="17">
                  <c:v>0.41743617223630919</c:v>
                </c:pt>
                <c:pt idx="18">
                  <c:v>0.40509293115166251</c:v>
                </c:pt>
                <c:pt idx="19">
                  <c:v>0.39311535093360561</c:v>
                </c:pt>
                <c:pt idx="20">
                  <c:v>0.3814922649272392</c:v>
                </c:pt>
                <c:pt idx="21">
                  <c:v>0.37021301105564602</c:v>
                </c:pt>
                <c:pt idx="22">
                  <c:v>0.35926733135583633</c:v>
                </c:pt>
                <c:pt idx="23">
                  <c:v>0.34864531643962082</c:v>
                </c:pt>
                <c:pt idx="24">
                  <c:v>0.33833737297517774</c:v>
                </c:pt>
                <c:pt idx="25">
                  <c:v>0.32833420302387051</c:v>
                </c:pt>
                <c:pt idx="26">
                  <c:v>0.31862678953910295</c:v>
                </c:pt>
                <c:pt idx="27">
                  <c:v>0.30920638512256837</c:v>
                </c:pt>
                <c:pt idx="28">
                  <c:v>0.30006450255431477</c:v>
                </c:pt>
                <c:pt idx="29">
                  <c:v>0.29119290633727579</c:v>
                </c:pt>
                <c:pt idx="30">
                  <c:v>0.28258360486605949</c:v>
                </c:pt>
                <c:pt idx="31">
                  <c:v>0.27422884301798517</c:v>
                </c:pt>
                <c:pt idx="32">
                  <c:v>0.26612109506035164</c:v>
                </c:pt>
                <c:pt idx="33">
                  <c:v>0.25825305781692676</c:v>
                </c:pt>
                <c:pt idx="34">
                  <c:v>0.25061764406170767</c:v>
                </c:pt>
                <c:pt idx="35">
                  <c:v>0.24320797612085707</c:v>
                </c:pt>
                <c:pt idx="36">
                  <c:v>0.23601737967035402</c:v>
                </c:pt>
                <c:pt idx="37">
                  <c:v>0.22903937772036012</c:v>
                </c:pt>
                <c:pt idx="38">
                  <c:v>0.22226768477914291</c:v>
                </c:pt>
                <c:pt idx="39">
                  <c:v>0.21569620119041341</c:v>
                </c:pt>
                <c:pt idx="40">
                  <c:v>0.20931900763852568</c:v>
                </c:pt>
                <c:pt idx="41">
                  <c:v>0.20313035981635857</c:v>
                </c:pt>
                <c:pt idx="42">
                  <c:v>0.19712468325095972</c:v>
                </c:pt>
                <c:pt idx="43">
                  <c:v>0.19129656828223107</c:v>
                </c:pt>
                <c:pt idx="44">
                  <c:v>0.18564076519010239</c:v>
                </c:pt>
                <c:pt idx="45">
                  <c:v>0.18015217946578826</c:v>
                </c:pt>
                <c:pt idx="46">
                  <c:v>0.174825867222861</c:v>
                </c:pt>
                <c:pt idx="47">
                  <c:v>0.16965703074400199</c:v>
                </c:pt>
                <c:pt idx="48">
                  <c:v>0.16464101415941818</c:v>
                </c:pt>
                <c:pt idx="49">
                  <c:v>0.15977329925302991</c:v>
                </c:pt>
                <c:pt idx="50">
                  <c:v>0.15504950139265194</c:v>
                </c:pt>
                <c:pt idx="51">
                  <c:v>0.15046536558050161</c:v>
                </c:pt>
                <c:pt idx="52">
                  <c:v>0.146016762620476</c:v>
                </c:pt>
                <c:pt idx="53">
                  <c:v>0.14169968539874642</c:v>
                </c:pt>
                <c:pt idx="54">
                  <c:v>0.13751024527431932</c:v>
                </c:pt>
                <c:pt idx="55">
                  <c:v>0.13344466857631249</c:v>
                </c:pt>
                <c:pt idx="56">
                  <c:v>0.12949929320479156</c:v>
                </c:pt>
                <c:pt idx="57">
                  <c:v>0.12567056533210499</c:v>
                </c:pt>
                <c:pt idx="58">
                  <c:v>0.12195503620174596</c:v>
                </c:pt>
                <c:pt idx="59">
                  <c:v>0.11834935902185809</c:v>
                </c:pt>
                <c:pt idx="60">
                  <c:v>0.11485028595058659</c:v>
                </c:pt>
                <c:pt idx="61">
                  <c:v>0.11145466517055932</c:v>
                </c:pt>
                <c:pt idx="62">
                  <c:v>0.10815943804986272</c:v>
                </c:pt>
                <c:pt idx="63">
                  <c:v>0.10496163638695524</c:v>
                </c:pt>
                <c:pt idx="64">
                  <c:v>0.10185837973703664</c:v>
                </c:pt>
                <c:pt idx="65">
                  <c:v>9.8846872817464848E-2</c:v>
                </c:pt>
                <c:pt idx="66">
                  <c:v>9.5924402989883362E-2</c:v>
                </c:pt>
                <c:pt idx="67">
                  <c:v>9.3088337816791003E-2</c:v>
                </c:pt>
                <c:pt idx="68">
                  <c:v>9.0336122690353363E-2</c:v>
                </c:pt>
                <c:pt idx="69">
                  <c:v>8.7665278531319821E-2</c:v>
                </c:pt>
                <c:pt idx="70">
                  <c:v>8.5073399555973594E-2</c:v>
                </c:pt>
                <c:pt idx="71">
                  <c:v>8.2558151109103264E-2</c:v>
                </c:pt>
                <c:pt idx="72">
                  <c:v>8.0117267561043884E-2</c:v>
                </c:pt>
                <c:pt idx="73">
                  <c:v>7.7748550266893382E-2</c:v>
                </c:pt>
                <c:pt idx="74">
                  <c:v>7.5449865586065992E-2</c:v>
                </c:pt>
                <c:pt idx="75">
                  <c:v>7.3219142960398886E-2</c:v>
                </c:pt>
                <c:pt idx="76">
                  <c:v>7.105437304908073E-2</c:v>
                </c:pt>
                <c:pt idx="77">
                  <c:v>6.8953605918722224E-2</c:v>
                </c:pt>
                <c:pt idx="78">
                  <c:v>6.6914949286938474E-2</c:v>
                </c:pt>
                <c:pt idx="79">
                  <c:v>6.4936566817860794E-2</c:v>
                </c:pt>
                <c:pt idx="80">
                  <c:v>6.3016676468042904E-2</c:v>
                </c:pt>
                <c:pt idx="81">
                  <c:v>6.1153548881271329E-2</c:v>
                </c:pt>
                <c:pt idx="82">
                  <c:v>5.9345505830834352E-2</c:v>
                </c:pt>
                <c:pt idx="83">
                  <c:v>5.7590918707846168E-2</c:v>
                </c:pt>
                <c:pt idx="84">
                  <c:v>5.5888207054264741E-2</c:v>
                </c:pt>
                <c:pt idx="85">
                  <c:v>5.423583713928188E-2</c:v>
                </c:pt>
                <c:pt idx="86">
                  <c:v>5.2632320577803267E-2</c:v>
                </c:pt>
                <c:pt idx="87">
                  <c:v>5.1076212989773946E-2</c:v>
                </c:pt>
                <c:pt idx="88">
                  <c:v>4.9566112699141719E-2</c:v>
                </c:pt>
                <c:pt idx="89">
                  <c:v>4.8100659471286528E-2</c:v>
                </c:pt>
                <c:pt idx="90">
                  <c:v>4.6678533287778476E-2</c:v>
                </c:pt>
                <c:pt idx="91">
                  <c:v>4.529845315736096E-2</c:v>
                </c:pt>
                <c:pt idx="92">
                  <c:v>4.395917596208776E-2</c:v>
                </c:pt>
                <c:pt idx="93">
                  <c:v>4.265949533757489E-2</c:v>
                </c:pt>
                <c:pt idx="94">
                  <c:v>4.1398240586358437E-2</c:v>
                </c:pt>
                <c:pt idx="95">
                  <c:v>4.0174275623379704E-2</c:v>
                </c:pt>
                <c:pt idx="96">
                  <c:v>3.8986497952647713E-2</c:v>
                </c:pt>
                <c:pt idx="97">
                  <c:v>3.783383767415735E-2</c:v>
                </c:pt>
                <c:pt idx="98">
                  <c:v>3.6715256520168583E-2</c:v>
                </c:pt>
                <c:pt idx="99">
                  <c:v>3.5629746919978694E-2</c:v>
                </c:pt>
                <c:pt idx="100">
                  <c:v>3.4576331092345106E-2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8-4A99-B5F8-9E0B0D5A5A17}"/>
            </c:ext>
          </c:extLst>
        </c:ser>
        <c:ser>
          <c:idx val="1"/>
          <c:order val="1"/>
          <c:tx>
            <c:strRef>
              <c:f>'Markov Simulation - Treatment 1'!$C$4</c:f>
              <c:strCache>
                <c:ptCount val="1"/>
                <c:pt idx="0">
                  <c:v>Illness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'Markov Simulation - Treatment 1'!$A$5:$A$105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'Markov Simulation - Treatment 1'!$C$5:$C$105</c:f>
              <c:numCache>
                <c:formatCode>0.0000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0.22199999999999998</c:v>
                </c:pt>
                <c:pt idx="3">
                  <c:v>0.25438499999999997</c:v>
                </c:pt>
                <c:pt idx="4">
                  <c:v>0.26671079999999991</c:v>
                </c:pt>
                <c:pt idx="5">
                  <c:v>0.26893860149999993</c:v>
                </c:pt>
                <c:pt idx="6">
                  <c:v>0.2661406396199999</c:v>
                </c:pt>
                <c:pt idx="7">
                  <c:v>0.26089800819584991</c:v>
                </c:pt>
                <c:pt idx="8">
                  <c:v>0.25452250583776787</c:v>
                </c:pt>
                <c:pt idx="9">
                  <c:v>0.24767924358704868</c:v>
                </c:pt>
                <c:pt idx="10">
                  <c:v>0.24070390137205583</c:v>
                </c:pt>
                <c:pt idx="11">
                  <c:v>0.23376438807684707</c:v>
                </c:pt>
                <c:pt idx="12">
                  <c:v>0.22694321512525201</c:v>
                </c:pt>
                <c:pt idx="13">
                  <c:v>0.22027946848137209</c:v>
                </c:pt>
                <c:pt idx="14">
                  <c:v>0.21379019347299358</c:v>
                </c:pt>
                <c:pt idx="15">
                  <c:v>0.20748128917599201</c:v>
                </c:pt>
                <c:pt idx="16">
                  <c:v>0.20135305730807285</c:v>
                </c:pt>
                <c:pt idx="17">
                  <c:v>0.19540302731841974</c:v>
                </c:pt>
                <c:pt idx="18">
                  <c:v>0.1896273935924192</c:v>
                </c:pt>
                <c:pt idx="19">
                  <c:v>0.18402174550782185</c:v>
                </c:pt>
                <c:pt idx="20">
                  <c:v>0.17858143722012504</c:v>
                </c:pt>
                <c:pt idx="21">
                  <c:v>0.17330177393216711</c:v>
                </c:pt>
                <c:pt idx="22">
                  <c:v>0.16817810471425551</c:v>
                </c:pt>
                <c:pt idx="23">
                  <c:v>0.16320586776764151</c:v>
                </c:pt>
                <c:pt idx="24">
                  <c:v>0.15838061151491009</c:v>
                </c:pt>
                <c:pt idx="25">
                  <c:v>0.15369800343096821</c:v>
                </c:pt>
                <c:pt idx="26">
                  <c:v>0.14915383268370988</c:v>
                </c:pt>
                <c:pt idx="27">
                  <c:v>0.14474400967527684</c:v>
                </c:pt>
                <c:pt idx="28">
                  <c:v>0.14046456405731519</c:v>
                </c:pt>
                <c:pt idx="29">
                  <c:v>0.13631164202040208</c:v>
                </c:pt>
                <c:pt idx="30">
                  <c:v>0.13228150326385271</c:v>
                </c:pt>
                <c:pt idx="31">
                  <c:v>0.12837051785141318</c:v>
                </c:pt>
                <c:pt idx="32">
                  <c:v>0.12457516305611632</c:v>
                </c:pt>
                <c:pt idx="33">
                  <c:v>0.12089202024552834</c:v>
                </c:pt>
                <c:pt idx="34">
                  <c:v>0.11731777183213242</c:v>
                </c:pt>
                <c:pt idx="35">
                  <c:v>0.1138491983001422</c:v>
                </c:pt>
                <c:pt idx="36">
                  <c:v>0.11048317531322099</c:v>
                </c:pt>
                <c:pt idx="37">
                  <c:v>0.10721667090414674</c:v>
                </c:pt>
                <c:pt idx="38">
                  <c:v>0.10404674274574939</c:v>
                </c:pt>
                <c:pt idx="39">
                  <c:v>0.10097053550160853</c:v>
                </c:pt>
                <c:pt idx="40">
                  <c:v>9.7985278254607538E-2</c:v>
                </c:pt>
                <c:pt idx="41">
                  <c:v>9.5088282011273742E-2</c:v>
                </c:pt>
                <c:pt idx="42">
                  <c:v>9.2276937279781701E-2</c:v>
                </c:pt>
                <c:pt idx="43">
                  <c:v>8.9548711719502044E-2</c:v>
                </c:pt>
                <c:pt idx="44">
                  <c:v>8.6901147860010977E-2</c:v>
                </c:pt>
                <c:pt idx="45">
                  <c:v>8.4331860887522481E-2</c:v>
                </c:pt>
                <c:pt idx="46">
                  <c:v>8.1838536496757847E-2</c:v>
                </c:pt>
                <c:pt idx="47">
                  <c:v>7.9418928806321745E-2</c:v>
                </c:pt>
                <c:pt idx="48">
                  <c:v>7.7070858335709425E-2</c:v>
                </c:pt>
                <c:pt idx="49">
                  <c:v>7.4792210042123844E-2</c:v>
                </c:pt>
                <c:pt idx="50">
                  <c:v>7.2580931415334976E-2</c:v>
                </c:pt>
                <c:pt idx="51">
                  <c:v>7.0435030628865511E-2</c:v>
                </c:pt>
                <c:pt idx="52">
                  <c:v>6.8352574745837807E-2</c:v>
                </c:pt>
                <c:pt idx="53">
                  <c:v>6.6331687977865969E-2</c:v>
                </c:pt>
                <c:pt idx="54">
                  <c:v>6.4370549995424825E-2</c:v>
                </c:pt>
                <c:pt idx="55">
                  <c:v>6.2467394288174029E-2</c:v>
                </c:pt>
                <c:pt idx="56">
                  <c:v>6.0620506573759982E-2</c:v>
                </c:pt>
                <c:pt idx="57">
                  <c:v>5.8828223253662715E-2</c:v>
                </c:pt>
                <c:pt idx="58">
                  <c:v>5.708892991469651E-2</c:v>
                </c:pt>
                <c:pt idx="59">
                  <c:v>5.5401059874814626E-2</c:v>
                </c:pt>
                <c:pt idx="60">
                  <c:v>5.3763092771908216E-2</c:v>
                </c:pt>
                <c:pt idx="61">
                  <c:v>5.2173553194328322E-2</c:v>
                </c:pt>
                <c:pt idx="62">
                  <c:v>5.0631009351897301E-2</c:v>
                </c:pt>
                <c:pt idx="63">
                  <c:v>4.9134071786212645E-2</c:v>
                </c:pt>
                <c:pt idx="64">
                  <c:v>4.7681392119081498E-2</c:v>
                </c:pt>
                <c:pt idx="65">
                  <c:v>4.6271661837958465E-2</c:v>
                </c:pt>
                <c:pt idx="66">
                  <c:v>4.4903611117292727E-2</c:v>
                </c:pt>
                <c:pt idx="67">
                  <c:v>4.3576007674722771E-2</c:v>
                </c:pt>
                <c:pt idx="68">
                  <c:v>4.2287655661088448E-2</c:v>
                </c:pt>
                <c:pt idx="69">
                  <c:v>4.1037394583260493E-2</c:v>
                </c:pt>
                <c:pt idx="70">
                  <c:v>3.9824098258817289E-2</c:v>
                </c:pt>
                <c:pt idx="71">
                  <c:v>3.8646673801627271E-2</c:v>
                </c:pt>
                <c:pt idx="72">
                  <c:v>3.750406063742321E-2</c:v>
                </c:pt>
                <c:pt idx="73">
                  <c:v>3.6395229548481664E-2</c:v>
                </c:pt>
                <c:pt idx="74">
                  <c:v>3.5319181746547086E-2</c:v>
                </c:pt>
                <c:pt idx="75">
                  <c:v>3.42749479731655E-2</c:v>
                </c:pt>
                <c:pt idx="76">
                  <c:v>3.3261587626617406E-2</c:v>
                </c:pt>
                <c:pt idx="77">
                  <c:v>3.2278187914663421E-2</c:v>
                </c:pt>
                <c:pt idx="78">
                  <c:v>3.1323863032339555E-2</c:v>
                </c:pt>
                <c:pt idx="79">
                  <c:v>3.0397753364061475E-2</c:v>
                </c:pt>
                <c:pt idx="80">
                  <c:v>2.9499024709319074E-2</c:v>
                </c:pt>
                <c:pt idx="81">
                  <c:v>2.8626867531263832E-2</c:v>
                </c:pt>
                <c:pt idx="82">
                  <c:v>2.7780496227512188E-2</c:v>
                </c:pt>
                <c:pt idx="83">
                  <c:v>2.6959148422508072E-2</c:v>
                </c:pt>
                <c:pt idx="84">
                  <c:v>2.6162084280807171E-2</c:v>
                </c:pt>
                <c:pt idx="85">
                  <c:v>2.538858584066437E-2</c:v>
                </c:pt>
                <c:pt idx="86">
                  <c:v>2.4637956367324118E-2</c:v>
                </c:pt>
                <c:pt idx="87">
                  <c:v>2.3909519725431164E-2</c:v>
                </c:pt>
                <c:pt idx="88">
                  <c:v>2.3202619769996345E-2</c:v>
                </c:pt>
                <c:pt idx="89">
                  <c:v>2.251661975536888E-2</c:v>
                </c:pt>
                <c:pt idx="90">
                  <c:v>2.1850901761682751E-2</c:v>
                </c:pt>
                <c:pt idx="91">
                  <c:v>2.1204866138260559E-2</c:v>
                </c:pt>
                <c:pt idx="92">
                  <c:v>2.0577930963473504E-2</c:v>
                </c:pt>
                <c:pt idx="93">
                  <c:v>1.9969531520570939E-2</c:v>
                </c:pt>
                <c:pt idx="94">
                  <c:v>1.9379119789007342E-2</c:v>
                </c:pt>
                <c:pt idx="95">
                  <c:v>1.8806163950808537E-2</c:v>
                </c:pt>
                <c:pt idx="96">
                  <c:v>1.8250147911532504E-2</c:v>
                </c:pt>
                <c:pt idx="97">
                  <c:v>1.7710570835393284E-2</c:v>
                </c:pt>
                <c:pt idx="98">
                  <c:v>1.7186946694129235E-2</c:v>
                </c:pt>
                <c:pt idx="99">
                  <c:v>1.667880382920929E-2</c:v>
                </c:pt>
                <c:pt idx="100">
                  <c:v>1.6185684526982842E-2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8-4A99-B5F8-9E0B0D5A5A17}"/>
            </c:ext>
          </c:extLst>
        </c:ser>
        <c:ser>
          <c:idx val="2"/>
          <c:order val="2"/>
          <c:tx>
            <c:strRef>
              <c:f>'Markov Simulation - Treatment 1'!$D$4</c:f>
              <c:strCache>
                <c:ptCount val="1"/>
                <c:pt idx="0">
                  <c:v>Dead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'Markov Simulation - Treatment 1'!$A$5:$A$105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'Markov Simulation - Treatment 1'!$D$5:$D$105</c:f>
              <c:numCache>
                <c:formatCode>0.0000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4.41E-2</c:v>
                </c:pt>
                <c:pt idx="3">
                  <c:v>6.9877999999999996E-2</c:v>
                </c:pt>
                <c:pt idx="4">
                  <c:v>9.6111989999999994E-2</c:v>
                </c:pt>
                <c:pt idx="5">
                  <c:v>0.12219107419999999</c:v>
                </c:pt>
                <c:pt idx="6">
                  <c:v>0.14781541076099997</c:v>
                </c:pt>
                <c:pt idx="7">
                  <c:v>0.17284332173437997</c:v>
                </c:pt>
                <c:pt idx="8">
                  <c:v>0.19721339554556785</c:v>
                </c:pt>
                <c:pt idx="9">
                  <c:v>0.22090480280978952</c:v>
                </c:pt>
                <c:pt idx="10">
                  <c:v>0.24391708406120519</c:v>
                </c:pt>
                <c:pt idx="11">
                  <c:v>0.26625985942114272</c:v>
                </c:pt>
                <c:pt idx="12">
                  <c:v>0.28794759387502528</c:v>
                </c:pt>
                <c:pt idx="13">
                  <c:v>0.30899693845128234</c:v>
                </c:pt>
                <c:pt idx="14">
                  <c:v>0.32942538373669783</c:v>
                </c:pt>
                <c:pt idx="15">
                  <c:v>0.34925058186615365</c:v>
                </c:pt>
                <c:pt idx="16">
                  <c:v>0.36849000890411032</c:v>
                </c:pt>
                <c:pt idx="17">
                  <c:v>0.38716080044527029</c:v>
                </c:pt>
                <c:pt idx="18">
                  <c:v>0.40527967525591746</c:v>
                </c:pt>
                <c:pt idx="19">
                  <c:v>0.42286290355857165</c:v>
                </c:pt>
                <c:pt idx="20">
                  <c:v>0.43992629785263487</c:v>
                </c:pt>
                <c:pt idx="21">
                  <c:v>0.45648521501218592</c:v>
                </c:pt>
                <c:pt idx="22">
                  <c:v>0.47255456392990719</c:v>
                </c:pt>
                <c:pt idx="23">
                  <c:v>0.48814881579273667</c:v>
                </c:pt>
                <c:pt idx="24">
                  <c:v>0.50328201550991114</c:v>
                </c:pt>
                <c:pt idx="25">
                  <c:v>0.5179677935451602</c:v>
                </c:pt>
                <c:pt idx="26">
                  <c:v>0.53221937777718598</c:v>
                </c:pt>
                <c:pt idx="27">
                  <c:v>0.54604960520215351</c:v>
                </c:pt>
                <c:pt idx="28">
                  <c:v>0.55947093338836873</c:v>
                </c:pt>
                <c:pt idx="29">
                  <c:v>0.57249545164232074</c:v>
                </c:pt>
                <c:pt idx="30">
                  <c:v>0.58513489187008638</c:v>
                </c:pt>
                <c:pt idx="31">
                  <c:v>0.59740063913060015</c:v>
                </c:pt>
                <c:pt idx="32">
                  <c:v>0.60930374188353054</c:v>
                </c:pt>
                <c:pt idx="33">
                  <c:v>0.62085492193754344</c:v>
                </c:pt>
                <c:pt idx="34">
                  <c:v>0.6320645841061584</c:v>
                </c:pt>
                <c:pt idx="35">
                  <c:v>0.64294282557899918</c:v>
                </c:pt>
                <c:pt idx="36">
                  <c:v>0.65349944501642343</c:v>
                </c:pt>
                <c:pt idx="37">
                  <c:v>0.66374395137549158</c:v>
                </c:pt>
                <c:pt idx="38">
                  <c:v>0.67368557247510608</c:v>
                </c:pt>
                <c:pt idx="39">
                  <c:v>0.68333326330797639</c:v>
                </c:pt>
                <c:pt idx="40">
                  <c:v>0.69269571410686503</c:v>
                </c:pt>
                <c:pt idx="41">
                  <c:v>0.70178135817236598</c:v>
                </c:pt>
                <c:pt idx="42">
                  <c:v>0.71059837946925686</c:v>
                </c:pt>
                <c:pt idx="43">
                  <c:v>0.71915471999826519</c:v>
                </c:pt>
                <c:pt idx="44">
                  <c:v>0.7274580869498849</c:v>
                </c:pt>
                <c:pt idx="45">
                  <c:v>0.73551595964668748</c:v>
                </c:pt>
                <c:pt idx="46">
                  <c:v>0.74333559628037937</c:v>
                </c:pt>
                <c:pt idx="47">
                  <c:v>0.75092404044967453</c:v>
                </c:pt>
                <c:pt idx="48">
                  <c:v>0.75828812750487062</c:v>
                </c:pt>
                <c:pt idx="49">
                  <c:v>0.76543449070484448</c:v>
                </c:pt>
                <c:pt idx="50">
                  <c:v>0.77236956719201122</c:v>
                </c:pt>
                <c:pt idx="51">
                  <c:v>0.77909960379063103</c:v>
                </c:pt>
                <c:pt idx="52">
                  <c:v>0.78563066263368431</c:v>
                </c:pt>
                <c:pt idx="53">
                  <c:v>0.79196862662338574</c:v>
                </c:pt>
                <c:pt idx="54">
                  <c:v>0.79811920473025399</c:v>
                </c:pt>
                <c:pt idx="55">
                  <c:v>0.80408793713551163</c:v>
                </c:pt>
                <c:pt idx="56">
                  <c:v>0.80988020022144658</c:v>
                </c:pt>
                <c:pt idx="57">
                  <c:v>0.81550121141423038</c:v>
                </c:pt>
                <c:pt idx="58">
                  <c:v>0.82095603388355565</c:v>
                </c:pt>
                <c:pt idx="59">
                  <c:v>0.82624958110332536</c:v>
                </c:pt>
                <c:pt idx="60">
                  <c:v>0.83138662127750329</c:v>
                </c:pt>
                <c:pt idx="61">
                  <c:v>0.83637178163511039</c:v>
                </c:pt>
                <c:pt idx="62">
                  <c:v>0.84120955259823804</c:v>
                </c:pt>
                <c:pt idx="63">
                  <c:v>0.84590429182683013</c:v>
                </c:pt>
                <c:pt idx="64">
                  <c:v>0.85046022814387989</c:v>
                </c:pt>
                <c:pt idx="65">
                  <c:v>0.85488146534457465</c:v>
                </c:pt>
                <c:pt idx="66">
                  <c:v>0.85917198589282184</c:v>
                </c:pt>
                <c:pt idx="67">
                  <c:v>0.86333565450848415</c:v>
                </c:pt>
                <c:pt idx="68">
                  <c:v>0.8673762216485561</c:v>
                </c:pt>
                <c:pt idx="69">
                  <c:v>0.87129732688541761</c:v>
                </c:pt>
                <c:pt idx="70">
                  <c:v>0.87510250218520702</c:v>
                </c:pt>
                <c:pt idx="71">
                  <c:v>0.87879517508926741</c:v>
                </c:pt>
                <c:pt idx="72">
                  <c:v>0.88237867180153085</c:v>
                </c:pt>
                <c:pt idx="73">
                  <c:v>0.88585622018462284</c:v>
                </c:pt>
                <c:pt idx="74">
                  <c:v>0.88923095266738483</c:v>
                </c:pt>
                <c:pt idx="75">
                  <c:v>0.89250590906643346</c:v>
                </c:pt>
                <c:pt idx="76">
                  <c:v>0.89568403932429974</c:v>
                </c:pt>
                <c:pt idx="77">
                  <c:v>0.89876820616661224</c:v>
                </c:pt>
                <c:pt idx="78">
                  <c:v>0.90176118768071989</c:v>
                </c:pt>
                <c:pt idx="79">
                  <c:v>0.90466567981807566</c:v>
                </c:pt>
                <c:pt idx="80">
                  <c:v>0.90748429882263593</c:v>
                </c:pt>
                <c:pt idx="81">
                  <c:v>0.91021958358746269</c:v>
                </c:pt>
                <c:pt idx="82">
                  <c:v>0.91287399794165136</c:v>
                </c:pt>
                <c:pt idx="83">
                  <c:v>0.91544993286964371</c:v>
                </c:pt>
                <c:pt idx="84">
                  <c:v>0.91794970866492609</c:v>
                </c:pt>
                <c:pt idx="85">
                  <c:v>0.92037557702005179</c:v>
                </c:pt>
                <c:pt idx="86">
                  <c:v>0.92272972305487067</c:v>
                </c:pt>
                <c:pt idx="87">
                  <c:v>0.92501426728479297</c:v>
                </c:pt>
                <c:pt idx="88">
                  <c:v>0.92723126753086005</c:v>
                </c:pt>
                <c:pt idx="89">
                  <c:v>0.92938272077334272</c:v>
                </c:pt>
                <c:pt idx="90">
                  <c:v>0.93147056495053693</c:v>
                </c:pt>
                <c:pt idx="91">
                  <c:v>0.93349668070437664</c:v>
                </c:pt>
                <c:pt idx="92">
                  <c:v>0.93546289307443686</c:v>
                </c:pt>
                <c:pt idx="93">
                  <c:v>0.93737097314185225</c:v>
                </c:pt>
                <c:pt idx="94">
                  <c:v>0.93922263962463226</c:v>
                </c:pt>
                <c:pt idx="95">
                  <c:v>0.94101956042580981</c:v>
                </c:pt>
                <c:pt idx="96">
                  <c:v>0.9427633541358178</c:v>
                </c:pt>
                <c:pt idx="97">
                  <c:v>0.94445559149044733</c:v>
                </c:pt>
                <c:pt idx="98">
                  <c:v>0.94609779678570016</c:v>
                </c:pt>
                <c:pt idx="99">
                  <c:v>0.94769144925080995</c:v>
                </c:pt>
                <c:pt idx="100">
                  <c:v>0.94923798438066997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8-4A99-B5F8-9E0B0D5A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18831"/>
        <c:axId val="2116146432"/>
      </c:lineChart>
      <c:catAx>
        <c:axId val="100861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6432"/>
        <c:crosses val="autoZero"/>
        <c:auto val="1"/>
        <c:lblAlgn val="ctr"/>
        <c:lblOffset val="100"/>
        <c:noMultiLvlLbl val="0"/>
      </c:catAx>
      <c:valAx>
        <c:axId val="21161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1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Markov Model output for Treatment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'Markov Simulation - Treatment 2'!$B$4</c:f>
              <c:strCache>
                <c:ptCount val="1"/>
                <c:pt idx="0">
                  <c:v>Well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'Markov Simulation - Treatment 2'!$B$5:$B$105</c:f>
              <c:numCache>
                <c:formatCode>0.0000</c:formatCode>
                <c:ptCount val="101"/>
                <c:pt idx="0">
                  <c:v>1</c:v>
                </c:pt>
                <c:pt idx="1">
                  <c:v>0.79</c:v>
                </c:pt>
                <c:pt idx="2">
                  <c:v>0.70410000000000017</c:v>
                </c:pt>
                <c:pt idx="3">
                  <c:v>0.66423900000000013</c:v>
                </c:pt>
                <c:pt idx="4">
                  <c:v>0.6415568100000002</c:v>
                </c:pt>
                <c:pt idx="5">
                  <c:v>0.62538147990000015</c:v>
                </c:pt>
                <c:pt idx="6">
                  <c:v>0.61176480992100013</c:v>
                </c:pt>
                <c:pt idx="7">
                  <c:v>0.59924424507759011</c:v>
                </c:pt>
                <c:pt idx="8">
                  <c:v>0.58727616373937619</c:v>
                </c:pt>
                <c:pt idx="9">
                  <c:v>0.57565670663203927</c:v>
                </c:pt>
                <c:pt idx="10">
                  <c:v>0.56430767221410305</c:v>
                </c:pt>
                <c:pt idx="11">
                  <c:v>0.55319736700558808</c:v>
                </c:pt>
                <c:pt idx="12">
                  <c:v>0.54231134504715295</c:v>
                </c:pt>
                <c:pt idx="13">
                  <c:v>0.53164159001083133</c:v>
                </c:pt>
                <c:pt idx="14">
                  <c:v>0.52118251506953406</c:v>
                </c:pt>
                <c:pt idx="15">
                  <c:v>0.5109294831239457</c:v>
                </c:pt>
                <c:pt idx="16">
                  <c:v>0.50087825875612757</c:v>
                </c:pt>
                <c:pt idx="17">
                  <c:v>0.49102480463665432</c:v>
                </c:pt>
                <c:pt idx="18">
                  <c:v>0.4813652052862627</c:v>
                </c:pt>
                <c:pt idx="19">
                  <c:v>0.47189563793613115</c:v>
                </c:pt>
                <c:pt idx="20">
                  <c:v>0.46261236081803542</c:v>
                </c:pt>
                <c:pt idx="21">
                  <c:v>0.45351170791629392</c:v>
                </c:pt>
                <c:pt idx="22">
                  <c:v>0.44459008612654072</c:v>
                </c:pt>
                <c:pt idx="23">
                  <c:v>0.43584397332196512</c:v>
                </c:pt>
                <c:pt idx="24">
                  <c:v>0.42726991677239451</c:v>
                </c:pt>
                <c:pt idx="25">
                  <c:v>0.41886453171085247</c:v>
                </c:pt>
                <c:pt idx="26">
                  <c:v>0.4106244999713351</c:v>
                </c:pt>
                <c:pt idx="27">
                  <c:v>0.4025465686692894</c:v>
                </c:pt>
                <c:pt idx="28">
                  <c:v>0.39462754891392887</c:v>
                </c:pt>
                <c:pt idx="29">
                  <c:v>0.38686431454805348</c:v>
                </c:pt>
                <c:pt idx="30">
                  <c:v>0.37925380091346439</c:v>
                </c:pt>
                <c:pt idx="31">
                  <c:v>0.37179300364096235</c:v>
                </c:pt>
                <c:pt idx="32">
                  <c:v>0.36447897746425967</c:v>
                </c:pt>
                <c:pt idx="33">
                  <c:v>0.35730883505726579</c:v>
                </c:pt>
                <c:pt idx="34">
                  <c:v>0.35027974589426114</c:v>
                </c:pt>
                <c:pt idx="35">
                  <c:v>0.34338893513249941</c:v>
                </c:pt>
                <c:pt idx="36">
                  <c:v>0.33663368251679399</c:v>
                </c:pt>
                <c:pt idx="37">
                  <c:v>0.33001132130565414</c:v>
                </c:pt>
                <c:pt idx="38">
                  <c:v>0.32351923721854692</c:v>
                </c:pt>
                <c:pt idx="39">
                  <c:v>0.31715486740386933</c:v>
                </c:pt>
                <c:pt idx="40">
                  <c:v>0.31091569942722219</c:v>
                </c:pt>
                <c:pt idx="41">
                  <c:v>0.3047992702795877</c:v>
                </c:pt>
                <c:pt idx="42">
                  <c:v>0.29880316540501806</c:v>
                </c:pt>
                <c:pt idx="43">
                  <c:v>0.29292501774745183</c:v>
                </c:pt>
                <c:pt idx="44">
                  <c:v>0.28716250681628142</c:v>
                </c:pt>
                <c:pt idx="45">
                  <c:v>0.2815133577703034</c:v>
                </c:pt>
                <c:pt idx="46">
                  <c:v>0.27597534051968919</c:v>
                </c:pt>
                <c:pt idx="47">
                  <c:v>0.2705462688456225</c:v>
                </c:pt>
                <c:pt idx="48">
                  <c:v>0.26522399953725501</c:v>
                </c:pt>
                <c:pt idx="49">
                  <c:v>0.26000643154564068</c:v>
                </c:pt>
                <c:pt idx="50">
                  <c:v>0.25489150515431369</c:v>
                </c:pt>
                <c:pt idx="51">
                  <c:v>0.24987720116618331</c:v>
                </c:pt>
                <c:pt idx="52">
                  <c:v>0.24496154010642418</c:v>
                </c:pt>
                <c:pt idx="53">
                  <c:v>0.24014258144104783</c:v>
                </c:pt>
                <c:pt idx="54">
                  <c:v>0.23541842281084646</c:v>
                </c:pt>
                <c:pt idx="55">
                  <c:v>0.23078719928040697</c:v>
                </c:pt>
                <c:pt idx="56">
                  <c:v>0.22624708260189869</c:v>
                </c:pt>
                <c:pt idx="57">
                  <c:v>0.22179628049334371</c:v>
                </c:pt>
                <c:pt idx="58">
                  <c:v>0.21743303593108593</c:v>
                </c:pt>
                <c:pt idx="59">
                  <c:v>0.21315562645617825</c:v>
                </c:pt>
                <c:pt idx="60">
                  <c:v>0.2089623634944151</c:v>
                </c:pt>
                <c:pt idx="61">
                  <c:v>0.20485159168974137</c:v>
                </c:pt>
                <c:pt idx="62">
                  <c:v>0.20082168825077484</c:v>
                </c:pt>
                <c:pt idx="63">
                  <c:v>0.19687106231018375</c:v>
                </c:pt>
                <c:pt idx="64">
                  <c:v>0.19299815429666725</c:v>
                </c:pt>
                <c:pt idx="65">
                  <c:v>0.18920143531929023</c:v>
                </c:pt>
                <c:pt idx="66">
                  <c:v>0.18547940656392958</c:v>
                </c:pt>
                <c:pt idx="67">
                  <c:v>0.18183059870159418</c:v>
                </c:pt>
                <c:pt idx="68">
                  <c:v>0.17825357130838407</c:v>
                </c:pt>
                <c:pt idx="69">
                  <c:v>0.17474691229686076</c:v>
                </c:pt>
                <c:pt idx="70">
                  <c:v>0.17130923735860365</c:v>
                </c:pt>
                <c:pt idx="71">
                  <c:v>0.16793918941773259</c:v>
                </c:pt>
                <c:pt idx="72">
                  <c:v>0.16463543809518102</c:v>
                </c:pt>
                <c:pt idx="73">
                  <c:v>0.16139667918350808</c:v>
                </c:pt>
                <c:pt idx="74">
                  <c:v>0.15822163413204232</c:v>
                </c:pt>
                <c:pt idx="75">
                  <c:v>0.15510904954215382</c:v>
                </c:pt>
                <c:pt idx="76">
                  <c:v>0.1520576966724555</c:v>
                </c:pt>
                <c:pt idx="77">
                  <c:v>0.1490663709537384</c:v>
                </c:pt>
                <c:pt idx="78">
                  <c:v>0.14613389151344897</c:v>
                </c:pt>
                <c:pt idx="79">
                  <c:v>0.1432591007095213</c:v>
                </c:pt>
                <c:pt idx="80">
                  <c:v>0.14044086367337985</c:v>
                </c:pt>
                <c:pt idx="81">
                  <c:v>0.13767806786193229</c:v>
                </c:pt>
                <c:pt idx="82">
                  <c:v>0.13496962261837572</c:v>
                </c:pt>
                <c:pt idx="83">
                  <c:v>0.13231445874164297</c:v>
                </c:pt>
                <c:pt idx="84">
                  <c:v>0.12971152806431865</c:v>
                </c:pt>
                <c:pt idx="85">
                  <c:v>0.12715980303885877</c:v>
                </c:pt>
                <c:pt idx="86">
                  <c:v>0.12465827633195026</c:v>
                </c:pt>
                <c:pt idx="87">
                  <c:v>0.12220596042685043</c:v>
                </c:pt>
                <c:pt idx="88">
                  <c:v>0.11980188723354931</c:v>
                </c:pt>
                <c:pt idx="89">
                  <c:v>0.11744510770660098</c:v>
                </c:pt>
                <c:pt idx="90">
                  <c:v>0.11513469147047306</c:v>
                </c:pt>
                <c:pt idx="91">
                  <c:v>0.11286972645226644</c:v>
                </c:pt>
                <c:pt idx="92">
                  <c:v>0.11064931852166025</c:v>
                </c:pt>
                <c:pt idx="93">
                  <c:v>0.10847259113794</c:v>
                </c:pt>
                <c:pt idx="94">
                  <c:v>0.10633868500396931</c:v>
                </c:pt>
                <c:pt idx="95">
                  <c:v>0.10424675772696912</c:v>
                </c:pt>
                <c:pt idx="96">
                  <c:v>0.10219598348596984</c:v>
                </c:pt>
                <c:pt idx="97">
                  <c:v>0.10018555270580567</c:v>
                </c:pt>
                <c:pt idx="98">
                  <c:v>9.8214671737522186E-2</c:v>
                </c:pt>
                <c:pt idx="99">
                  <c:v>9.6282562545070977E-2</c:v>
                </c:pt>
                <c:pt idx="100">
                  <c:v>9.4388462398167783E-2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C-4601-8F62-7A249CE85956}"/>
            </c:ext>
          </c:extLst>
        </c:ser>
        <c:ser>
          <c:idx val="2"/>
          <c:order val="1"/>
          <c:tx>
            <c:strRef>
              <c:f>'Markov Simulation - Treatment 2'!$C$4</c:f>
              <c:strCache>
                <c:ptCount val="1"/>
                <c:pt idx="0">
                  <c:v>Illness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'Markov Simulation - Treatment 2'!$C$5:$C$105</c:f>
              <c:numCache>
                <c:formatCode>0.0000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0.27</c:v>
                </c:pt>
                <c:pt idx="3">
                  <c:v>0.29202000000000006</c:v>
                </c:pt>
                <c:pt idx="4">
                  <c:v>0.29637900000000006</c:v>
                </c:pt>
                <c:pt idx="5">
                  <c:v>0.29428360200000003</c:v>
                </c:pt>
                <c:pt idx="6">
                  <c:v>0.28987511310000003</c:v>
                </c:pt>
                <c:pt idx="7">
                  <c:v>0.28468302532020007</c:v>
                </c:pt>
                <c:pt idx="8">
                  <c:v>0.27927134319483005</c:v>
                </c:pt>
                <c:pt idx="9">
                  <c:v>0.27384718493698007</c:v>
                </c:pt>
                <c:pt idx="10">
                  <c:v>0.2684857648911167</c:v>
                </c:pt>
                <c:pt idx="11">
                  <c:v>0.26321356278184593</c:v>
                </c:pt>
                <c:pt idx="12">
                  <c:v>0.25803906855895131</c:v>
                </c:pt>
                <c:pt idx="13">
                  <c:v>0.25296414740244333</c:v>
                </c:pt>
                <c:pt idx="14">
                  <c:v>0.24798824054753452</c:v>
                </c:pt>
                <c:pt idx="15">
                  <c:v>0.24310991772052615</c:v>
                </c:pt>
                <c:pt idx="16">
                  <c:v>0.2383274505482838</c:v>
                </c:pt>
                <c:pt idx="17">
                  <c:v>0.23363902405826442</c:v>
                </c:pt>
                <c:pt idx="18">
                  <c:v>0.22904281439995894</c:v>
                </c:pt>
                <c:pt idx="19">
                  <c:v>0.22453701712122953</c:v>
                </c:pt>
                <c:pt idx="20">
                  <c:v>0.22011985717511473</c:v>
                </c:pt>
                <c:pt idx="21">
                  <c:v>0.21578959218167132</c:v>
                </c:pt>
                <c:pt idx="22">
                  <c:v>0.21154451320499473</c:v>
                </c:pt>
                <c:pt idx="23">
                  <c:v>0.2073829446201052</c:v>
                </c:pt>
                <c:pt idx="24">
                  <c:v>0.20330324365165192</c:v>
                </c:pt>
                <c:pt idx="25">
                  <c:v>0.19930379979940396</c:v>
                </c:pt>
                <c:pt idx="26">
                  <c:v>0.19538303422983672</c:v>
                </c:pt>
                <c:pt idx="27">
                  <c:v>0.19153939916297558</c:v>
                </c:pt>
                <c:pt idx="28">
                  <c:v>0.18777137726512422</c:v>
                </c:pt>
                <c:pt idx="29">
                  <c:v>0.18407748105125532</c:v>
                </c:pt>
                <c:pt idx="30">
                  <c:v>0.18045625229831369</c:v>
                </c:pt>
                <c:pt idx="31">
                  <c:v>0.17690626146974853</c:v>
                </c:pt>
                <c:pt idx="32">
                  <c:v>0.17342610715125165</c:v>
                </c:pt>
                <c:pt idx="33">
                  <c:v>0.17001441549755286</c:v>
                </c:pt>
                <c:pt idx="34">
                  <c:v>0.16666983969008276</c:v>
                </c:pt>
                <c:pt idx="35">
                  <c:v>0.16339105940529858</c:v>
                </c:pt>
                <c:pt idx="36">
                  <c:v>0.1601767802934671</c:v>
                </c:pt>
                <c:pt idx="37">
                  <c:v>0.15702573346770038</c:v>
                </c:pt>
                <c:pt idx="38">
                  <c:v>0.15393667500304303</c:v>
                </c:pt>
                <c:pt idx="39">
                  <c:v>0.15090838544541346</c:v>
                </c:pt>
                <c:pt idx="40">
                  <c:v>0.14793966933020541</c:v>
                </c:pt>
                <c:pt idx="41">
                  <c:v>0.14502935471035946</c:v>
                </c:pt>
                <c:pt idx="42">
                  <c:v>0.14217629269371884</c:v>
                </c:pt>
                <c:pt idx="43">
                  <c:v>0.13937935698948617</c:v>
                </c:pt>
                <c:pt idx="44">
                  <c:v>0.13663744346360263</c:v>
                </c:pt>
                <c:pt idx="45">
                  <c:v>0.13394946970287375</c:v>
                </c:pt>
                <c:pt idx="46">
                  <c:v>0.13131437458766998</c:v>
                </c:pt>
                <c:pt idx="47">
                  <c:v>0.12873111787303304</c:v>
                </c:pt>
                <c:pt idx="48">
                  <c:v>0.12619867977802299</c:v>
                </c:pt>
                <c:pt idx="49">
                  <c:v>0.12371606058314387</c:v>
                </c:pt>
                <c:pt idx="50">
                  <c:v>0.12128228023568871</c:v>
                </c:pt>
                <c:pt idx="51">
                  <c:v>0.11889637796284841</c:v>
                </c:pt>
                <c:pt idx="52">
                  <c:v>0.11655741189243177</c:v>
                </c:pt>
                <c:pt idx="53">
                  <c:v>0.11426445868104662</c:v>
                </c:pt>
                <c:pt idx="54">
                  <c:v>0.11201661314959566</c:v>
                </c:pt>
                <c:pt idx="55">
                  <c:v>0.10981298792594286</c:v>
                </c:pt>
                <c:pt idx="56">
                  <c:v>0.10765271309460939</c:v>
                </c:pt>
                <c:pt idx="57">
                  <c:v>0.10553493585336099</c:v>
                </c:pt>
                <c:pt idx="58">
                  <c:v>0.10345882017655089</c:v>
                </c:pt>
                <c:pt idx="59">
                  <c:v>0.10142354648508568</c:v>
                </c:pt>
                <c:pt idx="60">
                  <c:v>9.9428311322883628E-2</c:v>
                </c:pt>
                <c:pt idx="61">
                  <c:v>9.7472327039697854E-2</c:v>
                </c:pt>
                <c:pt idx="62">
                  <c:v>9.5554821480179075E-2</c:v>
                </c:pt>
                <c:pt idx="63">
                  <c:v>9.3675037679055245E-2</c:v>
                </c:pt>
                <c:pt idx="64">
                  <c:v>9.1832233562307686E-2</c:v>
                </c:pt>
                <c:pt idx="65">
                  <c:v>9.0025681654225753E-2</c:v>
                </c:pt>
                <c:pt idx="66">
                  <c:v>8.8254668790224478E-2</c:v>
                </c:pt>
                <c:pt idx="67">
                  <c:v>8.6518495835311626E-2</c:v>
                </c:pt>
                <c:pt idx="68">
                  <c:v>8.4816477408093338E-2</c:v>
                </c:pt>
                <c:pt idx="69">
                  <c:v>8.3147941610209081E-2</c:v>
                </c:pt>
                <c:pt idx="70">
                  <c:v>8.1512229761089239E-2</c:v>
                </c:pt>
                <c:pt idx="71">
                  <c:v>7.9908696137930696E-2</c:v>
                </c:pt>
                <c:pt idx="72">
                  <c:v>7.8336707720787699E-2</c:v>
                </c:pt>
                <c:pt idx="73">
                  <c:v>7.6795643942677322E-2</c:v>
                </c:pt>
                <c:pt idx="74">
                  <c:v>7.5284896444600916E-2</c:v>
                </c:pt>
                <c:pt idx="75">
                  <c:v>7.3803868835384978E-2</c:v>
                </c:pt>
                <c:pt idx="76">
                  <c:v>7.2351976456246359E-2</c:v>
                </c:pt>
                <c:pt idx="77">
                  <c:v>7.0928646149989061E-2</c:v>
                </c:pt>
                <c:pt idx="78">
                  <c:v>6.9533316034741555E-2</c:v>
                </c:pt>
                <c:pt idx="79">
                  <c:v>6.8165435282145068E-2</c:v>
                </c:pt>
                <c:pt idx="80">
                  <c:v>6.6824463899905498E-2</c:v>
                </c:pt>
                <c:pt idx="81">
                  <c:v>6.5509872518623044E-2</c:v>
                </c:pt>
                <c:pt idx="82">
                  <c:v>6.4221142182815355E-2</c:v>
                </c:pt>
                <c:pt idx="83">
                  <c:v>6.295776414605174E-2</c:v>
                </c:pt>
                <c:pt idx="84">
                  <c:v>6.1719239670117568E-2</c:v>
                </c:pt>
                <c:pt idx="85">
                  <c:v>6.0505079828129568E-2</c:v>
                </c:pt>
                <c:pt idx="86">
                  <c:v>5.9314805311524305E-2</c:v>
                </c:pt>
                <c:pt idx="87">
                  <c:v>5.8147946240843663E-2</c:v>
                </c:pt>
                <c:pt idx="88">
                  <c:v>5.7004041980242531E-2</c:v>
                </c:pt>
                <c:pt idx="89">
                  <c:v>5.5882640955645685E-2</c:v>
                </c:pt>
                <c:pt idx="90">
                  <c:v>5.4783300476481778E-2</c:v>
                </c:pt>
                <c:pt idx="91">
                  <c:v>5.3705586560924404E-2</c:v>
                </c:pt>
                <c:pt idx="92">
                  <c:v>5.2649073764570953E-2</c:v>
                </c:pt>
                <c:pt idx="93">
                  <c:v>5.1613345012491776E-2</c:v>
                </c:pt>
                <c:pt idx="94">
                  <c:v>5.0597991434583392E-2</c:v>
                </c:pt>
                <c:pt idx="95">
                  <c:v>4.9602612204160561E-2</c:v>
                </c:pt>
                <c:pt idx="96">
                  <c:v>4.8626814379723736E-2</c:v>
                </c:pt>
                <c:pt idx="97">
                  <c:v>4.7670212749839257E-2</c:v>
                </c:pt>
                <c:pt idx="98">
                  <c:v>4.6732429681071122E-2</c:v>
                </c:pt>
                <c:pt idx="99">
                  <c:v>4.5813094968904261E-2</c:v>
                </c:pt>
                <c:pt idx="100">
                  <c:v>4.4911845691600574E-2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C-4601-8F62-7A249CE85956}"/>
            </c:ext>
          </c:extLst>
        </c:ser>
        <c:ser>
          <c:idx val="3"/>
          <c:order val="2"/>
          <c:tx>
            <c:strRef>
              <c:f>'Markov Simulation - Treatment 2'!$D$4</c:f>
              <c:strCache>
                <c:ptCount val="1"/>
                <c:pt idx="0">
                  <c:v>Dead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'Markov Simulation - Treatment 2'!$D$5:$D$105</c:f>
              <c:numCache>
                <c:formatCode>0.0000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2.5899999999999999E-2</c:v>
                </c:pt>
                <c:pt idx="3">
                  <c:v>4.3741000000000002E-2</c:v>
                </c:pt>
                <c:pt idx="4">
                  <c:v>6.2064190000000005E-2</c:v>
                </c:pt>
                <c:pt idx="5">
                  <c:v>8.0334918100000013E-2</c:v>
                </c:pt>
                <c:pt idx="6">
                  <c:v>9.8360076979000011E-2</c:v>
                </c:pt>
                <c:pt idx="7">
                  <c:v>0.11607272960221002</c:v>
                </c:pt>
                <c:pt idx="8">
                  <c:v>0.13345249306579393</c:v>
                </c:pt>
                <c:pt idx="9">
                  <c:v>0.15049610843098088</c:v>
                </c:pt>
                <c:pt idx="10">
                  <c:v>0.16720656289478047</c:v>
                </c:pt>
                <c:pt idx="11">
                  <c:v>0.18358907021256618</c:v>
                </c:pt>
                <c:pt idx="12">
                  <c:v>0.19964958639389591</c:v>
                </c:pt>
                <c:pt idx="13">
                  <c:v>0.21539426258672548</c:v>
                </c:pt>
                <c:pt idx="14">
                  <c:v>0.23082924438293151</c:v>
                </c:pt>
                <c:pt idx="15">
                  <c:v>0.24596059915552823</c:v>
                </c:pt>
                <c:pt idx="16">
                  <c:v>0.26079429069558874</c:v>
                </c:pt>
                <c:pt idx="17">
                  <c:v>0.27533617130508137</c:v>
                </c:pt>
                <c:pt idx="18">
                  <c:v>0.28959198031377847</c:v>
                </c:pt>
                <c:pt idx="19">
                  <c:v>0.30356734494263948</c:v>
                </c:pt>
                <c:pt idx="20">
                  <c:v>0.31726778200684996</c:v>
                </c:pt>
                <c:pt idx="21">
                  <c:v>0.33069869990203493</c:v>
                </c:pt>
                <c:pt idx="22">
                  <c:v>0.34386540066846472</c:v>
                </c:pt>
                <c:pt idx="23">
                  <c:v>0.3567730820579299</c:v>
                </c:pt>
                <c:pt idx="24">
                  <c:v>0.36942683957595374</c:v>
                </c:pt>
                <c:pt idx="25">
                  <c:v>0.38183166848974376</c:v>
                </c:pt>
                <c:pt idx="26">
                  <c:v>0.39399246579882846</c:v>
                </c:pt>
                <c:pt idx="27">
                  <c:v>0.40591403216773531</c:v>
                </c:pt>
                <c:pt idx="28">
                  <c:v>0.41760107382094724</c:v>
                </c:pt>
                <c:pt idx="29">
                  <c:v>0.42905820440069148</c:v>
                </c:pt>
                <c:pt idx="30">
                  <c:v>0.44028994678822225</c:v>
                </c:pt>
                <c:pt idx="31">
                  <c:v>0.45130073488928946</c:v>
                </c:pt>
                <c:pt idx="32">
                  <c:v>0.46209491538448905</c:v>
                </c:pt>
                <c:pt idx="33">
                  <c:v>0.47267674944518173</c:v>
                </c:pt>
                <c:pt idx="34">
                  <c:v>0.48305041441565649</c:v>
                </c:pt>
                <c:pt idx="35">
                  <c:v>0.4932200054622024</c:v>
                </c:pt>
                <c:pt idx="36">
                  <c:v>0.50318953718973936</c:v>
                </c:pt>
                <c:pt idx="37">
                  <c:v>0.51296294522664598</c:v>
                </c:pt>
                <c:pt idx="38">
                  <c:v>0.52254408777841055</c:v>
                </c:pt>
                <c:pt idx="39">
                  <c:v>0.5319367471507177</c:v>
                </c:pt>
                <c:pt idx="40">
                  <c:v>0.54114463124257295</c:v>
                </c:pt>
                <c:pt idx="41">
                  <c:v>0.55017137501005342</c:v>
                </c:pt>
                <c:pt idx="42">
                  <c:v>0.55902054190126371</c:v>
                </c:pt>
                <c:pt idx="43">
                  <c:v>0.56769562526306261</c:v>
                </c:pt>
                <c:pt idx="44">
                  <c:v>0.57620004972011662</c:v>
                </c:pt>
                <c:pt idx="45">
                  <c:v>0.58453717252682358</c:v>
                </c:pt>
                <c:pt idx="46">
                  <c:v>0.59271028489264155</c:v>
                </c:pt>
                <c:pt idx="47">
                  <c:v>0.60072261328134524</c:v>
                </c:pt>
                <c:pt idx="48">
                  <c:v>0.60857732068472281</c:v>
                </c:pt>
                <c:pt idx="49">
                  <c:v>0.61627750787121627</c:v>
                </c:pt>
                <c:pt idx="50">
                  <c:v>0.62382621460999843</c:v>
                </c:pt>
                <c:pt idx="51">
                  <c:v>0.63122642087096914</c:v>
                </c:pt>
                <c:pt idx="52">
                  <c:v>0.63848104800114491</c:v>
                </c:pt>
                <c:pt idx="53">
                  <c:v>0.64559295987790644</c:v>
                </c:pt>
                <c:pt idx="54">
                  <c:v>0.65256496403955877</c:v>
                </c:pt>
                <c:pt idx="55">
                  <c:v>0.65939981279365101</c:v>
                </c:pt>
                <c:pt idx="56">
                  <c:v>0.66610020430349282</c:v>
                </c:pt>
                <c:pt idx="57">
                  <c:v>0.67266878365329619</c:v>
                </c:pt>
                <c:pt idx="58">
                  <c:v>0.67910814389236407</c:v>
                </c:pt>
                <c:pt idx="59">
                  <c:v>0.68542082705873697</c:v>
                </c:pt>
                <c:pt idx="60">
                  <c:v>0.69160932518270213</c:v>
                </c:pt>
                <c:pt idx="61">
                  <c:v>0.69767608127056158</c:v>
                </c:pt>
                <c:pt idx="62">
                  <c:v>0.70362349026904691</c:v>
                </c:pt>
                <c:pt idx="63">
                  <c:v>0.70945390001076181</c:v>
                </c:pt>
                <c:pt idx="64">
                  <c:v>0.71516961214102581</c:v>
                </c:pt>
                <c:pt idx="65">
                  <c:v>0.72077288302648479</c:v>
                </c:pt>
                <c:pt idx="66">
                  <c:v>0.72626592464584672</c:v>
                </c:pt>
                <c:pt idx="67">
                  <c:v>0.73165090546309497</c:v>
                </c:pt>
                <c:pt idx="68">
                  <c:v>0.73692995128352334</c:v>
                </c:pt>
                <c:pt idx="69">
                  <c:v>0.74210514609293088</c:v>
                </c:pt>
                <c:pt idx="70">
                  <c:v>0.74717853288030789</c:v>
                </c:pt>
                <c:pt idx="71">
                  <c:v>0.75215211444433749</c:v>
                </c:pt>
                <c:pt idx="72">
                  <c:v>0.75702785418403207</c:v>
                </c:pt>
                <c:pt idx="73">
                  <c:v>0.76180767687381534</c:v>
                </c:pt>
                <c:pt idx="74">
                  <c:v>0.7664934694233575</c:v>
                </c:pt>
                <c:pt idx="75">
                  <c:v>0.77108708162246198</c:v>
                </c:pt>
                <c:pt idx="76">
                  <c:v>0.77559032687129892</c:v>
                </c:pt>
                <c:pt idx="77">
                  <c:v>0.78000498289627329</c:v>
                </c:pt>
                <c:pt idx="78">
                  <c:v>0.7843327924518102</c:v>
                </c:pt>
                <c:pt idx="79">
                  <c:v>0.78857546400833434</c:v>
                </c:pt>
                <c:pt idx="80">
                  <c:v>0.79273467242671536</c:v>
                </c:pt>
                <c:pt idx="81">
                  <c:v>0.79681205961944535</c:v>
                </c:pt>
                <c:pt idx="82">
                  <c:v>0.80080923519880964</c:v>
                </c:pt>
                <c:pt idx="83">
                  <c:v>0.80472777711230603</c:v>
                </c:pt>
                <c:pt idx="84">
                  <c:v>0.80856923226556454</c:v>
                </c:pt>
                <c:pt idx="85">
                  <c:v>0.81233511713301243</c:v>
                </c:pt>
                <c:pt idx="86">
                  <c:v>0.81602691835652619</c:v>
                </c:pt>
                <c:pt idx="87">
                  <c:v>0.81964609333230665</c:v>
                </c:pt>
                <c:pt idx="88">
                  <c:v>0.82319407078620888</c:v>
                </c:pt>
                <c:pt idx="89">
                  <c:v>0.82667225133775402</c:v>
                </c:pt>
                <c:pt idx="90">
                  <c:v>0.83008200805304588</c:v>
                </c:pt>
                <c:pt idx="91">
                  <c:v>0.83342468698680994</c:v>
                </c:pt>
                <c:pt idx="92">
                  <c:v>0.83670160771376956</c:v>
                </c:pt>
                <c:pt idx="93">
                  <c:v>0.83991406384956901</c:v>
                </c:pt>
                <c:pt idx="94">
                  <c:v>0.84306332356144809</c:v>
                </c:pt>
                <c:pt idx="95">
                  <c:v>0.84615063006887115</c:v>
                </c:pt>
                <c:pt idx="96">
                  <c:v>0.84917720213430725</c:v>
                </c:pt>
                <c:pt idx="97">
                  <c:v>0.85214423454435595</c:v>
                </c:pt>
                <c:pt idx="98">
                  <c:v>0.85505289858140754</c:v>
                </c:pt>
                <c:pt idx="99">
                  <c:v>0.85790434248602565</c:v>
                </c:pt>
                <c:pt idx="100">
                  <c:v>0.86069969191023254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C-4601-8F62-7A249CE8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18831"/>
        <c:axId val="2116146432"/>
      </c:lineChart>
      <c:catAx>
        <c:axId val="100861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6432"/>
        <c:crosses val="autoZero"/>
        <c:auto val="1"/>
        <c:lblAlgn val="ctr"/>
        <c:lblOffset val="100"/>
        <c:noMultiLvlLbl val="0"/>
      </c:catAx>
      <c:valAx>
        <c:axId val="21161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1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139701</xdr:colOff>
      <xdr:row>2</xdr:row>
      <xdr:rowOff>12700</xdr:rowOff>
    </xdr:from>
    <xdr:to>
      <xdr:col>11</xdr:col>
      <xdr:colOff>215900</xdr:colOff>
      <xdr:row>10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FFB25-EF1E-4B4A-B0E9-DA7F2C22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1" y="381000"/>
          <a:ext cx="3733799" cy="1587500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2</xdr:row>
      <xdr:rowOff>95250</xdr:rowOff>
    </xdr:from>
    <xdr:to>
      <xdr:col>6</xdr:col>
      <xdr:colOff>246882</xdr:colOff>
      <xdr:row>3</xdr:row>
      <xdr:rowOff>172710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98B515EF-CF2B-4A94-83F8-A522166D70AF}"/>
            </a:ext>
          </a:extLst>
        </xdr:cNvPr>
        <xdr:cNvSpPr txBox="1"/>
      </xdr:nvSpPr>
      <xdr:spPr>
        <a:xfrm>
          <a:off x="10242550" y="463550"/>
          <a:ext cx="380232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66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399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6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798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932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0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>
              <a:latin typeface="Arial Nova" panose="020B0504020202020204" pitchFamily="34" charset="0"/>
            </a:rPr>
            <a:t>tp1</a:t>
          </a:r>
        </a:p>
      </xdr:txBody>
    </xdr:sp>
    <xdr:clientData/>
  </xdr:twoCellAnchor>
  <xdr:twoCellAnchor>
    <xdr:from>
      <xdr:col>6</xdr:col>
      <xdr:colOff>574675</xdr:colOff>
      <xdr:row>6</xdr:row>
      <xdr:rowOff>14342</xdr:rowOff>
    </xdr:from>
    <xdr:to>
      <xdr:col>7</xdr:col>
      <xdr:colOff>340419</xdr:colOff>
      <xdr:row>7</xdr:row>
      <xdr:rowOff>84108</xdr:rowOff>
    </xdr:to>
    <xdr:sp macro="" textlink="">
      <xdr:nvSpPr>
        <xdr:cNvPr id="4" name="TextBox 16">
          <a:extLst>
            <a:ext uri="{FF2B5EF4-FFF2-40B4-BE49-F238E27FC236}">
              <a16:creationId xmlns:a16="http://schemas.microsoft.com/office/drawing/2014/main" id="{987B4065-6970-48B0-84A4-C4A09F22827B}"/>
            </a:ext>
          </a:extLst>
        </xdr:cNvPr>
        <xdr:cNvSpPr txBox="1"/>
      </xdr:nvSpPr>
      <xdr:spPr>
        <a:xfrm>
          <a:off x="10950575" y="1119242"/>
          <a:ext cx="375344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66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399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6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798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932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0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>
              <a:latin typeface="Arial Nova" panose="020B0504020202020204" pitchFamily="34" charset="0"/>
            </a:rPr>
            <a:t>tp2</a:t>
          </a:r>
        </a:p>
      </xdr:txBody>
    </xdr:sp>
    <xdr:clientData/>
  </xdr:twoCellAnchor>
  <xdr:twoCellAnchor>
    <xdr:from>
      <xdr:col>7</xdr:col>
      <xdr:colOff>461345</xdr:colOff>
      <xdr:row>9</xdr:row>
      <xdr:rowOff>94918</xdr:rowOff>
    </xdr:from>
    <xdr:to>
      <xdr:col>8</xdr:col>
      <xdr:colOff>227089</xdr:colOff>
      <xdr:row>10</xdr:row>
      <xdr:rowOff>164684</xdr:rowOff>
    </xdr:to>
    <xdr:sp macro="" textlink="">
      <xdr:nvSpPr>
        <xdr:cNvPr id="5" name="TextBox 17">
          <a:extLst>
            <a:ext uri="{FF2B5EF4-FFF2-40B4-BE49-F238E27FC236}">
              <a16:creationId xmlns:a16="http://schemas.microsoft.com/office/drawing/2014/main" id="{E919ACDE-379A-429B-B854-3E7CDFC0BAD4}"/>
            </a:ext>
          </a:extLst>
        </xdr:cNvPr>
        <xdr:cNvSpPr txBox="1"/>
      </xdr:nvSpPr>
      <xdr:spPr>
        <a:xfrm>
          <a:off x="11446845" y="1752268"/>
          <a:ext cx="375344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66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399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6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798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932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0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>
              <a:latin typeface="Arial Nova" panose="020B0504020202020204" pitchFamily="34" charset="0"/>
            </a:rPr>
            <a:t>tp3</a:t>
          </a:r>
        </a:p>
      </xdr:txBody>
    </xdr:sp>
    <xdr:clientData/>
  </xdr:twoCellAnchor>
  <xdr:twoCellAnchor>
    <xdr:from>
      <xdr:col>7</xdr:col>
      <xdr:colOff>347687</xdr:colOff>
      <xdr:row>2</xdr:row>
      <xdr:rowOff>134605</xdr:rowOff>
    </xdr:from>
    <xdr:to>
      <xdr:col>8</xdr:col>
      <xdr:colOff>113431</xdr:colOff>
      <xdr:row>4</xdr:row>
      <xdr:rowOff>20221</xdr:rowOff>
    </xdr:to>
    <xdr:sp macro="" textlink="">
      <xdr:nvSpPr>
        <xdr:cNvPr id="6" name="TextBox 18">
          <a:extLst>
            <a:ext uri="{FF2B5EF4-FFF2-40B4-BE49-F238E27FC236}">
              <a16:creationId xmlns:a16="http://schemas.microsoft.com/office/drawing/2014/main" id="{FEFBECE9-262E-4034-968F-0076EEF4CC00}"/>
            </a:ext>
          </a:extLst>
        </xdr:cNvPr>
        <xdr:cNvSpPr txBox="1"/>
      </xdr:nvSpPr>
      <xdr:spPr>
        <a:xfrm>
          <a:off x="11333187" y="502905"/>
          <a:ext cx="375344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66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399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6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798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932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0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>
              <a:latin typeface="Arial Nova" panose="020B0504020202020204" pitchFamily="34" charset="0"/>
            </a:rPr>
            <a:t>tp4</a:t>
          </a:r>
        </a:p>
      </xdr:txBody>
    </xdr:sp>
    <xdr:clientData/>
  </xdr:twoCellAnchor>
  <xdr:twoCellAnchor>
    <xdr:from>
      <xdr:col>6</xdr:col>
      <xdr:colOff>574675</xdr:colOff>
      <xdr:row>3</xdr:row>
      <xdr:rowOff>166363</xdr:rowOff>
    </xdr:from>
    <xdr:to>
      <xdr:col>7</xdr:col>
      <xdr:colOff>340419</xdr:colOff>
      <xdr:row>5</xdr:row>
      <xdr:rowOff>51979</xdr:rowOff>
    </xdr:to>
    <xdr:sp macro="" textlink="">
      <xdr:nvSpPr>
        <xdr:cNvPr id="7" name="TextBox 19">
          <a:extLst>
            <a:ext uri="{FF2B5EF4-FFF2-40B4-BE49-F238E27FC236}">
              <a16:creationId xmlns:a16="http://schemas.microsoft.com/office/drawing/2014/main" id="{AB0AEC5C-E1DC-438C-AF6B-6DFE2D654D71}"/>
            </a:ext>
          </a:extLst>
        </xdr:cNvPr>
        <xdr:cNvSpPr txBox="1"/>
      </xdr:nvSpPr>
      <xdr:spPr>
        <a:xfrm>
          <a:off x="10950575" y="718813"/>
          <a:ext cx="375344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66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399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6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798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932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0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>
              <a:latin typeface="Arial Nova" panose="020B0504020202020204" pitchFamily="34" charset="0"/>
            </a:rPr>
            <a:t>tp5</a:t>
          </a:r>
        </a:p>
      </xdr:txBody>
    </xdr:sp>
    <xdr:clientData/>
  </xdr:twoCellAnchor>
  <xdr:twoCellAnchor>
    <xdr:from>
      <xdr:col>8</xdr:col>
      <xdr:colOff>560412</xdr:colOff>
      <xdr:row>4</xdr:row>
      <xdr:rowOff>152462</xdr:rowOff>
    </xdr:from>
    <xdr:to>
      <xdr:col>9</xdr:col>
      <xdr:colOff>326156</xdr:colOff>
      <xdr:row>6</xdr:row>
      <xdr:rowOff>38078</xdr:rowOff>
    </xdr:to>
    <xdr:sp macro="" textlink="">
      <xdr:nvSpPr>
        <xdr:cNvPr id="8" name="TextBox 20">
          <a:extLst>
            <a:ext uri="{FF2B5EF4-FFF2-40B4-BE49-F238E27FC236}">
              <a16:creationId xmlns:a16="http://schemas.microsoft.com/office/drawing/2014/main" id="{3621AC53-99D3-4ADA-8998-9057FCBE72F7}"/>
            </a:ext>
          </a:extLst>
        </xdr:cNvPr>
        <xdr:cNvSpPr txBox="1"/>
      </xdr:nvSpPr>
      <xdr:spPr>
        <a:xfrm>
          <a:off x="12155512" y="889062"/>
          <a:ext cx="375344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66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399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6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798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932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0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>
              <a:latin typeface="Arial Nova" panose="020B0504020202020204" pitchFamily="34" charset="0"/>
            </a:rPr>
            <a:t>tp6</a:t>
          </a:r>
        </a:p>
      </xdr:txBody>
    </xdr:sp>
    <xdr:clientData/>
  </xdr:twoCellAnchor>
  <xdr:twoCellAnchor>
    <xdr:from>
      <xdr:col>9</xdr:col>
      <xdr:colOff>439120</xdr:colOff>
      <xdr:row>2</xdr:row>
      <xdr:rowOff>102855</xdr:rowOff>
    </xdr:from>
    <xdr:to>
      <xdr:col>10</xdr:col>
      <xdr:colOff>204864</xdr:colOff>
      <xdr:row>3</xdr:row>
      <xdr:rowOff>172621</xdr:rowOff>
    </xdr:to>
    <xdr:sp macro="" textlink="">
      <xdr:nvSpPr>
        <xdr:cNvPr id="9" name="TextBox 21">
          <a:extLst>
            <a:ext uri="{FF2B5EF4-FFF2-40B4-BE49-F238E27FC236}">
              <a16:creationId xmlns:a16="http://schemas.microsoft.com/office/drawing/2014/main" id="{AE92103F-4B02-418D-AD1D-2F73502DB827}"/>
            </a:ext>
          </a:extLst>
        </xdr:cNvPr>
        <xdr:cNvSpPr txBox="1"/>
      </xdr:nvSpPr>
      <xdr:spPr>
        <a:xfrm>
          <a:off x="12643820" y="471155"/>
          <a:ext cx="375344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66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399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33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6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798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99932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065" algn="l" defTabSz="457133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>
              <a:latin typeface="Arial Nova" panose="020B0504020202020204" pitchFamily="34" charset="0"/>
            </a:rPr>
            <a:t>tp7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7</xdr:row>
      <xdr:rowOff>19050</xdr:rowOff>
    </xdr:from>
    <xdr:to>
      <xdr:col>5</xdr:col>
      <xdr:colOff>825500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03604D-548E-4740-9ACF-E7C6FAACC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1530350</xdr:colOff>
      <xdr:row>7</xdr:row>
      <xdr:rowOff>25400</xdr:rowOff>
    </xdr:from>
    <xdr:to>
      <xdr:col>12</xdr:col>
      <xdr:colOff>158750</xdr:colOff>
      <xdr:row>21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CE0AC-6396-4E2C-AA8E-9470711AC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5FAC-4055-404A-9B4A-4F6500CE4839}">
  <dimension ref="A1:E19"/>
  <sheetViews>
    <sheetView workbookViewId="0">
      <selection activeCell="D17" sqref="D17"/>
    </sheetView>
  </sheetViews>
  <sheetFormatPr defaultRowHeight="14.5" x14ac:dyDescent="0.35"/>
  <cols>
    <col min="1" max="1" width="14" bestFit="1" customWidth="1"/>
    <col min="2" max="2" width="30" bestFit="1" customWidth="1"/>
    <col min="3" max="4" width="33.6328125" bestFit="1" customWidth="1"/>
    <col min="5" max="5" width="28.54296875" bestFit="1" customWidth="1"/>
  </cols>
  <sheetData>
    <row r="1" spans="1:5" x14ac:dyDescent="0.35">
      <c r="A1" s="25" t="s">
        <v>24</v>
      </c>
      <c r="B1" s="25"/>
      <c r="C1" s="25"/>
      <c r="D1" s="25"/>
      <c r="E1" s="25"/>
    </row>
    <row r="2" spans="1:5" x14ac:dyDescent="0.35">
      <c r="A2" s="3" t="s">
        <v>1</v>
      </c>
      <c r="B2" s="3" t="s">
        <v>8</v>
      </c>
      <c r="C2" s="3" t="s">
        <v>35</v>
      </c>
      <c r="D2" s="3" t="s">
        <v>36</v>
      </c>
      <c r="E2" s="12" t="s">
        <v>23</v>
      </c>
    </row>
    <row r="3" spans="1:5" x14ac:dyDescent="0.35">
      <c r="A3" s="2" t="s">
        <v>2</v>
      </c>
      <c r="B3" s="1" t="s">
        <v>9</v>
      </c>
      <c r="C3" s="4">
        <f>1-C4-C5</f>
        <v>0.83</v>
      </c>
      <c r="D3" s="4">
        <f>1-D4-D5</f>
        <v>0.79</v>
      </c>
      <c r="E3" s="4" t="s">
        <v>16</v>
      </c>
    </row>
    <row r="4" spans="1:5" x14ac:dyDescent="0.35">
      <c r="A4" s="2" t="s">
        <v>3</v>
      </c>
      <c r="B4" s="1" t="s">
        <v>10</v>
      </c>
      <c r="C4" s="4">
        <v>0.15</v>
      </c>
      <c r="D4" s="4">
        <v>0.2</v>
      </c>
      <c r="E4" s="4" t="s">
        <v>17</v>
      </c>
    </row>
    <row r="5" spans="1:5" x14ac:dyDescent="0.35">
      <c r="A5" s="2" t="s">
        <v>4</v>
      </c>
      <c r="B5" s="1" t="s">
        <v>11</v>
      </c>
      <c r="C5" s="4">
        <v>0.02</v>
      </c>
      <c r="D5" s="4">
        <v>0.01</v>
      </c>
      <c r="E5" s="4" t="s">
        <v>18</v>
      </c>
    </row>
    <row r="6" spans="1:5" x14ac:dyDescent="0.35">
      <c r="A6" s="2"/>
      <c r="B6" s="1"/>
      <c r="C6" s="4"/>
      <c r="D6" s="4"/>
      <c r="E6" s="4"/>
    </row>
    <row r="7" spans="1:5" x14ac:dyDescent="0.35">
      <c r="A7" s="2" t="s">
        <v>5</v>
      </c>
      <c r="B7" s="1" t="s">
        <v>12</v>
      </c>
      <c r="C7" s="4">
        <f>1-C8-C9</f>
        <v>0.64999999999999991</v>
      </c>
      <c r="D7" s="4">
        <f>1-D8-D9</f>
        <v>0.55999999999999994</v>
      </c>
      <c r="E7" s="4" t="s">
        <v>19</v>
      </c>
    </row>
    <row r="8" spans="1:5" x14ac:dyDescent="0.35">
      <c r="A8" s="2" t="s">
        <v>6</v>
      </c>
      <c r="B8" s="1" t="s">
        <v>13</v>
      </c>
      <c r="C8" s="4">
        <v>0.3</v>
      </c>
      <c r="D8" s="4">
        <v>0.4</v>
      </c>
      <c r="E8" s="4" t="s">
        <v>20</v>
      </c>
    </row>
    <row r="9" spans="1:5" x14ac:dyDescent="0.35">
      <c r="A9" s="2" t="s">
        <v>7</v>
      </c>
      <c r="B9" s="1" t="s">
        <v>14</v>
      </c>
      <c r="C9" s="4">
        <v>0.05</v>
      </c>
      <c r="D9" s="4">
        <v>0.04</v>
      </c>
      <c r="E9" s="4" t="s">
        <v>21</v>
      </c>
    </row>
    <row r="10" spans="1:5" x14ac:dyDescent="0.35">
      <c r="A10" s="2"/>
      <c r="B10" s="1"/>
      <c r="C10" s="4"/>
      <c r="D10" s="4"/>
      <c r="E10" s="4"/>
    </row>
    <row r="11" spans="1:5" x14ac:dyDescent="0.35">
      <c r="A11" s="2" t="s">
        <v>0</v>
      </c>
      <c r="B11" s="1" t="s">
        <v>15</v>
      </c>
      <c r="C11" s="4">
        <v>1</v>
      </c>
      <c r="D11" s="4">
        <v>1</v>
      </c>
      <c r="E11" s="4" t="s">
        <v>22</v>
      </c>
    </row>
    <row r="15" spans="1:5" x14ac:dyDescent="0.35">
      <c r="A15" s="25" t="s">
        <v>25</v>
      </c>
      <c r="B15" s="25"/>
      <c r="C15" s="25"/>
      <c r="D15" s="25"/>
      <c r="E15" s="25"/>
    </row>
    <row r="16" spans="1:5" x14ac:dyDescent="0.35">
      <c r="A16" s="3" t="s">
        <v>1</v>
      </c>
      <c r="B16" s="3" t="s">
        <v>37</v>
      </c>
      <c r="C16" s="3" t="s">
        <v>38</v>
      </c>
      <c r="D16" s="3" t="s">
        <v>39</v>
      </c>
      <c r="E16" s="3" t="s">
        <v>40</v>
      </c>
    </row>
    <row r="17" spans="1:5" x14ac:dyDescent="0.35">
      <c r="A17" s="1" t="s">
        <v>26</v>
      </c>
      <c r="B17" s="5">
        <v>500</v>
      </c>
      <c r="C17" s="5">
        <v>600</v>
      </c>
      <c r="D17" s="1">
        <v>1</v>
      </c>
      <c r="E17" s="1">
        <v>1</v>
      </c>
    </row>
    <row r="18" spans="1:5" x14ac:dyDescent="0.35">
      <c r="A18" s="1" t="s">
        <v>27</v>
      </c>
      <c r="B18" s="5">
        <v>2000</v>
      </c>
      <c r="C18" s="5">
        <v>900</v>
      </c>
      <c r="D18" s="1">
        <v>0.5</v>
      </c>
      <c r="E18" s="1">
        <v>0.45</v>
      </c>
    </row>
    <row r="19" spans="1:5" x14ac:dyDescent="0.35">
      <c r="A19" s="1" t="s">
        <v>28</v>
      </c>
      <c r="B19" s="5">
        <v>0</v>
      </c>
      <c r="C19" s="5">
        <v>0</v>
      </c>
      <c r="D19" s="1">
        <v>0</v>
      </c>
      <c r="E19" s="1">
        <v>0</v>
      </c>
    </row>
  </sheetData>
  <mergeCells count="2">
    <mergeCell ref="A15:E15"/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4916-36EB-4F22-AA1F-992B601AD166}">
  <dimension ref="A1:O105"/>
  <sheetViews>
    <sheetView workbookViewId="0">
      <selection activeCell="K13" sqref="K13"/>
    </sheetView>
  </sheetViews>
  <sheetFormatPr defaultRowHeight="14.5" x14ac:dyDescent="0.35"/>
  <cols>
    <col min="1" max="1" width="16.36328125" customWidth="1"/>
    <col min="7" max="9" width="10.36328125" bestFit="1" customWidth="1"/>
    <col min="10" max="10" width="12.453125" bestFit="1" customWidth="1"/>
    <col min="15" max="15" width="9.36328125" bestFit="1" customWidth="1"/>
  </cols>
  <sheetData>
    <row r="1" spans="1:15" x14ac:dyDescent="0.35">
      <c r="A1" s="6" t="s">
        <v>29</v>
      </c>
      <c r="B1" s="2">
        <v>1</v>
      </c>
    </row>
    <row r="3" spans="1:15" ht="14.5" customHeight="1" x14ac:dyDescent="0.35">
      <c r="A3" s="13" t="s">
        <v>49</v>
      </c>
      <c r="B3" s="19" t="s">
        <v>31</v>
      </c>
      <c r="C3" s="20"/>
      <c r="D3" s="20"/>
      <c r="E3" s="21"/>
      <c r="G3" s="22" t="s">
        <v>33</v>
      </c>
      <c r="H3" s="22"/>
      <c r="I3" s="22"/>
      <c r="J3" s="8">
        <f>SUM(J5:J105)/B1</f>
        <v>31128.642797559682</v>
      </c>
      <c r="L3" s="22" t="s">
        <v>34</v>
      </c>
      <c r="M3" s="22"/>
      <c r="N3" s="22"/>
      <c r="O3" s="9">
        <f>SUM(O5:O105)/B1</f>
        <v>27.909811983208527</v>
      </c>
    </row>
    <row r="4" spans="1:15" x14ac:dyDescent="0.35">
      <c r="A4" s="13" t="s">
        <v>30</v>
      </c>
      <c r="B4" s="7" t="s">
        <v>26</v>
      </c>
      <c r="C4" s="7" t="s">
        <v>27</v>
      </c>
      <c r="D4" s="7" t="s">
        <v>28</v>
      </c>
      <c r="E4" s="7" t="s">
        <v>32</v>
      </c>
      <c r="G4" s="7" t="s">
        <v>26</v>
      </c>
      <c r="H4" s="7" t="s">
        <v>27</v>
      </c>
      <c r="I4" s="7" t="s">
        <v>28</v>
      </c>
      <c r="J4" s="7" t="s">
        <v>32</v>
      </c>
      <c r="L4" s="7" t="s">
        <v>26</v>
      </c>
      <c r="M4" s="7" t="s">
        <v>27</v>
      </c>
      <c r="N4" s="7" t="s">
        <v>28</v>
      </c>
      <c r="O4" s="7" t="s">
        <v>32</v>
      </c>
    </row>
    <row r="5" spans="1:15" x14ac:dyDescent="0.35">
      <c r="A5" s="4">
        <v>0</v>
      </c>
      <c r="B5" s="11">
        <f>$B$1*1</f>
        <v>1</v>
      </c>
      <c r="C5" s="11">
        <f>$B$1*0</f>
        <v>0</v>
      </c>
      <c r="D5" s="11">
        <f>$B$1*0</f>
        <v>0</v>
      </c>
      <c r="E5" s="11">
        <f>SUM(B5:D5)</f>
        <v>1</v>
      </c>
      <c r="G5" s="10">
        <f>B5*'Markov Model Parameters'!$B$17</f>
        <v>500</v>
      </c>
      <c r="H5" s="10">
        <f>C5*'Markov Model Parameters'!$B$18</f>
        <v>0</v>
      </c>
      <c r="I5" s="10">
        <f>D5*'Markov Model Parameters'!$B$19</f>
        <v>0</v>
      </c>
      <c r="J5" s="10">
        <f>SUM(G5:I5)</f>
        <v>500</v>
      </c>
      <c r="L5" s="11">
        <f>B5*'Markov Model Parameters'!$D$17</f>
        <v>1</v>
      </c>
      <c r="M5" s="11">
        <f>C5*'Markov Model Parameters'!$D$18</f>
        <v>0</v>
      </c>
      <c r="N5" s="11">
        <f>D5*'Markov Model Parameters'!$D$19</f>
        <v>0</v>
      </c>
      <c r="O5" s="11">
        <f>SUM(L5:N5)</f>
        <v>1</v>
      </c>
    </row>
    <row r="6" spans="1:15" x14ac:dyDescent="0.35">
      <c r="A6" s="4">
        <v>1</v>
      </c>
      <c r="B6" s="11">
        <f>'Markov Simulation - Treatment 1'!B5*'Markov Model Parameters'!$C$3+'Markov Simulation - Treatment 1'!C5*'Markov Model Parameters'!$C$8</f>
        <v>0.83</v>
      </c>
      <c r="C6" s="11">
        <f>'Markov Simulation - Treatment 1'!B5*'Markov Model Parameters'!$C$4+'Markov Simulation - Treatment 1'!C5*'Markov Model Parameters'!$C$7</f>
        <v>0.15</v>
      </c>
      <c r="D6" s="11">
        <f>'Markov Simulation - Treatment 1'!B5*'Markov Model Parameters'!$C$5+'Markov Simulation - Treatment 1'!C5*'Markov Model Parameters'!$C$9+'Markov Simulation - Treatment 1'!D5</f>
        <v>0.02</v>
      </c>
      <c r="E6" s="11">
        <f t="shared" ref="E6:E69" si="0">SUM(B6:D6)</f>
        <v>1</v>
      </c>
      <c r="G6" s="10">
        <f>B6*'Markov Model Parameters'!$B$17</f>
        <v>415</v>
      </c>
      <c r="H6" s="10">
        <f>C6*'Markov Model Parameters'!$B$18</f>
        <v>300</v>
      </c>
      <c r="I6" s="10">
        <f>D6*'Markov Model Parameters'!$B$19</f>
        <v>0</v>
      </c>
      <c r="J6" s="10">
        <f t="shared" ref="J6:J69" si="1">SUM(G6:I6)</f>
        <v>715</v>
      </c>
      <c r="L6" s="11">
        <f>B6*'Markov Model Parameters'!$D$17</f>
        <v>0.83</v>
      </c>
      <c r="M6" s="11">
        <f>C6*'Markov Model Parameters'!$D$18</f>
        <v>7.4999999999999997E-2</v>
      </c>
      <c r="N6" s="11">
        <f>D6*'Markov Model Parameters'!$D$19</f>
        <v>0</v>
      </c>
      <c r="O6" s="11">
        <f t="shared" ref="O6:O69" si="2">SUM(L6:N6)</f>
        <v>0.90499999999999992</v>
      </c>
    </row>
    <row r="7" spans="1:15" x14ac:dyDescent="0.35">
      <c r="A7" s="4">
        <v>2</v>
      </c>
      <c r="B7" s="11">
        <f>'Markov Simulation - Treatment 1'!B6*'Markov Model Parameters'!$C$3+'Markov Simulation - Treatment 1'!C6*'Markov Model Parameters'!$C$8</f>
        <v>0.7339</v>
      </c>
      <c r="C7" s="11">
        <f>'Markov Simulation - Treatment 1'!B6*'Markov Model Parameters'!$C$4+'Markov Simulation - Treatment 1'!C6*'Markov Model Parameters'!$C$7</f>
        <v>0.22199999999999998</v>
      </c>
      <c r="D7" s="11">
        <f>'Markov Simulation - Treatment 1'!B6*'Markov Model Parameters'!$C$5+'Markov Simulation - Treatment 1'!C6*'Markov Model Parameters'!$C$9+'Markov Simulation - Treatment 1'!D6</f>
        <v>4.41E-2</v>
      </c>
      <c r="E7" s="11">
        <f t="shared" si="0"/>
        <v>1</v>
      </c>
      <c r="G7" s="10">
        <f>B7*'Markov Model Parameters'!$B$17</f>
        <v>366.95</v>
      </c>
      <c r="H7" s="10">
        <f>C7*'Markov Model Parameters'!$B$18</f>
        <v>443.99999999999994</v>
      </c>
      <c r="I7" s="10">
        <f>D7*'Markov Model Parameters'!$B$19</f>
        <v>0</v>
      </c>
      <c r="J7" s="10">
        <f t="shared" si="1"/>
        <v>810.94999999999993</v>
      </c>
      <c r="L7" s="11">
        <f>B7*'Markov Model Parameters'!$D$17</f>
        <v>0.7339</v>
      </c>
      <c r="M7" s="11">
        <f>C7*'Markov Model Parameters'!$D$18</f>
        <v>0.11099999999999999</v>
      </c>
      <c r="N7" s="11">
        <f>D7*'Markov Model Parameters'!$D$19</f>
        <v>0</v>
      </c>
      <c r="O7" s="11">
        <f t="shared" si="2"/>
        <v>0.84489999999999998</v>
      </c>
    </row>
    <row r="8" spans="1:15" x14ac:dyDescent="0.35">
      <c r="A8" s="4">
        <v>3</v>
      </c>
      <c r="B8" s="11">
        <f>'Markov Simulation - Treatment 1'!B7*'Markov Model Parameters'!$C$3+'Markov Simulation - Treatment 1'!C7*'Markov Model Parameters'!$C$8</f>
        <v>0.67573699999999992</v>
      </c>
      <c r="C8" s="11">
        <f>'Markov Simulation - Treatment 1'!B7*'Markov Model Parameters'!$C$4+'Markov Simulation - Treatment 1'!C7*'Markov Model Parameters'!$C$7</f>
        <v>0.25438499999999997</v>
      </c>
      <c r="D8" s="11">
        <f>'Markov Simulation - Treatment 1'!B7*'Markov Model Parameters'!$C$5+'Markov Simulation - Treatment 1'!C7*'Markov Model Parameters'!$C$9+'Markov Simulation - Treatment 1'!D7</f>
        <v>6.9877999999999996E-2</v>
      </c>
      <c r="E8" s="11">
        <f t="shared" si="0"/>
        <v>0.99999999999999989</v>
      </c>
      <c r="G8" s="10">
        <f>B8*'Markov Model Parameters'!$B$17</f>
        <v>337.86849999999998</v>
      </c>
      <c r="H8" s="10">
        <f>C8*'Markov Model Parameters'!$B$18</f>
        <v>508.76999999999992</v>
      </c>
      <c r="I8" s="10">
        <f>D8*'Markov Model Parameters'!$B$19</f>
        <v>0</v>
      </c>
      <c r="J8" s="10">
        <f t="shared" si="1"/>
        <v>846.63849999999991</v>
      </c>
      <c r="L8" s="11">
        <f>B8*'Markov Model Parameters'!$D$17</f>
        <v>0.67573699999999992</v>
      </c>
      <c r="M8" s="11">
        <f>C8*'Markov Model Parameters'!$D$18</f>
        <v>0.12719249999999999</v>
      </c>
      <c r="N8" s="11">
        <f>D8*'Markov Model Parameters'!$D$19</f>
        <v>0</v>
      </c>
      <c r="O8" s="11">
        <f t="shared" si="2"/>
        <v>0.80292949999999985</v>
      </c>
    </row>
    <row r="9" spans="1:15" x14ac:dyDescent="0.35">
      <c r="A9" s="4">
        <v>4</v>
      </c>
      <c r="B9" s="11">
        <f>'Markov Simulation - Treatment 1'!B8*'Markov Model Parameters'!$C$3+'Markov Simulation - Treatment 1'!C8*'Markov Model Parameters'!$C$8</f>
        <v>0.63717720999999994</v>
      </c>
      <c r="C9" s="11">
        <f>'Markov Simulation - Treatment 1'!B8*'Markov Model Parameters'!$C$4+'Markov Simulation - Treatment 1'!C8*'Markov Model Parameters'!$C$7</f>
        <v>0.26671079999999991</v>
      </c>
      <c r="D9" s="11">
        <f>'Markov Simulation - Treatment 1'!B8*'Markov Model Parameters'!$C$5+'Markov Simulation - Treatment 1'!C8*'Markov Model Parameters'!$C$9+'Markov Simulation - Treatment 1'!D8</f>
        <v>9.6111989999999994E-2</v>
      </c>
      <c r="E9" s="11">
        <f t="shared" si="0"/>
        <v>0.99999999999999989</v>
      </c>
      <c r="G9" s="10">
        <f>B9*'Markov Model Parameters'!$B$17</f>
        <v>318.58860499999997</v>
      </c>
      <c r="H9" s="10">
        <f>C9*'Markov Model Parameters'!$B$18</f>
        <v>533.42159999999978</v>
      </c>
      <c r="I9" s="10">
        <f>D9*'Markov Model Parameters'!$B$19</f>
        <v>0</v>
      </c>
      <c r="J9" s="10">
        <f t="shared" si="1"/>
        <v>852.01020499999981</v>
      </c>
      <c r="L9" s="11">
        <f>B9*'Markov Model Parameters'!$D$17</f>
        <v>0.63717720999999994</v>
      </c>
      <c r="M9" s="11">
        <f>C9*'Markov Model Parameters'!$D$18</f>
        <v>0.13335539999999996</v>
      </c>
      <c r="N9" s="11">
        <f>D9*'Markov Model Parameters'!$D$19</f>
        <v>0</v>
      </c>
      <c r="O9" s="11">
        <f t="shared" si="2"/>
        <v>0.77053260999999984</v>
      </c>
    </row>
    <row r="10" spans="1:15" x14ac:dyDescent="0.35">
      <c r="A10" s="4">
        <v>5</v>
      </c>
      <c r="B10" s="11">
        <f>'Markov Simulation - Treatment 1'!B9*'Markov Model Parameters'!$C$3+'Markov Simulation - Treatment 1'!C9*'Markov Model Parameters'!$C$8</f>
        <v>0.60887032429999988</v>
      </c>
      <c r="C10" s="11">
        <f>'Markov Simulation - Treatment 1'!B9*'Markov Model Parameters'!$C$4+'Markov Simulation - Treatment 1'!C9*'Markov Model Parameters'!$C$7</f>
        <v>0.26893860149999993</v>
      </c>
      <c r="D10" s="11">
        <f>'Markov Simulation - Treatment 1'!B9*'Markov Model Parameters'!$C$5+'Markov Simulation - Treatment 1'!C9*'Markov Model Parameters'!$C$9+'Markov Simulation - Treatment 1'!D9</f>
        <v>0.12219107419999999</v>
      </c>
      <c r="E10" s="11">
        <f t="shared" si="0"/>
        <v>0.99999999999999978</v>
      </c>
      <c r="G10" s="10">
        <f>B10*'Markov Model Parameters'!$B$17</f>
        <v>304.43516214999994</v>
      </c>
      <c r="H10" s="10">
        <f>C10*'Markov Model Parameters'!$B$18</f>
        <v>537.87720299999989</v>
      </c>
      <c r="I10" s="10">
        <f>D10*'Markov Model Parameters'!$B$19</f>
        <v>0</v>
      </c>
      <c r="J10" s="10">
        <f t="shared" si="1"/>
        <v>842.31236514999978</v>
      </c>
      <c r="L10" s="11">
        <f>B10*'Markov Model Parameters'!$D$17</f>
        <v>0.60887032429999988</v>
      </c>
      <c r="M10" s="11">
        <f>C10*'Markov Model Parameters'!$D$18</f>
        <v>0.13446930074999996</v>
      </c>
      <c r="N10" s="11">
        <f>D10*'Markov Model Parameters'!$D$19</f>
        <v>0</v>
      </c>
      <c r="O10" s="11">
        <f t="shared" si="2"/>
        <v>0.74333962504999984</v>
      </c>
    </row>
    <row r="11" spans="1:15" x14ac:dyDescent="0.35">
      <c r="A11" s="4">
        <v>6</v>
      </c>
      <c r="B11" s="11">
        <f>'Markov Simulation - Treatment 1'!B10*'Markov Model Parameters'!$C$3+'Markov Simulation - Treatment 1'!C10*'Markov Model Parameters'!$C$8</f>
        <v>0.58604394961899986</v>
      </c>
      <c r="C11" s="11">
        <f>'Markov Simulation - Treatment 1'!B10*'Markov Model Parameters'!$C$4+'Markov Simulation - Treatment 1'!C10*'Markov Model Parameters'!$C$7</f>
        <v>0.2661406396199999</v>
      </c>
      <c r="D11" s="11">
        <f>'Markov Simulation - Treatment 1'!B10*'Markov Model Parameters'!$C$5+'Markov Simulation - Treatment 1'!C10*'Markov Model Parameters'!$C$9+'Markov Simulation - Treatment 1'!D10</f>
        <v>0.14781541076099997</v>
      </c>
      <c r="E11" s="11">
        <f t="shared" si="0"/>
        <v>0.99999999999999978</v>
      </c>
      <c r="G11" s="10">
        <f>B11*'Markov Model Parameters'!$B$17</f>
        <v>293.02197480949991</v>
      </c>
      <c r="H11" s="10">
        <f>C11*'Markov Model Parameters'!$B$18</f>
        <v>532.28127923999978</v>
      </c>
      <c r="I11" s="10">
        <f>D11*'Markov Model Parameters'!$B$19</f>
        <v>0</v>
      </c>
      <c r="J11" s="10">
        <f t="shared" si="1"/>
        <v>825.30325404949963</v>
      </c>
      <c r="L11" s="11">
        <f>B11*'Markov Model Parameters'!$D$17</f>
        <v>0.58604394961899986</v>
      </c>
      <c r="M11" s="11">
        <f>C11*'Markov Model Parameters'!$D$18</f>
        <v>0.13307031980999995</v>
      </c>
      <c r="N11" s="11">
        <f>D11*'Markov Model Parameters'!$D$19</f>
        <v>0</v>
      </c>
      <c r="O11" s="11">
        <f t="shared" si="2"/>
        <v>0.71911426942899981</v>
      </c>
    </row>
    <row r="12" spans="1:15" x14ac:dyDescent="0.35">
      <c r="A12" s="4">
        <v>7</v>
      </c>
      <c r="B12" s="11">
        <f>'Markov Simulation - Treatment 1'!B11*'Markov Model Parameters'!$C$3+'Markov Simulation - Treatment 1'!C11*'Markov Model Parameters'!$C$8</f>
        <v>0.56625867006976982</v>
      </c>
      <c r="C12" s="11">
        <f>'Markov Simulation - Treatment 1'!B11*'Markov Model Parameters'!$C$4+'Markov Simulation - Treatment 1'!C11*'Markov Model Parameters'!$C$7</f>
        <v>0.26089800819584991</v>
      </c>
      <c r="D12" s="11">
        <f>'Markov Simulation - Treatment 1'!B11*'Markov Model Parameters'!$C$5+'Markov Simulation - Treatment 1'!C11*'Markov Model Parameters'!$C$9+'Markov Simulation - Treatment 1'!D11</f>
        <v>0.17284332173437997</v>
      </c>
      <c r="E12" s="11">
        <f t="shared" si="0"/>
        <v>0.99999999999999967</v>
      </c>
      <c r="G12" s="10">
        <f>B12*'Markov Model Parameters'!$B$17</f>
        <v>283.12933503488489</v>
      </c>
      <c r="H12" s="10">
        <f>C12*'Markov Model Parameters'!$B$18</f>
        <v>521.79601639169982</v>
      </c>
      <c r="I12" s="10">
        <f>D12*'Markov Model Parameters'!$B$19</f>
        <v>0</v>
      </c>
      <c r="J12" s="10">
        <f t="shared" si="1"/>
        <v>804.92535142658471</v>
      </c>
      <c r="L12" s="11">
        <f>B12*'Markov Model Parameters'!$D$17</f>
        <v>0.56625867006976982</v>
      </c>
      <c r="M12" s="11">
        <f>C12*'Markov Model Parameters'!$D$18</f>
        <v>0.13044900409792495</v>
      </c>
      <c r="N12" s="11">
        <f>D12*'Markov Model Parameters'!$D$19</f>
        <v>0</v>
      </c>
      <c r="O12" s="11">
        <f t="shared" si="2"/>
        <v>0.69670767416769475</v>
      </c>
    </row>
    <row r="13" spans="1:15" x14ac:dyDescent="0.35">
      <c r="A13" s="4">
        <v>8</v>
      </c>
      <c r="B13" s="11">
        <f>'Markov Simulation - Treatment 1'!B12*'Markov Model Parameters'!$C$3+'Markov Simulation - Treatment 1'!C12*'Markov Model Parameters'!$C$8</f>
        <v>0.54826409861666392</v>
      </c>
      <c r="C13" s="11">
        <f>'Markov Simulation - Treatment 1'!B12*'Markov Model Parameters'!$C$4+'Markov Simulation - Treatment 1'!C12*'Markov Model Parameters'!$C$7</f>
        <v>0.25452250583776787</v>
      </c>
      <c r="D13" s="11">
        <f>'Markov Simulation - Treatment 1'!B12*'Markov Model Parameters'!$C$5+'Markov Simulation - Treatment 1'!C12*'Markov Model Parameters'!$C$9+'Markov Simulation - Treatment 1'!D12</f>
        <v>0.19721339554556785</v>
      </c>
      <c r="E13" s="11">
        <f t="shared" si="0"/>
        <v>0.99999999999999967</v>
      </c>
      <c r="G13" s="10">
        <f>B13*'Markov Model Parameters'!$B$17</f>
        <v>274.13204930833194</v>
      </c>
      <c r="H13" s="10">
        <f>C13*'Markov Model Parameters'!$B$18</f>
        <v>509.0450116755357</v>
      </c>
      <c r="I13" s="10">
        <f>D13*'Markov Model Parameters'!$B$19</f>
        <v>0</v>
      </c>
      <c r="J13" s="10">
        <f t="shared" si="1"/>
        <v>783.1770609838677</v>
      </c>
      <c r="L13" s="11">
        <f>B13*'Markov Model Parameters'!$D$17</f>
        <v>0.54826409861666392</v>
      </c>
      <c r="M13" s="11">
        <f>C13*'Markov Model Parameters'!$D$18</f>
        <v>0.12726125291888393</v>
      </c>
      <c r="N13" s="11">
        <f>D13*'Markov Model Parameters'!$D$19</f>
        <v>0</v>
      </c>
      <c r="O13" s="11">
        <f t="shared" si="2"/>
        <v>0.67552535153554782</v>
      </c>
    </row>
    <row r="14" spans="1:15" x14ac:dyDescent="0.35">
      <c r="A14" s="4">
        <v>9</v>
      </c>
      <c r="B14" s="11">
        <f>'Markov Simulation - Treatment 1'!B13*'Markov Model Parameters'!$C$3+'Markov Simulation - Treatment 1'!C13*'Markov Model Parameters'!$C$8</f>
        <v>0.53141595360316141</v>
      </c>
      <c r="C14" s="11">
        <f>'Markov Simulation - Treatment 1'!B13*'Markov Model Parameters'!$C$4+'Markov Simulation - Treatment 1'!C13*'Markov Model Parameters'!$C$7</f>
        <v>0.24767924358704868</v>
      </c>
      <c r="D14" s="11">
        <f>'Markov Simulation - Treatment 1'!B13*'Markov Model Parameters'!$C$5+'Markov Simulation - Treatment 1'!C13*'Markov Model Parameters'!$C$9+'Markov Simulation - Treatment 1'!D13</f>
        <v>0.22090480280978952</v>
      </c>
      <c r="E14" s="11">
        <f t="shared" si="0"/>
        <v>0.99999999999999956</v>
      </c>
      <c r="G14" s="10">
        <f>B14*'Markov Model Parameters'!$B$17</f>
        <v>265.70797680158068</v>
      </c>
      <c r="H14" s="10">
        <f>C14*'Markov Model Parameters'!$B$18</f>
        <v>495.35848717409738</v>
      </c>
      <c r="I14" s="10">
        <f>D14*'Markov Model Parameters'!$B$19</f>
        <v>0</v>
      </c>
      <c r="J14" s="10">
        <f t="shared" si="1"/>
        <v>761.06646397567806</v>
      </c>
      <c r="L14" s="11">
        <f>B14*'Markov Model Parameters'!$D$17</f>
        <v>0.53141595360316141</v>
      </c>
      <c r="M14" s="11">
        <f>C14*'Markov Model Parameters'!$D$18</f>
        <v>0.12383962179352434</v>
      </c>
      <c r="N14" s="11">
        <f>D14*'Markov Model Parameters'!$D$19</f>
        <v>0</v>
      </c>
      <c r="O14" s="11">
        <f t="shared" si="2"/>
        <v>0.65525557539668577</v>
      </c>
    </row>
    <row r="15" spans="1:15" x14ac:dyDescent="0.35">
      <c r="A15" s="4">
        <v>10</v>
      </c>
      <c r="B15" s="11">
        <f>'Markov Simulation - Treatment 1'!B14*'Markov Model Parameters'!$C$3+'Markov Simulation - Treatment 1'!C14*'Markov Model Parameters'!$C$8</f>
        <v>0.51537901456673851</v>
      </c>
      <c r="C15" s="11">
        <f>'Markov Simulation - Treatment 1'!B14*'Markov Model Parameters'!$C$4+'Markov Simulation - Treatment 1'!C14*'Markov Model Parameters'!$C$7</f>
        <v>0.24070390137205583</v>
      </c>
      <c r="D15" s="11">
        <f>'Markov Simulation - Treatment 1'!B14*'Markov Model Parameters'!$C$5+'Markov Simulation - Treatment 1'!C14*'Markov Model Parameters'!$C$9+'Markov Simulation - Treatment 1'!D14</f>
        <v>0.24391708406120519</v>
      </c>
      <c r="E15" s="11">
        <f t="shared" si="0"/>
        <v>0.99999999999999944</v>
      </c>
      <c r="G15" s="10">
        <f>B15*'Markov Model Parameters'!$B$17</f>
        <v>257.68950728336927</v>
      </c>
      <c r="H15" s="10">
        <f>C15*'Markov Model Parameters'!$B$18</f>
        <v>481.40780274411168</v>
      </c>
      <c r="I15" s="10">
        <f>D15*'Markov Model Parameters'!$B$19</f>
        <v>0</v>
      </c>
      <c r="J15" s="10">
        <f t="shared" si="1"/>
        <v>739.09731002748094</v>
      </c>
      <c r="L15" s="11">
        <f>B15*'Markov Model Parameters'!$D$17</f>
        <v>0.51537901456673851</v>
      </c>
      <c r="M15" s="11">
        <f>C15*'Markov Model Parameters'!$D$18</f>
        <v>0.12035195068602791</v>
      </c>
      <c r="N15" s="11">
        <f>D15*'Markov Model Parameters'!$D$19</f>
        <v>0</v>
      </c>
      <c r="O15" s="11">
        <f t="shared" si="2"/>
        <v>0.6357309652527664</v>
      </c>
    </row>
    <row r="16" spans="1:15" x14ac:dyDescent="0.35">
      <c r="A16" s="4">
        <v>11</v>
      </c>
      <c r="B16" s="11">
        <f>'Markov Simulation - Treatment 1'!B15*'Markov Model Parameters'!$C$3+'Markov Simulation - Treatment 1'!C15*'Markov Model Parameters'!$C$8</f>
        <v>0.49997575250200965</v>
      </c>
      <c r="C16" s="11">
        <f>'Markov Simulation - Treatment 1'!B15*'Markov Model Parameters'!$C$4+'Markov Simulation - Treatment 1'!C15*'Markov Model Parameters'!$C$7</f>
        <v>0.23376438807684707</v>
      </c>
      <c r="D16" s="11">
        <f>'Markov Simulation - Treatment 1'!B15*'Markov Model Parameters'!$C$5+'Markov Simulation - Treatment 1'!C15*'Markov Model Parameters'!$C$9+'Markov Simulation - Treatment 1'!D15</f>
        <v>0.26625985942114272</v>
      </c>
      <c r="E16" s="11">
        <f t="shared" si="0"/>
        <v>0.99999999999999944</v>
      </c>
      <c r="G16" s="10">
        <f>B16*'Markov Model Parameters'!$B$17</f>
        <v>249.98787625100482</v>
      </c>
      <c r="H16" s="10">
        <f>C16*'Markov Model Parameters'!$B$18</f>
        <v>467.52877615369414</v>
      </c>
      <c r="I16" s="10">
        <f>D16*'Markov Model Parameters'!$B$19</f>
        <v>0</v>
      </c>
      <c r="J16" s="10">
        <f t="shared" si="1"/>
        <v>717.51665240469902</v>
      </c>
      <c r="L16" s="11">
        <f>B16*'Markov Model Parameters'!$D$17</f>
        <v>0.49997575250200965</v>
      </c>
      <c r="M16" s="11">
        <f>C16*'Markov Model Parameters'!$D$18</f>
        <v>0.11688219403842354</v>
      </c>
      <c r="N16" s="11">
        <f>D16*'Markov Model Parameters'!$D$19</f>
        <v>0</v>
      </c>
      <c r="O16" s="11">
        <f t="shared" si="2"/>
        <v>0.61685794654043313</v>
      </c>
    </row>
    <row r="17" spans="1:15" x14ac:dyDescent="0.35">
      <c r="A17" s="4">
        <v>12</v>
      </c>
      <c r="B17" s="11">
        <f>'Markov Simulation - Treatment 1'!B16*'Markov Model Parameters'!$C$3+'Markov Simulation - Treatment 1'!C16*'Markov Model Parameters'!$C$8</f>
        <v>0.48510919099972216</v>
      </c>
      <c r="C17" s="11">
        <f>'Markov Simulation - Treatment 1'!B16*'Markov Model Parameters'!$C$4+'Markov Simulation - Treatment 1'!C16*'Markov Model Parameters'!$C$7</f>
        <v>0.22694321512525201</v>
      </c>
      <c r="D17" s="11">
        <f>'Markov Simulation - Treatment 1'!B16*'Markov Model Parameters'!$C$5+'Markov Simulation - Treatment 1'!C16*'Markov Model Parameters'!$C$9+'Markov Simulation - Treatment 1'!D16</f>
        <v>0.28794759387502528</v>
      </c>
      <c r="E17" s="11">
        <f t="shared" si="0"/>
        <v>0.99999999999999956</v>
      </c>
      <c r="G17" s="10">
        <f>B17*'Markov Model Parameters'!$B$17</f>
        <v>242.55459549986108</v>
      </c>
      <c r="H17" s="10">
        <f>C17*'Markov Model Parameters'!$B$18</f>
        <v>453.88643025050402</v>
      </c>
      <c r="I17" s="10">
        <f>D17*'Markov Model Parameters'!$B$19</f>
        <v>0</v>
      </c>
      <c r="J17" s="10">
        <f t="shared" si="1"/>
        <v>696.44102575036504</v>
      </c>
      <c r="L17" s="11">
        <f>B17*'Markov Model Parameters'!$D$17</f>
        <v>0.48510919099972216</v>
      </c>
      <c r="M17" s="11">
        <f>C17*'Markov Model Parameters'!$D$18</f>
        <v>0.113471607562626</v>
      </c>
      <c r="N17" s="11">
        <f>D17*'Markov Model Parameters'!$D$19</f>
        <v>0</v>
      </c>
      <c r="O17" s="11">
        <f t="shared" si="2"/>
        <v>0.59858079856234814</v>
      </c>
    </row>
    <row r="18" spans="1:15" x14ac:dyDescent="0.35">
      <c r="A18" s="4">
        <v>13</v>
      </c>
      <c r="B18" s="11">
        <f>'Markov Simulation - Treatment 1'!B17*'Markov Model Parameters'!$C$3+'Markov Simulation - Treatment 1'!C17*'Markov Model Parameters'!$C$8</f>
        <v>0.47072359306734501</v>
      </c>
      <c r="C18" s="11">
        <f>'Markov Simulation - Treatment 1'!B17*'Markov Model Parameters'!$C$4+'Markov Simulation - Treatment 1'!C17*'Markov Model Parameters'!$C$7</f>
        <v>0.22027946848137209</v>
      </c>
      <c r="D18" s="11">
        <f>'Markov Simulation - Treatment 1'!B17*'Markov Model Parameters'!$C$5+'Markov Simulation - Treatment 1'!C17*'Markov Model Parameters'!$C$9+'Markov Simulation - Treatment 1'!D17</f>
        <v>0.30899693845128234</v>
      </c>
      <c r="E18" s="11">
        <f t="shared" si="0"/>
        <v>0.99999999999999933</v>
      </c>
      <c r="G18" s="10">
        <f>B18*'Markov Model Parameters'!$B$17</f>
        <v>235.3617965336725</v>
      </c>
      <c r="H18" s="10">
        <f>C18*'Markov Model Parameters'!$B$18</f>
        <v>440.55893696274416</v>
      </c>
      <c r="I18" s="10">
        <f>D18*'Markov Model Parameters'!$B$19</f>
        <v>0</v>
      </c>
      <c r="J18" s="10">
        <f t="shared" si="1"/>
        <v>675.92073349641669</v>
      </c>
      <c r="L18" s="11">
        <f>B18*'Markov Model Parameters'!$D$17</f>
        <v>0.47072359306734501</v>
      </c>
      <c r="M18" s="11">
        <f>C18*'Markov Model Parameters'!$D$18</f>
        <v>0.11013973424068604</v>
      </c>
      <c r="N18" s="11">
        <f>D18*'Markov Model Parameters'!$D$19</f>
        <v>0</v>
      </c>
      <c r="O18" s="11">
        <f t="shared" si="2"/>
        <v>0.58086332730803103</v>
      </c>
    </row>
    <row r="19" spans="1:15" x14ac:dyDescent="0.35">
      <c r="A19" s="4">
        <v>14</v>
      </c>
      <c r="B19" s="11">
        <f>'Markov Simulation - Treatment 1'!B18*'Markov Model Parameters'!$C$3+'Markov Simulation - Treatment 1'!C18*'Markov Model Parameters'!$C$8</f>
        <v>0.45678442279030795</v>
      </c>
      <c r="C19" s="11">
        <f>'Markov Simulation - Treatment 1'!B18*'Markov Model Parameters'!$C$4+'Markov Simulation - Treatment 1'!C18*'Markov Model Parameters'!$C$7</f>
        <v>0.21379019347299358</v>
      </c>
      <c r="D19" s="11">
        <f>'Markov Simulation - Treatment 1'!B18*'Markov Model Parameters'!$C$5+'Markov Simulation - Treatment 1'!C18*'Markov Model Parameters'!$C$9+'Markov Simulation - Treatment 1'!D18</f>
        <v>0.32942538373669783</v>
      </c>
      <c r="E19" s="11">
        <f t="shared" si="0"/>
        <v>0.99999999999999933</v>
      </c>
      <c r="G19" s="10">
        <f>B19*'Markov Model Parameters'!$B$17</f>
        <v>228.39221139515396</v>
      </c>
      <c r="H19" s="10">
        <f>C19*'Markov Model Parameters'!$B$18</f>
        <v>427.58038694598713</v>
      </c>
      <c r="I19" s="10">
        <f>D19*'Markov Model Parameters'!$B$19</f>
        <v>0</v>
      </c>
      <c r="J19" s="10">
        <f t="shared" si="1"/>
        <v>655.97259834114107</v>
      </c>
      <c r="L19" s="11">
        <f>B19*'Markov Model Parameters'!$D$17</f>
        <v>0.45678442279030795</v>
      </c>
      <c r="M19" s="11">
        <f>C19*'Markov Model Parameters'!$D$18</f>
        <v>0.10689509673649679</v>
      </c>
      <c r="N19" s="11">
        <f>D19*'Markov Model Parameters'!$D$19</f>
        <v>0</v>
      </c>
      <c r="O19" s="11">
        <f t="shared" si="2"/>
        <v>0.56367951952680473</v>
      </c>
    </row>
    <row r="20" spans="1:15" x14ac:dyDescent="0.35">
      <c r="A20" s="4">
        <v>15</v>
      </c>
      <c r="B20" s="11">
        <f>'Markov Simulation - Treatment 1'!B19*'Markov Model Parameters'!$C$3+'Markov Simulation - Treatment 1'!C19*'Markov Model Parameters'!$C$8</f>
        <v>0.44326812895785367</v>
      </c>
      <c r="C20" s="11">
        <f>'Markov Simulation - Treatment 1'!B19*'Markov Model Parameters'!$C$4+'Markov Simulation - Treatment 1'!C19*'Markov Model Parameters'!$C$7</f>
        <v>0.20748128917599201</v>
      </c>
      <c r="D20" s="11">
        <f>'Markov Simulation - Treatment 1'!B19*'Markov Model Parameters'!$C$5+'Markov Simulation - Treatment 1'!C19*'Markov Model Parameters'!$C$9+'Markov Simulation - Treatment 1'!D19</f>
        <v>0.34925058186615365</v>
      </c>
      <c r="E20" s="11">
        <f t="shared" si="0"/>
        <v>0.99999999999999933</v>
      </c>
      <c r="G20" s="10">
        <f>B20*'Markov Model Parameters'!$B$17</f>
        <v>221.63406447892683</v>
      </c>
      <c r="H20" s="10">
        <f>C20*'Markov Model Parameters'!$B$18</f>
        <v>414.96257835198401</v>
      </c>
      <c r="I20" s="10">
        <f>D20*'Markov Model Parameters'!$B$19</f>
        <v>0</v>
      </c>
      <c r="J20" s="10">
        <f t="shared" si="1"/>
        <v>636.59664283091081</v>
      </c>
      <c r="L20" s="11">
        <f>B20*'Markov Model Parameters'!$D$17</f>
        <v>0.44326812895785367</v>
      </c>
      <c r="M20" s="11">
        <f>C20*'Markov Model Parameters'!$D$18</f>
        <v>0.10374064458799601</v>
      </c>
      <c r="N20" s="11">
        <f>D20*'Markov Model Parameters'!$D$19</f>
        <v>0</v>
      </c>
      <c r="O20" s="11">
        <f t="shared" si="2"/>
        <v>0.54700877354584965</v>
      </c>
    </row>
    <row r="21" spans="1:15" x14ac:dyDescent="0.35">
      <c r="A21" s="4">
        <v>16</v>
      </c>
      <c r="B21" s="11">
        <f>'Markov Simulation - Treatment 1'!B20*'Markov Model Parameters'!$C$3+'Markov Simulation - Treatment 1'!C20*'Markov Model Parameters'!$C$8</f>
        <v>0.43015693378781611</v>
      </c>
      <c r="C21" s="11">
        <f>'Markov Simulation - Treatment 1'!B20*'Markov Model Parameters'!$C$4+'Markov Simulation - Treatment 1'!C20*'Markov Model Parameters'!$C$7</f>
        <v>0.20135305730807285</v>
      </c>
      <c r="D21" s="11">
        <f>'Markov Simulation - Treatment 1'!B20*'Markov Model Parameters'!$C$5+'Markov Simulation - Treatment 1'!C20*'Markov Model Parameters'!$C$9+'Markov Simulation - Treatment 1'!D20</f>
        <v>0.36849000890411032</v>
      </c>
      <c r="E21" s="11">
        <f t="shared" si="0"/>
        <v>0.99999999999999933</v>
      </c>
      <c r="G21" s="10">
        <f>B21*'Markov Model Parameters'!$B$17</f>
        <v>215.07846689390806</v>
      </c>
      <c r="H21" s="10">
        <f>C21*'Markov Model Parameters'!$B$18</f>
        <v>402.70611461614567</v>
      </c>
      <c r="I21" s="10">
        <f>D21*'Markov Model Parameters'!$B$19</f>
        <v>0</v>
      </c>
      <c r="J21" s="10">
        <f t="shared" si="1"/>
        <v>617.78458151005373</v>
      </c>
      <c r="L21" s="11">
        <f>B21*'Markov Model Parameters'!$D$17</f>
        <v>0.43015693378781611</v>
      </c>
      <c r="M21" s="11">
        <f>C21*'Markov Model Parameters'!$D$18</f>
        <v>0.10067652865403642</v>
      </c>
      <c r="N21" s="11">
        <f>D21*'Markov Model Parameters'!$D$19</f>
        <v>0</v>
      </c>
      <c r="O21" s="11">
        <f t="shared" si="2"/>
        <v>0.53083346244185248</v>
      </c>
    </row>
    <row r="22" spans="1:15" x14ac:dyDescent="0.35">
      <c r="A22" s="4">
        <v>17</v>
      </c>
      <c r="B22" s="11">
        <f>'Markov Simulation - Treatment 1'!B21*'Markov Model Parameters'!$C$3+'Markov Simulation - Treatment 1'!C21*'Markov Model Parameters'!$C$8</f>
        <v>0.41743617223630919</v>
      </c>
      <c r="C22" s="11">
        <f>'Markov Simulation - Treatment 1'!B21*'Markov Model Parameters'!$C$4+'Markov Simulation - Treatment 1'!C21*'Markov Model Parameters'!$C$7</f>
        <v>0.19540302731841974</v>
      </c>
      <c r="D22" s="11">
        <f>'Markov Simulation - Treatment 1'!B21*'Markov Model Parameters'!$C$5+'Markov Simulation - Treatment 1'!C21*'Markov Model Parameters'!$C$9+'Markov Simulation - Treatment 1'!D21</f>
        <v>0.38716080044527029</v>
      </c>
      <c r="E22" s="11">
        <f t="shared" si="0"/>
        <v>0.99999999999999911</v>
      </c>
      <c r="G22" s="10">
        <f>B22*'Markov Model Parameters'!$B$17</f>
        <v>208.71808611815459</v>
      </c>
      <c r="H22" s="10">
        <f>C22*'Markov Model Parameters'!$B$18</f>
        <v>390.80605463683946</v>
      </c>
      <c r="I22" s="10">
        <f>D22*'Markov Model Parameters'!$B$19</f>
        <v>0</v>
      </c>
      <c r="J22" s="10">
        <f t="shared" si="1"/>
        <v>599.52414075499405</v>
      </c>
      <c r="L22" s="11">
        <f>B22*'Markov Model Parameters'!$D$17</f>
        <v>0.41743617223630919</v>
      </c>
      <c r="M22" s="11">
        <f>C22*'Markov Model Parameters'!$D$18</f>
        <v>9.7701513659209871E-2</v>
      </c>
      <c r="N22" s="11">
        <f>D22*'Markov Model Parameters'!$D$19</f>
        <v>0</v>
      </c>
      <c r="O22" s="11">
        <f t="shared" si="2"/>
        <v>0.515137685895519</v>
      </c>
    </row>
    <row r="23" spans="1:15" x14ac:dyDescent="0.35">
      <c r="A23" s="4">
        <v>18</v>
      </c>
      <c r="B23" s="11">
        <f>'Markov Simulation - Treatment 1'!B22*'Markov Model Parameters'!$C$3+'Markov Simulation - Treatment 1'!C22*'Markov Model Parameters'!$C$8</f>
        <v>0.40509293115166251</v>
      </c>
      <c r="C23" s="11">
        <f>'Markov Simulation - Treatment 1'!B22*'Markov Model Parameters'!$C$4+'Markov Simulation - Treatment 1'!C22*'Markov Model Parameters'!$C$7</f>
        <v>0.1896273935924192</v>
      </c>
      <c r="D23" s="11">
        <f>'Markov Simulation - Treatment 1'!B22*'Markov Model Parameters'!$C$5+'Markov Simulation - Treatment 1'!C22*'Markov Model Parameters'!$C$9+'Markov Simulation - Treatment 1'!D22</f>
        <v>0.40527967525591746</v>
      </c>
      <c r="E23" s="11">
        <f t="shared" si="0"/>
        <v>0.99999999999999922</v>
      </c>
      <c r="G23" s="10">
        <f>B23*'Markov Model Parameters'!$B$17</f>
        <v>202.54646557583126</v>
      </c>
      <c r="H23" s="10">
        <f>C23*'Markov Model Parameters'!$B$18</f>
        <v>379.25478718483839</v>
      </c>
      <c r="I23" s="10">
        <f>D23*'Markov Model Parameters'!$B$19</f>
        <v>0</v>
      </c>
      <c r="J23" s="10">
        <f t="shared" si="1"/>
        <v>581.80125276066963</v>
      </c>
      <c r="L23" s="11">
        <f>B23*'Markov Model Parameters'!$D$17</f>
        <v>0.40509293115166251</v>
      </c>
      <c r="M23" s="11">
        <f>C23*'Markov Model Parameters'!$D$18</f>
        <v>9.4813696796209601E-2</v>
      </c>
      <c r="N23" s="11">
        <f>D23*'Markov Model Parameters'!$D$19</f>
        <v>0</v>
      </c>
      <c r="O23" s="11">
        <f t="shared" si="2"/>
        <v>0.49990662794787211</v>
      </c>
    </row>
    <row r="24" spans="1:15" x14ac:dyDescent="0.35">
      <c r="A24" s="4">
        <v>19</v>
      </c>
      <c r="B24" s="11">
        <f>'Markov Simulation - Treatment 1'!B23*'Markov Model Parameters'!$C$3+'Markov Simulation - Treatment 1'!C23*'Markov Model Parameters'!$C$8</f>
        <v>0.39311535093360561</v>
      </c>
      <c r="C24" s="11">
        <f>'Markov Simulation - Treatment 1'!B23*'Markov Model Parameters'!$C$4+'Markov Simulation - Treatment 1'!C23*'Markov Model Parameters'!$C$7</f>
        <v>0.18402174550782185</v>
      </c>
      <c r="D24" s="11">
        <f>'Markov Simulation - Treatment 1'!B23*'Markov Model Parameters'!$C$5+'Markov Simulation - Treatment 1'!C23*'Markov Model Parameters'!$C$9+'Markov Simulation - Treatment 1'!D23</f>
        <v>0.42286290355857165</v>
      </c>
      <c r="E24" s="11">
        <f t="shared" si="0"/>
        <v>0.99999999999999911</v>
      </c>
      <c r="G24" s="10">
        <f>B24*'Markov Model Parameters'!$B$17</f>
        <v>196.55767546680281</v>
      </c>
      <c r="H24" s="10">
        <f>C24*'Markov Model Parameters'!$B$18</f>
        <v>368.04349101564372</v>
      </c>
      <c r="I24" s="10">
        <f>D24*'Markov Model Parameters'!$B$19</f>
        <v>0</v>
      </c>
      <c r="J24" s="10">
        <f t="shared" si="1"/>
        <v>564.6011664824465</v>
      </c>
      <c r="L24" s="11">
        <f>B24*'Markov Model Parameters'!$D$17</f>
        <v>0.39311535093360561</v>
      </c>
      <c r="M24" s="11">
        <f>C24*'Markov Model Parameters'!$D$18</f>
        <v>9.2010872753910927E-2</v>
      </c>
      <c r="N24" s="11">
        <f>D24*'Markov Model Parameters'!$D$19</f>
        <v>0</v>
      </c>
      <c r="O24" s="11">
        <f t="shared" si="2"/>
        <v>0.48512622368751657</v>
      </c>
    </row>
    <row r="25" spans="1:15" x14ac:dyDescent="0.35">
      <c r="A25" s="4">
        <v>20</v>
      </c>
      <c r="B25" s="11">
        <f>'Markov Simulation - Treatment 1'!B24*'Markov Model Parameters'!$C$3+'Markov Simulation - Treatment 1'!C24*'Markov Model Parameters'!$C$8</f>
        <v>0.3814922649272392</v>
      </c>
      <c r="C25" s="11">
        <f>'Markov Simulation - Treatment 1'!B24*'Markov Model Parameters'!$C$4+'Markov Simulation - Treatment 1'!C24*'Markov Model Parameters'!$C$7</f>
        <v>0.17858143722012504</v>
      </c>
      <c r="D25" s="11">
        <f>'Markov Simulation - Treatment 1'!B24*'Markov Model Parameters'!$C$5+'Markov Simulation - Treatment 1'!C24*'Markov Model Parameters'!$C$9+'Markov Simulation - Treatment 1'!D24</f>
        <v>0.43992629785263487</v>
      </c>
      <c r="E25" s="11">
        <f t="shared" si="0"/>
        <v>0.99999999999999911</v>
      </c>
      <c r="G25" s="10">
        <f>B25*'Markov Model Parameters'!$B$17</f>
        <v>190.7461324636196</v>
      </c>
      <c r="H25" s="10">
        <f>C25*'Markov Model Parameters'!$B$18</f>
        <v>357.16287444025005</v>
      </c>
      <c r="I25" s="10">
        <f>D25*'Markov Model Parameters'!$B$19</f>
        <v>0</v>
      </c>
      <c r="J25" s="10">
        <f t="shared" si="1"/>
        <v>547.90900690386968</v>
      </c>
      <c r="L25" s="11">
        <f>B25*'Markov Model Parameters'!$D$17</f>
        <v>0.3814922649272392</v>
      </c>
      <c r="M25" s="11">
        <f>C25*'Markov Model Parameters'!$D$18</f>
        <v>8.9290718610062519E-2</v>
      </c>
      <c r="N25" s="11">
        <f>D25*'Markov Model Parameters'!$D$19</f>
        <v>0</v>
      </c>
      <c r="O25" s="11">
        <f t="shared" si="2"/>
        <v>0.47078298353730175</v>
      </c>
    </row>
    <row r="26" spans="1:15" x14ac:dyDescent="0.35">
      <c r="A26" s="4">
        <v>21</v>
      </c>
      <c r="B26" s="11">
        <f>'Markov Simulation - Treatment 1'!B25*'Markov Model Parameters'!$C$3+'Markov Simulation - Treatment 1'!C25*'Markov Model Parameters'!$C$8</f>
        <v>0.37021301105564602</v>
      </c>
      <c r="C26" s="11">
        <f>'Markov Simulation - Treatment 1'!B25*'Markov Model Parameters'!$C$4+'Markov Simulation - Treatment 1'!C25*'Markov Model Parameters'!$C$7</f>
        <v>0.17330177393216711</v>
      </c>
      <c r="D26" s="11">
        <f>'Markov Simulation - Treatment 1'!B25*'Markov Model Parameters'!$C$5+'Markov Simulation - Treatment 1'!C25*'Markov Model Parameters'!$C$9+'Markov Simulation - Treatment 1'!D25</f>
        <v>0.45648521501218592</v>
      </c>
      <c r="E26" s="11">
        <f t="shared" si="0"/>
        <v>0.99999999999999911</v>
      </c>
      <c r="G26" s="10">
        <f>B26*'Markov Model Parameters'!$B$17</f>
        <v>185.106505527823</v>
      </c>
      <c r="H26" s="10">
        <f>C26*'Markov Model Parameters'!$B$18</f>
        <v>346.60354786433425</v>
      </c>
      <c r="I26" s="10">
        <f>D26*'Markov Model Parameters'!$B$19</f>
        <v>0</v>
      </c>
      <c r="J26" s="10">
        <f t="shared" si="1"/>
        <v>531.71005339215731</v>
      </c>
      <c r="L26" s="11">
        <f>B26*'Markov Model Parameters'!$D$17</f>
        <v>0.37021301105564602</v>
      </c>
      <c r="M26" s="11">
        <f>C26*'Markov Model Parameters'!$D$18</f>
        <v>8.6650886966083557E-2</v>
      </c>
      <c r="N26" s="11">
        <f>D26*'Markov Model Parameters'!$D$19</f>
        <v>0</v>
      </c>
      <c r="O26" s="11">
        <f t="shared" si="2"/>
        <v>0.45686389802172955</v>
      </c>
    </row>
    <row r="27" spans="1:15" x14ac:dyDescent="0.35">
      <c r="A27" s="4">
        <v>22</v>
      </c>
      <c r="B27" s="11">
        <f>'Markov Simulation - Treatment 1'!B26*'Markov Model Parameters'!$C$3+'Markov Simulation - Treatment 1'!C26*'Markov Model Parameters'!$C$8</f>
        <v>0.35926733135583633</v>
      </c>
      <c r="C27" s="11">
        <f>'Markov Simulation - Treatment 1'!B26*'Markov Model Parameters'!$C$4+'Markov Simulation - Treatment 1'!C26*'Markov Model Parameters'!$C$7</f>
        <v>0.16817810471425551</v>
      </c>
      <c r="D27" s="11">
        <f>'Markov Simulation - Treatment 1'!B26*'Markov Model Parameters'!$C$5+'Markov Simulation - Treatment 1'!C26*'Markov Model Parameters'!$C$9+'Markov Simulation - Treatment 1'!D26</f>
        <v>0.47255456392990719</v>
      </c>
      <c r="E27" s="11">
        <f t="shared" si="0"/>
        <v>0.99999999999999911</v>
      </c>
      <c r="G27" s="10">
        <f>B27*'Markov Model Parameters'!$B$17</f>
        <v>179.63366567791817</v>
      </c>
      <c r="H27" s="10">
        <f>C27*'Markov Model Parameters'!$B$18</f>
        <v>336.35620942851102</v>
      </c>
      <c r="I27" s="10">
        <f>D27*'Markov Model Parameters'!$B$19</f>
        <v>0</v>
      </c>
      <c r="J27" s="10">
        <f t="shared" si="1"/>
        <v>515.98987510642917</v>
      </c>
      <c r="L27" s="11">
        <f>B27*'Markov Model Parameters'!$D$17</f>
        <v>0.35926733135583633</v>
      </c>
      <c r="M27" s="11">
        <f>C27*'Markov Model Parameters'!$D$18</f>
        <v>8.4089052357127755E-2</v>
      </c>
      <c r="N27" s="11">
        <f>D27*'Markov Model Parameters'!$D$19</f>
        <v>0</v>
      </c>
      <c r="O27" s="11">
        <f t="shared" si="2"/>
        <v>0.4433563837129641</v>
      </c>
    </row>
    <row r="28" spans="1:15" x14ac:dyDescent="0.35">
      <c r="A28" s="4">
        <v>23</v>
      </c>
      <c r="B28" s="11">
        <f>'Markov Simulation - Treatment 1'!B27*'Markov Model Parameters'!$C$3+'Markov Simulation - Treatment 1'!C27*'Markov Model Parameters'!$C$8</f>
        <v>0.34864531643962082</v>
      </c>
      <c r="C28" s="11">
        <f>'Markov Simulation - Treatment 1'!B27*'Markov Model Parameters'!$C$4+'Markov Simulation - Treatment 1'!C27*'Markov Model Parameters'!$C$7</f>
        <v>0.16320586776764151</v>
      </c>
      <c r="D28" s="11">
        <f>'Markov Simulation - Treatment 1'!B27*'Markov Model Parameters'!$C$5+'Markov Simulation - Treatment 1'!C27*'Markov Model Parameters'!$C$9+'Markov Simulation - Treatment 1'!D27</f>
        <v>0.48814881579273667</v>
      </c>
      <c r="E28" s="11">
        <f t="shared" si="0"/>
        <v>0.99999999999999911</v>
      </c>
      <c r="G28" s="10">
        <f>B28*'Markov Model Parameters'!$B$17</f>
        <v>174.32265821981042</v>
      </c>
      <c r="H28" s="10">
        <f>C28*'Markov Model Parameters'!$B$18</f>
        <v>326.41173553528301</v>
      </c>
      <c r="I28" s="10">
        <f>D28*'Markov Model Parameters'!$B$19</f>
        <v>0</v>
      </c>
      <c r="J28" s="10">
        <f t="shared" si="1"/>
        <v>500.73439375509344</v>
      </c>
      <c r="L28" s="11">
        <f>B28*'Markov Model Parameters'!$D$17</f>
        <v>0.34864531643962082</v>
      </c>
      <c r="M28" s="11">
        <f>C28*'Markov Model Parameters'!$D$18</f>
        <v>8.1602933883820755E-2</v>
      </c>
      <c r="N28" s="11">
        <f>D28*'Markov Model Parameters'!$D$19</f>
        <v>0</v>
      </c>
      <c r="O28" s="11">
        <f t="shared" si="2"/>
        <v>0.43024825032344161</v>
      </c>
    </row>
    <row r="29" spans="1:15" x14ac:dyDescent="0.35">
      <c r="A29" s="4">
        <v>24</v>
      </c>
      <c r="B29" s="11">
        <f>'Markov Simulation - Treatment 1'!B28*'Markov Model Parameters'!$C$3+'Markov Simulation - Treatment 1'!C28*'Markov Model Parameters'!$C$8</f>
        <v>0.33833737297517774</v>
      </c>
      <c r="C29" s="11">
        <f>'Markov Simulation - Treatment 1'!B28*'Markov Model Parameters'!$C$4+'Markov Simulation - Treatment 1'!C28*'Markov Model Parameters'!$C$7</f>
        <v>0.15838061151491009</v>
      </c>
      <c r="D29" s="11">
        <f>'Markov Simulation - Treatment 1'!B28*'Markov Model Parameters'!$C$5+'Markov Simulation - Treatment 1'!C28*'Markov Model Parameters'!$C$9+'Markov Simulation - Treatment 1'!D28</f>
        <v>0.50328201550991114</v>
      </c>
      <c r="E29" s="11">
        <f t="shared" si="0"/>
        <v>0.999999999999999</v>
      </c>
      <c r="G29" s="10">
        <f>B29*'Markov Model Parameters'!$B$17</f>
        <v>169.16868648758887</v>
      </c>
      <c r="H29" s="10">
        <f>C29*'Markov Model Parameters'!$B$18</f>
        <v>316.7612230298202</v>
      </c>
      <c r="I29" s="10">
        <f>D29*'Markov Model Parameters'!$B$19</f>
        <v>0</v>
      </c>
      <c r="J29" s="10">
        <f t="shared" si="1"/>
        <v>485.9299095174091</v>
      </c>
      <c r="L29" s="11">
        <f>B29*'Markov Model Parameters'!$D$17</f>
        <v>0.33833737297517774</v>
      </c>
      <c r="M29" s="11">
        <f>C29*'Markov Model Parameters'!$D$18</f>
        <v>7.9190305757455046E-2</v>
      </c>
      <c r="N29" s="11">
        <f>D29*'Markov Model Parameters'!$D$19</f>
        <v>0</v>
      </c>
      <c r="O29" s="11">
        <f t="shared" si="2"/>
        <v>0.4175276787326328</v>
      </c>
    </row>
    <row r="30" spans="1:15" x14ac:dyDescent="0.35">
      <c r="A30" s="4">
        <v>25</v>
      </c>
      <c r="B30" s="11">
        <f>'Markov Simulation - Treatment 1'!B29*'Markov Model Parameters'!$C$3+'Markov Simulation - Treatment 1'!C29*'Markov Model Parameters'!$C$8</f>
        <v>0.32833420302387051</v>
      </c>
      <c r="C30" s="11">
        <f>'Markov Simulation - Treatment 1'!B29*'Markov Model Parameters'!$C$4+'Markov Simulation - Treatment 1'!C29*'Markov Model Parameters'!$C$7</f>
        <v>0.15369800343096821</v>
      </c>
      <c r="D30" s="11">
        <f>'Markov Simulation - Treatment 1'!B29*'Markov Model Parameters'!$C$5+'Markov Simulation - Treatment 1'!C29*'Markov Model Parameters'!$C$9+'Markov Simulation - Treatment 1'!D29</f>
        <v>0.5179677935451602</v>
      </c>
      <c r="E30" s="11">
        <f t="shared" si="0"/>
        <v>0.99999999999999889</v>
      </c>
      <c r="G30" s="10">
        <f>B30*'Markov Model Parameters'!$B$17</f>
        <v>164.16710151193524</v>
      </c>
      <c r="H30" s="10">
        <f>C30*'Markov Model Parameters'!$B$18</f>
        <v>307.39600686193643</v>
      </c>
      <c r="I30" s="10">
        <f>D30*'Markov Model Parameters'!$B$19</f>
        <v>0</v>
      </c>
      <c r="J30" s="10">
        <f t="shared" si="1"/>
        <v>471.56310837387167</v>
      </c>
      <c r="L30" s="11">
        <f>B30*'Markov Model Parameters'!$D$17</f>
        <v>0.32833420302387051</v>
      </c>
      <c r="M30" s="11">
        <f>C30*'Markov Model Parameters'!$D$18</f>
        <v>7.6849001715484103E-2</v>
      </c>
      <c r="N30" s="11">
        <f>D30*'Markov Model Parameters'!$D$19</f>
        <v>0</v>
      </c>
      <c r="O30" s="11">
        <f t="shared" si="2"/>
        <v>0.4051832047393546</v>
      </c>
    </row>
    <row r="31" spans="1:15" x14ac:dyDescent="0.35">
      <c r="A31" s="4">
        <v>26</v>
      </c>
      <c r="B31" s="11">
        <f>'Markov Simulation - Treatment 1'!B30*'Markov Model Parameters'!$C$3+'Markov Simulation - Treatment 1'!C30*'Markov Model Parameters'!$C$8</f>
        <v>0.31862678953910295</v>
      </c>
      <c r="C31" s="11">
        <f>'Markov Simulation - Treatment 1'!B30*'Markov Model Parameters'!$C$4+'Markov Simulation - Treatment 1'!C30*'Markov Model Parameters'!$C$7</f>
        <v>0.14915383268370988</v>
      </c>
      <c r="D31" s="11">
        <f>'Markov Simulation - Treatment 1'!B30*'Markov Model Parameters'!$C$5+'Markov Simulation - Treatment 1'!C30*'Markov Model Parameters'!$C$9+'Markov Simulation - Treatment 1'!D30</f>
        <v>0.53221937777718598</v>
      </c>
      <c r="E31" s="11">
        <f t="shared" si="0"/>
        <v>0.99999999999999878</v>
      </c>
      <c r="G31" s="10">
        <f>B31*'Markov Model Parameters'!$B$17</f>
        <v>159.31339476955148</v>
      </c>
      <c r="H31" s="10">
        <f>C31*'Markov Model Parameters'!$B$18</f>
        <v>298.30766536741976</v>
      </c>
      <c r="I31" s="10">
        <f>D31*'Markov Model Parameters'!$B$19</f>
        <v>0</v>
      </c>
      <c r="J31" s="10">
        <f t="shared" si="1"/>
        <v>457.62106013697121</v>
      </c>
      <c r="L31" s="11">
        <f>B31*'Markov Model Parameters'!$D$17</f>
        <v>0.31862678953910295</v>
      </c>
      <c r="M31" s="11">
        <f>C31*'Markov Model Parameters'!$D$18</f>
        <v>7.457691634185494E-2</v>
      </c>
      <c r="N31" s="11">
        <f>D31*'Markov Model Parameters'!$D$19</f>
        <v>0</v>
      </c>
      <c r="O31" s="11">
        <f t="shared" si="2"/>
        <v>0.39320370588095788</v>
      </c>
    </row>
    <row r="32" spans="1:15" x14ac:dyDescent="0.35">
      <c r="A32" s="4">
        <v>27</v>
      </c>
      <c r="B32" s="11">
        <f>'Markov Simulation - Treatment 1'!B31*'Markov Model Parameters'!$C$3+'Markov Simulation - Treatment 1'!C31*'Markov Model Parameters'!$C$8</f>
        <v>0.30920638512256837</v>
      </c>
      <c r="C32" s="11">
        <f>'Markov Simulation - Treatment 1'!B31*'Markov Model Parameters'!$C$4+'Markov Simulation - Treatment 1'!C31*'Markov Model Parameters'!$C$7</f>
        <v>0.14474400967527684</v>
      </c>
      <c r="D32" s="11">
        <f>'Markov Simulation - Treatment 1'!B31*'Markov Model Parameters'!$C$5+'Markov Simulation - Treatment 1'!C31*'Markov Model Parameters'!$C$9+'Markov Simulation - Treatment 1'!D31</f>
        <v>0.54604960520215351</v>
      </c>
      <c r="E32" s="11">
        <f t="shared" si="0"/>
        <v>0.99999999999999867</v>
      </c>
      <c r="G32" s="10">
        <f>B32*'Markov Model Parameters'!$B$17</f>
        <v>154.60319256128417</v>
      </c>
      <c r="H32" s="10">
        <f>C32*'Markov Model Parameters'!$B$18</f>
        <v>289.48801935055366</v>
      </c>
      <c r="I32" s="10">
        <f>D32*'Markov Model Parameters'!$B$19</f>
        <v>0</v>
      </c>
      <c r="J32" s="10">
        <f t="shared" si="1"/>
        <v>444.09121191183783</v>
      </c>
      <c r="L32" s="11">
        <f>B32*'Markov Model Parameters'!$D$17</f>
        <v>0.30920638512256837</v>
      </c>
      <c r="M32" s="11">
        <f>C32*'Markov Model Parameters'!$D$18</f>
        <v>7.2372004837638421E-2</v>
      </c>
      <c r="N32" s="11">
        <f>D32*'Markov Model Parameters'!$D$19</f>
        <v>0</v>
      </c>
      <c r="O32" s="11">
        <f t="shared" si="2"/>
        <v>0.38157838996020677</v>
      </c>
    </row>
    <row r="33" spans="1:15" x14ac:dyDescent="0.35">
      <c r="A33" s="4">
        <v>28</v>
      </c>
      <c r="B33" s="11">
        <f>'Markov Simulation - Treatment 1'!B32*'Markov Model Parameters'!$C$3+'Markov Simulation - Treatment 1'!C32*'Markov Model Parameters'!$C$8</f>
        <v>0.30006450255431477</v>
      </c>
      <c r="C33" s="11">
        <f>'Markov Simulation - Treatment 1'!B32*'Markov Model Parameters'!$C$4+'Markov Simulation - Treatment 1'!C32*'Markov Model Parameters'!$C$7</f>
        <v>0.14046456405731519</v>
      </c>
      <c r="D33" s="11">
        <f>'Markov Simulation - Treatment 1'!B32*'Markov Model Parameters'!$C$5+'Markov Simulation - Treatment 1'!C32*'Markov Model Parameters'!$C$9+'Markov Simulation - Treatment 1'!D32</f>
        <v>0.55947093338836873</v>
      </c>
      <c r="E33" s="11">
        <f t="shared" si="0"/>
        <v>0.99999999999999867</v>
      </c>
      <c r="G33" s="10">
        <f>B33*'Markov Model Parameters'!$B$17</f>
        <v>150.0322512771574</v>
      </c>
      <c r="H33" s="10">
        <f>C33*'Markov Model Parameters'!$B$18</f>
        <v>280.92912811463037</v>
      </c>
      <c r="I33" s="10">
        <f>D33*'Markov Model Parameters'!$B$19</f>
        <v>0</v>
      </c>
      <c r="J33" s="10">
        <f t="shared" si="1"/>
        <v>430.96137939178777</v>
      </c>
      <c r="L33" s="11">
        <f>B33*'Markov Model Parameters'!$D$17</f>
        <v>0.30006450255431477</v>
      </c>
      <c r="M33" s="11">
        <f>C33*'Markov Model Parameters'!$D$18</f>
        <v>7.0232282028657597E-2</v>
      </c>
      <c r="N33" s="11">
        <f>D33*'Markov Model Parameters'!$D$19</f>
        <v>0</v>
      </c>
      <c r="O33" s="11">
        <f t="shared" si="2"/>
        <v>0.37029678458297238</v>
      </c>
    </row>
    <row r="34" spans="1:15" x14ac:dyDescent="0.35">
      <c r="A34" s="4">
        <v>29</v>
      </c>
      <c r="B34" s="11">
        <f>'Markov Simulation - Treatment 1'!B33*'Markov Model Parameters'!$C$3+'Markov Simulation - Treatment 1'!C33*'Markov Model Parameters'!$C$8</f>
        <v>0.29119290633727579</v>
      </c>
      <c r="C34" s="11">
        <f>'Markov Simulation - Treatment 1'!B33*'Markov Model Parameters'!$C$4+'Markov Simulation - Treatment 1'!C33*'Markov Model Parameters'!$C$7</f>
        <v>0.13631164202040208</v>
      </c>
      <c r="D34" s="11">
        <f>'Markov Simulation - Treatment 1'!B33*'Markov Model Parameters'!$C$5+'Markov Simulation - Treatment 1'!C33*'Markov Model Parameters'!$C$9+'Markov Simulation - Treatment 1'!D33</f>
        <v>0.57249545164232074</v>
      </c>
      <c r="E34" s="11">
        <f t="shared" si="0"/>
        <v>0.99999999999999867</v>
      </c>
      <c r="G34" s="10">
        <f>B34*'Markov Model Parameters'!$B$17</f>
        <v>145.59645316863791</v>
      </c>
      <c r="H34" s="10">
        <f>C34*'Markov Model Parameters'!$B$18</f>
        <v>272.62328404080415</v>
      </c>
      <c r="I34" s="10">
        <f>D34*'Markov Model Parameters'!$B$19</f>
        <v>0</v>
      </c>
      <c r="J34" s="10">
        <f t="shared" si="1"/>
        <v>418.21973720944209</v>
      </c>
      <c r="L34" s="11">
        <f>B34*'Markov Model Parameters'!$D$17</f>
        <v>0.29119290633727579</v>
      </c>
      <c r="M34" s="11">
        <f>C34*'Markov Model Parameters'!$D$18</f>
        <v>6.815582101020104E-2</v>
      </c>
      <c r="N34" s="11">
        <f>D34*'Markov Model Parameters'!$D$19</f>
        <v>0</v>
      </c>
      <c r="O34" s="11">
        <f t="shared" si="2"/>
        <v>0.3593487273474768</v>
      </c>
    </row>
    <row r="35" spans="1:15" x14ac:dyDescent="0.35">
      <c r="A35" s="4">
        <v>30</v>
      </c>
      <c r="B35" s="11">
        <f>'Markov Simulation - Treatment 1'!B34*'Markov Model Parameters'!$C$3+'Markov Simulation - Treatment 1'!C34*'Markov Model Parameters'!$C$8</f>
        <v>0.28258360486605949</v>
      </c>
      <c r="C35" s="11">
        <f>'Markov Simulation - Treatment 1'!B34*'Markov Model Parameters'!$C$4+'Markov Simulation - Treatment 1'!C34*'Markov Model Parameters'!$C$7</f>
        <v>0.13228150326385271</v>
      </c>
      <c r="D35" s="11">
        <f>'Markov Simulation - Treatment 1'!B34*'Markov Model Parameters'!$C$5+'Markov Simulation - Treatment 1'!C34*'Markov Model Parameters'!$C$9+'Markov Simulation - Treatment 1'!D34</f>
        <v>0.58513489187008638</v>
      </c>
      <c r="E35" s="11">
        <f t="shared" si="0"/>
        <v>0.99999999999999856</v>
      </c>
      <c r="G35" s="10">
        <f>B35*'Markov Model Parameters'!$B$17</f>
        <v>141.29180243302974</v>
      </c>
      <c r="H35" s="10">
        <f>C35*'Markov Model Parameters'!$B$18</f>
        <v>264.5630065277054</v>
      </c>
      <c r="I35" s="10">
        <f>D35*'Markov Model Parameters'!$B$19</f>
        <v>0</v>
      </c>
      <c r="J35" s="10">
        <f t="shared" si="1"/>
        <v>405.85480896073511</v>
      </c>
      <c r="L35" s="11">
        <f>B35*'Markov Model Parameters'!$D$17</f>
        <v>0.28258360486605949</v>
      </c>
      <c r="M35" s="11">
        <f>C35*'Markov Model Parameters'!$D$18</f>
        <v>6.6140751631926356E-2</v>
      </c>
      <c r="N35" s="11">
        <f>D35*'Markov Model Parameters'!$D$19</f>
        <v>0</v>
      </c>
      <c r="O35" s="11">
        <f t="shared" si="2"/>
        <v>0.34872435649798583</v>
      </c>
    </row>
    <row r="36" spans="1:15" x14ac:dyDescent="0.35">
      <c r="A36" s="4">
        <v>31</v>
      </c>
      <c r="B36" s="11">
        <f>'Markov Simulation - Treatment 1'!B35*'Markov Model Parameters'!$C$3+'Markov Simulation - Treatment 1'!C35*'Markov Model Parameters'!$C$8</f>
        <v>0.27422884301798517</v>
      </c>
      <c r="C36" s="11">
        <f>'Markov Simulation - Treatment 1'!B35*'Markov Model Parameters'!$C$4+'Markov Simulation - Treatment 1'!C35*'Markov Model Parameters'!$C$7</f>
        <v>0.12837051785141318</v>
      </c>
      <c r="D36" s="11">
        <f>'Markov Simulation - Treatment 1'!B35*'Markov Model Parameters'!$C$5+'Markov Simulation - Treatment 1'!C35*'Markov Model Parameters'!$C$9+'Markov Simulation - Treatment 1'!D35</f>
        <v>0.59740063913060015</v>
      </c>
      <c r="E36" s="11">
        <f t="shared" si="0"/>
        <v>0.99999999999999845</v>
      </c>
      <c r="G36" s="10">
        <f>B36*'Markov Model Parameters'!$B$17</f>
        <v>137.11442150899259</v>
      </c>
      <c r="H36" s="10">
        <f>C36*'Markov Model Parameters'!$B$18</f>
        <v>256.74103570282637</v>
      </c>
      <c r="I36" s="10">
        <f>D36*'Markov Model Parameters'!$B$19</f>
        <v>0</v>
      </c>
      <c r="J36" s="10">
        <f t="shared" si="1"/>
        <v>393.85545721181893</v>
      </c>
      <c r="L36" s="11">
        <f>B36*'Markov Model Parameters'!$D$17</f>
        <v>0.27422884301798517</v>
      </c>
      <c r="M36" s="11">
        <f>C36*'Markov Model Parameters'!$D$18</f>
        <v>6.418525892570659E-2</v>
      </c>
      <c r="N36" s="11">
        <f>D36*'Markov Model Parameters'!$D$19</f>
        <v>0</v>
      </c>
      <c r="O36" s="11">
        <f t="shared" si="2"/>
        <v>0.33841410194369176</v>
      </c>
    </row>
    <row r="37" spans="1:15" x14ac:dyDescent="0.35">
      <c r="A37" s="4">
        <v>32</v>
      </c>
      <c r="B37" s="11">
        <f>'Markov Simulation - Treatment 1'!B36*'Markov Model Parameters'!$C$3+'Markov Simulation - Treatment 1'!C36*'Markov Model Parameters'!$C$8</f>
        <v>0.26612109506035164</v>
      </c>
      <c r="C37" s="11">
        <f>'Markov Simulation - Treatment 1'!B36*'Markov Model Parameters'!$C$4+'Markov Simulation - Treatment 1'!C36*'Markov Model Parameters'!$C$7</f>
        <v>0.12457516305611632</v>
      </c>
      <c r="D37" s="11">
        <f>'Markov Simulation - Treatment 1'!B36*'Markov Model Parameters'!$C$5+'Markov Simulation - Treatment 1'!C36*'Markov Model Parameters'!$C$9+'Markov Simulation - Treatment 1'!D36</f>
        <v>0.60930374188353054</v>
      </c>
      <c r="E37" s="11">
        <f t="shared" si="0"/>
        <v>0.99999999999999845</v>
      </c>
      <c r="G37" s="10">
        <f>B37*'Markov Model Parameters'!$B$17</f>
        <v>133.06054753017582</v>
      </c>
      <c r="H37" s="10">
        <f>C37*'Markov Model Parameters'!$B$18</f>
        <v>249.15032611223265</v>
      </c>
      <c r="I37" s="10">
        <f>D37*'Markov Model Parameters'!$B$19</f>
        <v>0</v>
      </c>
      <c r="J37" s="10">
        <f t="shared" si="1"/>
        <v>382.2108736424085</v>
      </c>
      <c r="L37" s="11">
        <f>B37*'Markov Model Parameters'!$D$17</f>
        <v>0.26612109506035164</v>
      </c>
      <c r="M37" s="11">
        <f>C37*'Markov Model Parameters'!$D$18</f>
        <v>6.2287581528058161E-2</v>
      </c>
      <c r="N37" s="11">
        <f>D37*'Markov Model Parameters'!$D$19</f>
        <v>0</v>
      </c>
      <c r="O37" s="11">
        <f t="shared" si="2"/>
        <v>0.32840867658840978</v>
      </c>
    </row>
    <row r="38" spans="1:15" x14ac:dyDescent="0.35">
      <c r="A38" s="4">
        <v>33</v>
      </c>
      <c r="B38" s="11">
        <f>'Markov Simulation - Treatment 1'!B37*'Markov Model Parameters'!$C$3+'Markov Simulation - Treatment 1'!C37*'Markov Model Parameters'!$C$8</f>
        <v>0.25825305781692676</v>
      </c>
      <c r="C38" s="11">
        <f>'Markov Simulation - Treatment 1'!B37*'Markov Model Parameters'!$C$4+'Markov Simulation - Treatment 1'!C37*'Markov Model Parameters'!$C$7</f>
        <v>0.12089202024552834</v>
      </c>
      <c r="D38" s="11">
        <f>'Markov Simulation - Treatment 1'!B37*'Markov Model Parameters'!$C$5+'Markov Simulation - Treatment 1'!C37*'Markov Model Parameters'!$C$9+'Markov Simulation - Treatment 1'!D37</f>
        <v>0.62085492193754344</v>
      </c>
      <c r="E38" s="11">
        <f t="shared" si="0"/>
        <v>0.99999999999999856</v>
      </c>
      <c r="G38" s="10">
        <f>B38*'Markov Model Parameters'!$B$17</f>
        <v>129.12652890846337</v>
      </c>
      <c r="H38" s="10">
        <f>C38*'Markov Model Parameters'!$B$18</f>
        <v>241.78404049105669</v>
      </c>
      <c r="I38" s="10">
        <f>D38*'Markov Model Parameters'!$B$19</f>
        <v>0</v>
      </c>
      <c r="J38" s="10">
        <f t="shared" si="1"/>
        <v>370.91056939952006</v>
      </c>
      <c r="L38" s="11">
        <f>B38*'Markov Model Parameters'!$D$17</f>
        <v>0.25825305781692676</v>
      </c>
      <c r="M38" s="11">
        <f>C38*'Markov Model Parameters'!$D$18</f>
        <v>6.0446010122764168E-2</v>
      </c>
      <c r="N38" s="11">
        <f>D38*'Markov Model Parameters'!$D$19</f>
        <v>0</v>
      </c>
      <c r="O38" s="11">
        <f t="shared" si="2"/>
        <v>0.31869906793969094</v>
      </c>
    </row>
    <row r="39" spans="1:15" x14ac:dyDescent="0.35">
      <c r="A39" s="4">
        <v>34</v>
      </c>
      <c r="B39" s="11">
        <f>'Markov Simulation - Treatment 1'!B38*'Markov Model Parameters'!$C$3+'Markov Simulation - Treatment 1'!C38*'Markov Model Parameters'!$C$8</f>
        <v>0.25061764406170767</v>
      </c>
      <c r="C39" s="11">
        <f>'Markov Simulation - Treatment 1'!B38*'Markov Model Parameters'!$C$4+'Markov Simulation - Treatment 1'!C38*'Markov Model Parameters'!$C$7</f>
        <v>0.11731777183213242</v>
      </c>
      <c r="D39" s="11">
        <f>'Markov Simulation - Treatment 1'!B38*'Markov Model Parameters'!$C$5+'Markov Simulation - Treatment 1'!C38*'Markov Model Parameters'!$C$9+'Markov Simulation - Treatment 1'!D38</f>
        <v>0.6320645841061584</v>
      </c>
      <c r="E39" s="11">
        <f t="shared" si="0"/>
        <v>0.99999999999999845</v>
      </c>
      <c r="G39" s="10">
        <f>B39*'Markov Model Parameters'!$B$17</f>
        <v>125.30882203085383</v>
      </c>
      <c r="H39" s="10">
        <f>C39*'Markov Model Parameters'!$B$18</f>
        <v>234.63554366426484</v>
      </c>
      <c r="I39" s="10">
        <f>D39*'Markov Model Parameters'!$B$19</f>
        <v>0</v>
      </c>
      <c r="J39" s="10">
        <f t="shared" si="1"/>
        <v>359.94436569511868</v>
      </c>
      <c r="L39" s="11">
        <f>B39*'Markov Model Parameters'!$D$17</f>
        <v>0.25061764406170767</v>
      </c>
      <c r="M39" s="11">
        <f>C39*'Markov Model Parameters'!$D$18</f>
        <v>5.865888591606621E-2</v>
      </c>
      <c r="N39" s="11">
        <f>D39*'Markov Model Parameters'!$D$19</f>
        <v>0</v>
      </c>
      <c r="O39" s="11">
        <f t="shared" si="2"/>
        <v>0.30927652997777388</v>
      </c>
    </row>
    <row r="40" spans="1:15" x14ac:dyDescent="0.35">
      <c r="A40" s="4">
        <v>35</v>
      </c>
      <c r="B40" s="11">
        <f>'Markov Simulation - Treatment 1'!B39*'Markov Model Parameters'!$C$3+'Markov Simulation - Treatment 1'!C39*'Markov Model Parameters'!$C$8</f>
        <v>0.24320797612085707</v>
      </c>
      <c r="C40" s="11">
        <f>'Markov Simulation - Treatment 1'!B39*'Markov Model Parameters'!$C$4+'Markov Simulation - Treatment 1'!C39*'Markov Model Parameters'!$C$7</f>
        <v>0.1138491983001422</v>
      </c>
      <c r="D40" s="11">
        <f>'Markov Simulation - Treatment 1'!B39*'Markov Model Parameters'!$C$5+'Markov Simulation - Treatment 1'!C39*'Markov Model Parameters'!$C$9+'Markov Simulation - Treatment 1'!D39</f>
        <v>0.64294282557899918</v>
      </c>
      <c r="E40" s="11">
        <f t="shared" si="0"/>
        <v>0.99999999999999845</v>
      </c>
      <c r="G40" s="10">
        <f>B40*'Markov Model Parameters'!$B$17</f>
        <v>121.60398806042853</v>
      </c>
      <c r="H40" s="10">
        <f>C40*'Markov Model Parameters'!$B$18</f>
        <v>227.69839660028441</v>
      </c>
      <c r="I40" s="10">
        <f>D40*'Markov Model Parameters'!$B$19</f>
        <v>0</v>
      </c>
      <c r="J40" s="10">
        <f t="shared" si="1"/>
        <v>349.30238466071296</v>
      </c>
      <c r="L40" s="11">
        <f>B40*'Markov Model Parameters'!$D$17</f>
        <v>0.24320797612085707</v>
      </c>
      <c r="M40" s="11">
        <f>C40*'Markov Model Parameters'!$D$18</f>
        <v>5.6924599150071101E-2</v>
      </c>
      <c r="N40" s="11">
        <f>D40*'Markov Model Parameters'!$D$19</f>
        <v>0</v>
      </c>
      <c r="O40" s="11">
        <f t="shared" si="2"/>
        <v>0.30013257527092818</v>
      </c>
    </row>
    <row r="41" spans="1:15" x14ac:dyDescent="0.35">
      <c r="A41" s="4">
        <v>36</v>
      </c>
      <c r="B41" s="11">
        <f>'Markov Simulation - Treatment 1'!B40*'Markov Model Parameters'!$C$3+'Markov Simulation - Treatment 1'!C40*'Markov Model Parameters'!$C$8</f>
        <v>0.23601737967035402</v>
      </c>
      <c r="C41" s="11">
        <f>'Markov Simulation - Treatment 1'!B40*'Markov Model Parameters'!$C$4+'Markov Simulation - Treatment 1'!C40*'Markov Model Parameters'!$C$7</f>
        <v>0.11048317531322099</v>
      </c>
      <c r="D41" s="11">
        <f>'Markov Simulation - Treatment 1'!B40*'Markov Model Parameters'!$C$5+'Markov Simulation - Treatment 1'!C40*'Markov Model Parameters'!$C$9+'Markov Simulation - Treatment 1'!D40</f>
        <v>0.65349944501642343</v>
      </c>
      <c r="E41" s="11">
        <f t="shared" si="0"/>
        <v>0.99999999999999845</v>
      </c>
      <c r="G41" s="10">
        <f>B41*'Markov Model Parameters'!$B$17</f>
        <v>118.00868983517701</v>
      </c>
      <c r="H41" s="10">
        <f>C41*'Markov Model Parameters'!$B$18</f>
        <v>220.96635062644199</v>
      </c>
      <c r="I41" s="10">
        <f>D41*'Markov Model Parameters'!$B$19</f>
        <v>0</v>
      </c>
      <c r="J41" s="10">
        <f t="shared" si="1"/>
        <v>338.97504046161902</v>
      </c>
      <c r="L41" s="11">
        <f>B41*'Markov Model Parameters'!$D$17</f>
        <v>0.23601737967035402</v>
      </c>
      <c r="M41" s="11">
        <f>C41*'Markov Model Parameters'!$D$18</f>
        <v>5.5241587656610497E-2</v>
      </c>
      <c r="N41" s="11">
        <f>D41*'Markov Model Parameters'!$D$19</f>
        <v>0</v>
      </c>
      <c r="O41" s="11">
        <f t="shared" si="2"/>
        <v>0.29125896732696455</v>
      </c>
    </row>
    <row r="42" spans="1:15" x14ac:dyDescent="0.35">
      <c r="A42" s="4">
        <v>37</v>
      </c>
      <c r="B42" s="11">
        <f>'Markov Simulation - Treatment 1'!B41*'Markov Model Parameters'!$C$3+'Markov Simulation - Treatment 1'!C41*'Markov Model Parameters'!$C$8</f>
        <v>0.22903937772036012</v>
      </c>
      <c r="C42" s="11">
        <f>'Markov Simulation - Treatment 1'!B41*'Markov Model Parameters'!$C$4+'Markov Simulation - Treatment 1'!C41*'Markov Model Parameters'!$C$7</f>
        <v>0.10721667090414674</v>
      </c>
      <c r="D42" s="11">
        <f>'Markov Simulation - Treatment 1'!B41*'Markov Model Parameters'!$C$5+'Markov Simulation - Treatment 1'!C41*'Markov Model Parameters'!$C$9+'Markov Simulation - Treatment 1'!D41</f>
        <v>0.66374395137549158</v>
      </c>
      <c r="E42" s="11">
        <f t="shared" si="0"/>
        <v>0.99999999999999845</v>
      </c>
      <c r="G42" s="10">
        <f>B42*'Markov Model Parameters'!$B$17</f>
        <v>114.51968886018005</v>
      </c>
      <c r="H42" s="10">
        <f>C42*'Markov Model Parameters'!$B$18</f>
        <v>214.43334180829348</v>
      </c>
      <c r="I42" s="10">
        <f>D42*'Markov Model Parameters'!$B$19</f>
        <v>0</v>
      </c>
      <c r="J42" s="10">
        <f t="shared" si="1"/>
        <v>328.9530306684735</v>
      </c>
      <c r="L42" s="11">
        <f>B42*'Markov Model Parameters'!$D$17</f>
        <v>0.22903937772036012</v>
      </c>
      <c r="M42" s="11">
        <f>C42*'Markov Model Parameters'!$D$18</f>
        <v>5.3608335452073372E-2</v>
      </c>
      <c r="N42" s="11">
        <f>D42*'Markov Model Parameters'!$D$19</f>
        <v>0</v>
      </c>
      <c r="O42" s="11">
        <f t="shared" si="2"/>
        <v>0.28264771317243348</v>
      </c>
    </row>
    <row r="43" spans="1:15" x14ac:dyDescent="0.35">
      <c r="A43" s="4">
        <v>38</v>
      </c>
      <c r="B43" s="11">
        <f>'Markov Simulation - Treatment 1'!B42*'Markov Model Parameters'!$C$3+'Markov Simulation - Treatment 1'!C42*'Markov Model Parameters'!$C$8</f>
        <v>0.22226768477914291</v>
      </c>
      <c r="C43" s="11">
        <f>'Markov Simulation - Treatment 1'!B42*'Markov Model Parameters'!$C$4+'Markov Simulation - Treatment 1'!C42*'Markov Model Parameters'!$C$7</f>
        <v>0.10404674274574939</v>
      </c>
      <c r="D43" s="11">
        <f>'Markov Simulation - Treatment 1'!B42*'Markov Model Parameters'!$C$5+'Markov Simulation - Treatment 1'!C42*'Markov Model Parameters'!$C$9+'Markov Simulation - Treatment 1'!D42</f>
        <v>0.67368557247510608</v>
      </c>
      <c r="E43" s="11">
        <f t="shared" si="0"/>
        <v>0.99999999999999845</v>
      </c>
      <c r="G43" s="10">
        <f>B43*'Markov Model Parameters'!$B$17</f>
        <v>111.13384238957146</v>
      </c>
      <c r="H43" s="10">
        <f>C43*'Markov Model Parameters'!$B$18</f>
        <v>208.09348549149877</v>
      </c>
      <c r="I43" s="10">
        <f>D43*'Markov Model Parameters'!$B$19</f>
        <v>0</v>
      </c>
      <c r="J43" s="10">
        <f t="shared" si="1"/>
        <v>319.22732788107021</v>
      </c>
      <c r="L43" s="11">
        <f>B43*'Markov Model Parameters'!$D$17</f>
        <v>0.22226768477914291</v>
      </c>
      <c r="M43" s="11">
        <f>C43*'Markov Model Parameters'!$D$18</f>
        <v>5.2023371372874695E-2</v>
      </c>
      <c r="N43" s="11">
        <f>D43*'Markov Model Parameters'!$D$19</f>
        <v>0</v>
      </c>
      <c r="O43" s="11">
        <f t="shared" si="2"/>
        <v>0.2742910561520176</v>
      </c>
    </row>
    <row r="44" spans="1:15" x14ac:dyDescent="0.35">
      <c r="A44" s="4">
        <v>39</v>
      </c>
      <c r="B44" s="11">
        <f>'Markov Simulation - Treatment 1'!B43*'Markov Model Parameters'!$C$3+'Markov Simulation - Treatment 1'!C43*'Markov Model Parameters'!$C$8</f>
        <v>0.21569620119041341</v>
      </c>
      <c r="C44" s="11">
        <f>'Markov Simulation - Treatment 1'!B43*'Markov Model Parameters'!$C$4+'Markov Simulation - Treatment 1'!C43*'Markov Model Parameters'!$C$7</f>
        <v>0.10097053550160853</v>
      </c>
      <c r="D44" s="11">
        <f>'Markov Simulation - Treatment 1'!B43*'Markov Model Parameters'!$C$5+'Markov Simulation - Treatment 1'!C43*'Markov Model Parameters'!$C$9+'Markov Simulation - Treatment 1'!D43</f>
        <v>0.68333326330797639</v>
      </c>
      <c r="E44" s="11">
        <f t="shared" si="0"/>
        <v>0.99999999999999833</v>
      </c>
      <c r="G44" s="10">
        <f>B44*'Markov Model Parameters'!$B$17</f>
        <v>107.8481005952067</v>
      </c>
      <c r="H44" s="10">
        <f>C44*'Markov Model Parameters'!$B$18</f>
        <v>201.94107100321708</v>
      </c>
      <c r="I44" s="10">
        <f>D44*'Markov Model Parameters'!$B$19</f>
        <v>0</v>
      </c>
      <c r="J44" s="10">
        <f t="shared" si="1"/>
        <v>309.78917159842376</v>
      </c>
      <c r="L44" s="11">
        <f>B44*'Markov Model Parameters'!$D$17</f>
        <v>0.21569620119041341</v>
      </c>
      <c r="M44" s="11">
        <f>C44*'Markov Model Parameters'!$D$18</f>
        <v>5.0485267750804266E-2</v>
      </c>
      <c r="N44" s="11">
        <f>D44*'Markov Model Parameters'!$D$19</f>
        <v>0</v>
      </c>
      <c r="O44" s="11">
        <f t="shared" si="2"/>
        <v>0.26618146894121769</v>
      </c>
    </row>
    <row r="45" spans="1:15" x14ac:dyDescent="0.35">
      <c r="A45" s="4">
        <v>40</v>
      </c>
      <c r="B45" s="11">
        <f>'Markov Simulation - Treatment 1'!B44*'Markov Model Parameters'!$C$3+'Markov Simulation - Treatment 1'!C44*'Markov Model Parameters'!$C$8</f>
        <v>0.20931900763852568</v>
      </c>
      <c r="C45" s="11">
        <f>'Markov Simulation - Treatment 1'!B44*'Markov Model Parameters'!$C$4+'Markov Simulation - Treatment 1'!C44*'Markov Model Parameters'!$C$7</f>
        <v>9.7985278254607538E-2</v>
      </c>
      <c r="D45" s="11">
        <f>'Markov Simulation - Treatment 1'!B44*'Markov Model Parameters'!$C$5+'Markov Simulation - Treatment 1'!C44*'Markov Model Parameters'!$C$9+'Markov Simulation - Treatment 1'!D44</f>
        <v>0.69269571410686503</v>
      </c>
      <c r="E45" s="11">
        <f t="shared" si="0"/>
        <v>0.99999999999999822</v>
      </c>
      <c r="G45" s="10">
        <f>B45*'Markov Model Parameters'!$B$17</f>
        <v>104.65950381926284</v>
      </c>
      <c r="H45" s="10">
        <f>C45*'Markov Model Parameters'!$B$18</f>
        <v>195.97055650921507</v>
      </c>
      <c r="I45" s="10">
        <f>D45*'Markov Model Parameters'!$B$19</f>
        <v>0</v>
      </c>
      <c r="J45" s="10">
        <f t="shared" si="1"/>
        <v>300.6300603284779</v>
      </c>
      <c r="L45" s="11">
        <f>B45*'Markov Model Parameters'!$D$17</f>
        <v>0.20931900763852568</v>
      </c>
      <c r="M45" s="11">
        <f>C45*'Markov Model Parameters'!$D$18</f>
        <v>4.8992639127303769E-2</v>
      </c>
      <c r="N45" s="11">
        <f>D45*'Markov Model Parameters'!$D$19</f>
        <v>0</v>
      </c>
      <c r="O45" s="11">
        <f t="shared" si="2"/>
        <v>0.25831164676582946</v>
      </c>
    </row>
    <row r="46" spans="1:15" x14ac:dyDescent="0.35">
      <c r="A46" s="4">
        <v>41</v>
      </c>
      <c r="B46" s="11">
        <f>'Markov Simulation - Treatment 1'!B45*'Markov Model Parameters'!$C$3+'Markov Simulation - Treatment 1'!C45*'Markov Model Parameters'!$C$8</f>
        <v>0.20313035981635857</v>
      </c>
      <c r="C46" s="11">
        <f>'Markov Simulation - Treatment 1'!B45*'Markov Model Parameters'!$C$4+'Markov Simulation - Treatment 1'!C45*'Markov Model Parameters'!$C$7</f>
        <v>9.5088282011273742E-2</v>
      </c>
      <c r="D46" s="11">
        <f>'Markov Simulation - Treatment 1'!B45*'Markov Model Parameters'!$C$5+'Markov Simulation - Treatment 1'!C45*'Markov Model Parameters'!$C$9+'Markov Simulation - Treatment 1'!D45</f>
        <v>0.70178135817236598</v>
      </c>
      <c r="E46" s="11">
        <f t="shared" si="0"/>
        <v>0.99999999999999822</v>
      </c>
      <c r="G46" s="10">
        <f>B46*'Markov Model Parameters'!$B$17</f>
        <v>101.56517990817929</v>
      </c>
      <c r="H46" s="10">
        <f>C46*'Markov Model Parameters'!$B$18</f>
        <v>190.1765640225475</v>
      </c>
      <c r="I46" s="10">
        <f>D46*'Markov Model Parameters'!$B$19</f>
        <v>0</v>
      </c>
      <c r="J46" s="10">
        <f t="shared" si="1"/>
        <v>291.74174393072678</v>
      </c>
      <c r="L46" s="11">
        <f>B46*'Markov Model Parameters'!$D$17</f>
        <v>0.20313035981635857</v>
      </c>
      <c r="M46" s="11">
        <f>C46*'Markov Model Parameters'!$D$18</f>
        <v>4.7544141005636871E-2</v>
      </c>
      <c r="N46" s="11">
        <f>D46*'Markov Model Parameters'!$D$19</f>
        <v>0</v>
      </c>
      <c r="O46" s="11">
        <f t="shared" si="2"/>
        <v>0.25067450082199544</v>
      </c>
    </row>
    <row r="47" spans="1:15" x14ac:dyDescent="0.35">
      <c r="A47" s="4">
        <v>42</v>
      </c>
      <c r="B47" s="11">
        <f>'Markov Simulation - Treatment 1'!B46*'Markov Model Parameters'!$C$3+'Markov Simulation - Treatment 1'!C46*'Markov Model Parameters'!$C$8</f>
        <v>0.19712468325095972</v>
      </c>
      <c r="C47" s="11">
        <f>'Markov Simulation - Treatment 1'!B46*'Markov Model Parameters'!$C$4+'Markov Simulation - Treatment 1'!C46*'Markov Model Parameters'!$C$7</f>
        <v>9.2276937279781701E-2</v>
      </c>
      <c r="D47" s="11">
        <f>'Markov Simulation - Treatment 1'!B46*'Markov Model Parameters'!$C$5+'Markov Simulation - Treatment 1'!C46*'Markov Model Parameters'!$C$9+'Markov Simulation - Treatment 1'!D46</f>
        <v>0.71059837946925686</v>
      </c>
      <c r="E47" s="11">
        <f t="shared" si="0"/>
        <v>0.99999999999999822</v>
      </c>
      <c r="G47" s="10">
        <f>B47*'Markov Model Parameters'!$B$17</f>
        <v>98.56234162547986</v>
      </c>
      <c r="H47" s="10">
        <f>C47*'Markov Model Parameters'!$B$18</f>
        <v>184.55387455956341</v>
      </c>
      <c r="I47" s="10">
        <f>D47*'Markov Model Parameters'!$B$19</f>
        <v>0</v>
      </c>
      <c r="J47" s="10">
        <f t="shared" si="1"/>
        <v>283.1162161850433</v>
      </c>
      <c r="L47" s="11">
        <f>B47*'Markov Model Parameters'!$D$17</f>
        <v>0.19712468325095972</v>
      </c>
      <c r="M47" s="11">
        <f>C47*'Markov Model Parameters'!$D$18</f>
        <v>4.6138468639890851E-2</v>
      </c>
      <c r="N47" s="11">
        <f>D47*'Markov Model Parameters'!$D$19</f>
        <v>0</v>
      </c>
      <c r="O47" s="11">
        <f t="shared" si="2"/>
        <v>0.24326315189085057</v>
      </c>
    </row>
    <row r="48" spans="1:15" x14ac:dyDescent="0.35">
      <c r="A48" s="4">
        <v>43</v>
      </c>
      <c r="B48" s="11">
        <f>'Markov Simulation - Treatment 1'!B47*'Markov Model Parameters'!$C$3+'Markov Simulation - Treatment 1'!C47*'Markov Model Parameters'!$C$8</f>
        <v>0.19129656828223107</v>
      </c>
      <c r="C48" s="11">
        <f>'Markov Simulation - Treatment 1'!B47*'Markov Model Parameters'!$C$4+'Markov Simulation - Treatment 1'!C47*'Markov Model Parameters'!$C$7</f>
        <v>8.9548711719502044E-2</v>
      </c>
      <c r="D48" s="11">
        <f>'Markov Simulation - Treatment 1'!B47*'Markov Model Parameters'!$C$5+'Markov Simulation - Treatment 1'!C47*'Markov Model Parameters'!$C$9+'Markov Simulation - Treatment 1'!D47</f>
        <v>0.71915471999826519</v>
      </c>
      <c r="E48" s="11">
        <f t="shared" si="0"/>
        <v>0.99999999999999833</v>
      </c>
      <c r="G48" s="10">
        <f>B48*'Markov Model Parameters'!$B$17</f>
        <v>95.648284141115539</v>
      </c>
      <c r="H48" s="10">
        <f>C48*'Markov Model Parameters'!$B$18</f>
        <v>179.09742343900407</v>
      </c>
      <c r="I48" s="10">
        <f>D48*'Markov Model Parameters'!$B$19</f>
        <v>0</v>
      </c>
      <c r="J48" s="10">
        <f t="shared" si="1"/>
        <v>274.74570758011964</v>
      </c>
      <c r="L48" s="11">
        <f>B48*'Markov Model Parameters'!$D$17</f>
        <v>0.19129656828223107</v>
      </c>
      <c r="M48" s="11">
        <f>C48*'Markov Model Parameters'!$D$18</f>
        <v>4.4774355859751022E-2</v>
      </c>
      <c r="N48" s="11">
        <f>D48*'Markov Model Parameters'!$D$19</f>
        <v>0</v>
      </c>
      <c r="O48" s="11">
        <f t="shared" si="2"/>
        <v>0.23607092414198211</v>
      </c>
    </row>
    <row r="49" spans="1:15" x14ac:dyDescent="0.35">
      <c r="A49" s="4">
        <v>44</v>
      </c>
      <c r="B49" s="11">
        <f>'Markov Simulation - Treatment 1'!B48*'Markov Model Parameters'!$C$3+'Markov Simulation - Treatment 1'!C48*'Markov Model Parameters'!$C$8</f>
        <v>0.18564076519010239</v>
      </c>
      <c r="C49" s="11">
        <f>'Markov Simulation - Treatment 1'!B48*'Markov Model Parameters'!$C$4+'Markov Simulation - Treatment 1'!C48*'Markov Model Parameters'!$C$7</f>
        <v>8.6901147860010977E-2</v>
      </c>
      <c r="D49" s="11">
        <f>'Markov Simulation - Treatment 1'!B48*'Markov Model Parameters'!$C$5+'Markov Simulation - Treatment 1'!C48*'Markov Model Parameters'!$C$9+'Markov Simulation - Treatment 1'!D48</f>
        <v>0.7274580869498849</v>
      </c>
      <c r="E49" s="11">
        <f t="shared" si="0"/>
        <v>0.99999999999999822</v>
      </c>
      <c r="G49" s="10">
        <f>B49*'Markov Model Parameters'!$B$17</f>
        <v>92.8203825950512</v>
      </c>
      <c r="H49" s="10">
        <f>C49*'Markov Model Parameters'!$B$18</f>
        <v>173.80229572002196</v>
      </c>
      <c r="I49" s="10">
        <f>D49*'Markov Model Parameters'!$B$19</f>
        <v>0</v>
      </c>
      <c r="J49" s="10">
        <f t="shared" si="1"/>
        <v>266.62267831507313</v>
      </c>
      <c r="L49" s="11">
        <f>B49*'Markov Model Parameters'!$D$17</f>
        <v>0.18564076519010239</v>
      </c>
      <c r="M49" s="11">
        <f>C49*'Markov Model Parameters'!$D$18</f>
        <v>4.3450573930005489E-2</v>
      </c>
      <c r="N49" s="11">
        <f>D49*'Markov Model Parameters'!$D$19</f>
        <v>0</v>
      </c>
      <c r="O49" s="11">
        <f t="shared" si="2"/>
        <v>0.22909133912010787</v>
      </c>
    </row>
    <row r="50" spans="1:15" x14ac:dyDescent="0.35">
      <c r="A50" s="4">
        <v>45</v>
      </c>
      <c r="B50" s="11">
        <f>'Markov Simulation - Treatment 1'!B49*'Markov Model Parameters'!$C$3+'Markov Simulation - Treatment 1'!C49*'Markov Model Parameters'!$C$8</f>
        <v>0.18015217946578826</v>
      </c>
      <c r="C50" s="11">
        <f>'Markov Simulation - Treatment 1'!B49*'Markov Model Parameters'!$C$4+'Markov Simulation - Treatment 1'!C49*'Markov Model Parameters'!$C$7</f>
        <v>8.4331860887522481E-2</v>
      </c>
      <c r="D50" s="11">
        <f>'Markov Simulation - Treatment 1'!B49*'Markov Model Parameters'!$C$5+'Markov Simulation - Treatment 1'!C49*'Markov Model Parameters'!$C$9+'Markov Simulation - Treatment 1'!D49</f>
        <v>0.73551595964668748</v>
      </c>
      <c r="E50" s="11">
        <f t="shared" si="0"/>
        <v>0.99999999999999822</v>
      </c>
      <c r="G50" s="10">
        <f>B50*'Markov Model Parameters'!$B$17</f>
        <v>90.076089732894133</v>
      </c>
      <c r="H50" s="10">
        <f>C50*'Markov Model Parameters'!$B$18</f>
        <v>168.66372177504496</v>
      </c>
      <c r="I50" s="10">
        <f>D50*'Markov Model Parameters'!$B$19</f>
        <v>0</v>
      </c>
      <c r="J50" s="10">
        <f t="shared" si="1"/>
        <v>258.73981150793907</v>
      </c>
      <c r="L50" s="11">
        <f>B50*'Markov Model Parameters'!$D$17</f>
        <v>0.18015217946578826</v>
      </c>
      <c r="M50" s="11">
        <f>C50*'Markov Model Parameters'!$D$18</f>
        <v>4.216593044376124E-2</v>
      </c>
      <c r="N50" s="11">
        <f>D50*'Markov Model Parameters'!$D$19</f>
        <v>0</v>
      </c>
      <c r="O50" s="11">
        <f t="shared" si="2"/>
        <v>0.22231810990954951</v>
      </c>
    </row>
    <row r="51" spans="1:15" x14ac:dyDescent="0.35">
      <c r="A51" s="4">
        <v>46</v>
      </c>
      <c r="B51" s="11">
        <f>'Markov Simulation - Treatment 1'!B50*'Markov Model Parameters'!$C$3+'Markov Simulation - Treatment 1'!C50*'Markov Model Parameters'!$C$8</f>
        <v>0.174825867222861</v>
      </c>
      <c r="C51" s="11">
        <f>'Markov Simulation - Treatment 1'!B50*'Markov Model Parameters'!$C$4+'Markov Simulation - Treatment 1'!C50*'Markov Model Parameters'!$C$7</f>
        <v>8.1838536496757847E-2</v>
      </c>
      <c r="D51" s="11">
        <f>'Markov Simulation - Treatment 1'!B50*'Markov Model Parameters'!$C$5+'Markov Simulation - Treatment 1'!C50*'Markov Model Parameters'!$C$9+'Markov Simulation - Treatment 1'!D50</f>
        <v>0.74333559628037937</v>
      </c>
      <c r="E51" s="11">
        <f t="shared" si="0"/>
        <v>0.99999999999999822</v>
      </c>
      <c r="G51" s="10">
        <f>B51*'Markov Model Parameters'!$B$17</f>
        <v>87.412933611430503</v>
      </c>
      <c r="H51" s="10">
        <f>C51*'Markov Model Parameters'!$B$18</f>
        <v>163.67707299351568</v>
      </c>
      <c r="I51" s="10">
        <f>D51*'Markov Model Parameters'!$B$19</f>
        <v>0</v>
      </c>
      <c r="J51" s="10">
        <f t="shared" si="1"/>
        <v>251.09000660494618</v>
      </c>
      <c r="L51" s="11">
        <f>B51*'Markov Model Parameters'!$D$17</f>
        <v>0.174825867222861</v>
      </c>
      <c r="M51" s="11">
        <f>C51*'Markov Model Parameters'!$D$18</f>
        <v>4.0919268248378923E-2</v>
      </c>
      <c r="N51" s="11">
        <f>D51*'Markov Model Parameters'!$D$19</f>
        <v>0</v>
      </c>
      <c r="O51" s="11">
        <f t="shared" si="2"/>
        <v>0.21574513547123991</v>
      </c>
    </row>
    <row r="52" spans="1:15" x14ac:dyDescent="0.35">
      <c r="A52" s="4">
        <v>47</v>
      </c>
      <c r="B52" s="11">
        <f>'Markov Simulation - Treatment 1'!B51*'Markov Model Parameters'!$C$3+'Markov Simulation - Treatment 1'!C51*'Markov Model Parameters'!$C$8</f>
        <v>0.16965703074400199</v>
      </c>
      <c r="C52" s="11">
        <f>'Markov Simulation - Treatment 1'!B51*'Markov Model Parameters'!$C$4+'Markov Simulation - Treatment 1'!C51*'Markov Model Parameters'!$C$7</f>
        <v>7.9418928806321745E-2</v>
      </c>
      <c r="D52" s="11">
        <f>'Markov Simulation - Treatment 1'!B51*'Markov Model Parameters'!$C$5+'Markov Simulation - Treatment 1'!C51*'Markov Model Parameters'!$C$9+'Markov Simulation - Treatment 1'!D51</f>
        <v>0.75092404044967453</v>
      </c>
      <c r="E52" s="11">
        <f t="shared" si="0"/>
        <v>0.99999999999999822</v>
      </c>
      <c r="G52" s="10">
        <f>B52*'Markov Model Parameters'!$B$17</f>
        <v>84.828515372000993</v>
      </c>
      <c r="H52" s="10">
        <f>C52*'Markov Model Parameters'!$B$18</f>
        <v>158.83785761264349</v>
      </c>
      <c r="I52" s="10">
        <f>D52*'Markov Model Parameters'!$B$19</f>
        <v>0</v>
      </c>
      <c r="J52" s="10">
        <f t="shared" si="1"/>
        <v>243.66637298464448</v>
      </c>
      <c r="L52" s="11">
        <f>B52*'Markov Model Parameters'!$D$17</f>
        <v>0.16965703074400199</v>
      </c>
      <c r="M52" s="11">
        <f>C52*'Markov Model Parameters'!$D$18</f>
        <v>3.9709464403160873E-2</v>
      </c>
      <c r="N52" s="11">
        <f>D52*'Markov Model Parameters'!$D$19</f>
        <v>0</v>
      </c>
      <c r="O52" s="11">
        <f t="shared" si="2"/>
        <v>0.20936649514716285</v>
      </c>
    </row>
    <row r="53" spans="1:15" x14ac:dyDescent="0.35">
      <c r="A53" s="4">
        <v>48</v>
      </c>
      <c r="B53" s="11">
        <f>'Markov Simulation - Treatment 1'!B52*'Markov Model Parameters'!$C$3+'Markov Simulation - Treatment 1'!C52*'Markov Model Parameters'!$C$8</f>
        <v>0.16464101415941818</v>
      </c>
      <c r="C53" s="11">
        <f>'Markov Simulation - Treatment 1'!B52*'Markov Model Parameters'!$C$4+'Markov Simulation - Treatment 1'!C52*'Markov Model Parameters'!$C$7</f>
        <v>7.7070858335709425E-2</v>
      </c>
      <c r="D53" s="11">
        <f>'Markov Simulation - Treatment 1'!B52*'Markov Model Parameters'!$C$5+'Markov Simulation - Treatment 1'!C52*'Markov Model Parameters'!$C$9+'Markov Simulation - Treatment 1'!D52</f>
        <v>0.75828812750487062</v>
      </c>
      <c r="E53" s="11">
        <f t="shared" si="0"/>
        <v>0.99999999999999822</v>
      </c>
      <c r="G53" s="10">
        <f>B53*'Markov Model Parameters'!$B$17</f>
        <v>82.320507079709088</v>
      </c>
      <c r="H53" s="10">
        <f>C53*'Markov Model Parameters'!$B$18</f>
        <v>154.14171667141886</v>
      </c>
      <c r="I53" s="10">
        <f>D53*'Markov Model Parameters'!$B$19</f>
        <v>0</v>
      </c>
      <c r="J53" s="10">
        <f t="shared" si="1"/>
        <v>236.46222375112796</v>
      </c>
      <c r="L53" s="11">
        <f>B53*'Markov Model Parameters'!$D$17</f>
        <v>0.16464101415941818</v>
      </c>
      <c r="M53" s="11">
        <f>C53*'Markov Model Parameters'!$D$18</f>
        <v>3.8535429167854712E-2</v>
      </c>
      <c r="N53" s="11">
        <f>D53*'Markov Model Parameters'!$D$19</f>
        <v>0</v>
      </c>
      <c r="O53" s="11">
        <f t="shared" si="2"/>
        <v>0.20317644332727289</v>
      </c>
    </row>
    <row r="54" spans="1:15" x14ac:dyDescent="0.35">
      <c r="A54" s="4">
        <v>49</v>
      </c>
      <c r="B54" s="11">
        <f>'Markov Simulation - Treatment 1'!B53*'Markov Model Parameters'!$C$3+'Markov Simulation - Treatment 1'!C53*'Markov Model Parameters'!$C$8</f>
        <v>0.15977329925302991</v>
      </c>
      <c r="C54" s="11">
        <f>'Markov Simulation - Treatment 1'!B53*'Markov Model Parameters'!$C$4+'Markov Simulation - Treatment 1'!C53*'Markov Model Parameters'!$C$7</f>
        <v>7.4792210042123844E-2</v>
      </c>
      <c r="D54" s="11">
        <f>'Markov Simulation - Treatment 1'!B53*'Markov Model Parameters'!$C$5+'Markov Simulation - Treatment 1'!C53*'Markov Model Parameters'!$C$9+'Markov Simulation - Treatment 1'!D53</f>
        <v>0.76543449070484448</v>
      </c>
      <c r="E54" s="11">
        <f t="shared" si="0"/>
        <v>0.99999999999999822</v>
      </c>
      <c r="G54" s="10">
        <f>B54*'Markov Model Parameters'!$B$17</f>
        <v>79.886649626514952</v>
      </c>
      <c r="H54" s="10">
        <f>C54*'Markov Model Parameters'!$B$18</f>
        <v>149.58442008424768</v>
      </c>
      <c r="I54" s="10">
        <f>D54*'Markov Model Parameters'!$B$19</f>
        <v>0</v>
      </c>
      <c r="J54" s="10">
        <f t="shared" si="1"/>
        <v>229.47106971076263</v>
      </c>
      <c r="L54" s="11">
        <f>B54*'Markov Model Parameters'!$D$17</f>
        <v>0.15977329925302991</v>
      </c>
      <c r="M54" s="11">
        <f>C54*'Markov Model Parameters'!$D$18</f>
        <v>3.7396105021061922E-2</v>
      </c>
      <c r="N54" s="11">
        <f>D54*'Markov Model Parameters'!$D$19</f>
        <v>0</v>
      </c>
      <c r="O54" s="11">
        <f t="shared" si="2"/>
        <v>0.19716940427409183</v>
      </c>
    </row>
    <row r="55" spans="1:15" x14ac:dyDescent="0.35">
      <c r="A55" s="4">
        <v>50</v>
      </c>
      <c r="B55" s="11">
        <f>'Markov Simulation - Treatment 1'!B54*'Markov Model Parameters'!$C$3+'Markov Simulation - Treatment 1'!C54*'Markov Model Parameters'!$C$8</f>
        <v>0.15504950139265194</v>
      </c>
      <c r="C55" s="11">
        <f>'Markov Simulation - Treatment 1'!B54*'Markov Model Parameters'!$C$4+'Markov Simulation - Treatment 1'!C54*'Markov Model Parameters'!$C$7</f>
        <v>7.2580931415334976E-2</v>
      </c>
      <c r="D55" s="11">
        <f>'Markov Simulation - Treatment 1'!B54*'Markov Model Parameters'!$C$5+'Markov Simulation - Treatment 1'!C54*'Markov Model Parameters'!$C$9+'Markov Simulation - Treatment 1'!D54</f>
        <v>0.77236956719201122</v>
      </c>
      <c r="E55" s="11">
        <f t="shared" si="0"/>
        <v>0.99999999999999811</v>
      </c>
      <c r="G55" s="10">
        <f>B55*'Markov Model Parameters'!$B$17</f>
        <v>77.524750696325967</v>
      </c>
      <c r="H55" s="10">
        <f>C55*'Markov Model Parameters'!$B$18</f>
        <v>145.16186283066995</v>
      </c>
      <c r="I55" s="10">
        <f>D55*'Markov Model Parameters'!$B$19</f>
        <v>0</v>
      </c>
      <c r="J55" s="10">
        <f t="shared" si="1"/>
        <v>222.68661352699593</v>
      </c>
      <c r="L55" s="11">
        <f>B55*'Markov Model Parameters'!$D$17</f>
        <v>0.15504950139265194</v>
      </c>
      <c r="M55" s="11">
        <f>C55*'Markov Model Parameters'!$D$18</f>
        <v>3.6290465707667488E-2</v>
      </c>
      <c r="N55" s="11">
        <f>D55*'Markov Model Parameters'!$D$19</f>
        <v>0</v>
      </c>
      <c r="O55" s="11">
        <f t="shared" si="2"/>
        <v>0.19133996710031942</v>
      </c>
    </row>
    <row r="56" spans="1:15" x14ac:dyDescent="0.35">
      <c r="A56" s="4">
        <v>51</v>
      </c>
      <c r="B56" s="11">
        <f>'Markov Simulation - Treatment 1'!B55*'Markov Model Parameters'!$C$3+'Markov Simulation - Treatment 1'!C55*'Markov Model Parameters'!$C$8</f>
        <v>0.15046536558050161</v>
      </c>
      <c r="C56" s="11">
        <f>'Markov Simulation - Treatment 1'!B55*'Markov Model Parameters'!$C$4+'Markov Simulation - Treatment 1'!C55*'Markov Model Parameters'!$C$7</f>
        <v>7.0435030628865511E-2</v>
      </c>
      <c r="D56" s="11">
        <f>'Markov Simulation - Treatment 1'!B55*'Markov Model Parameters'!$C$5+'Markov Simulation - Treatment 1'!C55*'Markov Model Parameters'!$C$9+'Markov Simulation - Treatment 1'!D55</f>
        <v>0.77909960379063103</v>
      </c>
      <c r="E56" s="11">
        <f t="shared" si="0"/>
        <v>0.99999999999999822</v>
      </c>
      <c r="G56" s="10">
        <f>B56*'Markov Model Parameters'!$B$17</f>
        <v>75.232682790250806</v>
      </c>
      <c r="H56" s="10">
        <f>C56*'Markov Model Parameters'!$B$18</f>
        <v>140.87006125773101</v>
      </c>
      <c r="I56" s="10">
        <f>D56*'Markov Model Parameters'!$B$19</f>
        <v>0</v>
      </c>
      <c r="J56" s="10">
        <f t="shared" si="1"/>
        <v>216.10274404798182</v>
      </c>
      <c r="L56" s="11">
        <f>B56*'Markov Model Parameters'!$D$17</f>
        <v>0.15046536558050161</v>
      </c>
      <c r="M56" s="11">
        <f>C56*'Markov Model Parameters'!$D$18</f>
        <v>3.5217515314432755E-2</v>
      </c>
      <c r="N56" s="11">
        <f>D56*'Markov Model Parameters'!$D$19</f>
        <v>0</v>
      </c>
      <c r="O56" s="11">
        <f t="shared" si="2"/>
        <v>0.18568288089493437</v>
      </c>
    </row>
    <row r="57" spans="1:15" x14ac:dyDescent="0.35">
      <c r="A57" s="4">
        <v>52</v>
      </c>
      <c r="B57" s="11">
        <f>'Markov Simulation - Treatment 1'!B56*'Markov Model Parameters'!$C$3+'Markov Simulation - Treatment 1'!C56*'Markov Model Parameters'!$C$8</f>
        <v>0.146016762620476</v>
      </c>
      <c r="C57" s="11">
        <f>'Markov Simulation - Treatment 1'!B56*'Markov Model Parameters'!$C$4+'Markov Simulation - Treatment 1'!C56*'Markov Model Parameters'!$C$7</f>
        <v>6.8352574745837807E-2</v>
      </c>
      <c r="D57" s="11">
        <f>'Markov Simulation - Treatment 1'!B56*'Markov Model Parameters'!$C$5+'Markov Simulation - Treatment 1'!C56*'Markov Model Parameters'!$C$9+'Markov Simulation - Treatment 1'!D56</f>
        <v>0.78563066263368431</v>
      </c>
      <c r="E57" s="11">
        <f t="shared" si="0"/>
        <v>0.99999999999999811</v>
      </c>
      <c r="G57" s="10">
        <f>B57*'Markov Model Parameters'!$B$17</f>
        <v>73.008381310237993</v>
      </c>
      <c r="H57" s="10">
        <f>C57*'Markov Model Parameters'!$B$18</f>
        <v>136.70514949167563</v>
      </c>
      <c r="I57" s="10">
        <f>D57*'Markov Model Parameters'!$B$19</f>
        <v>0</v>
      </c>
      <c r="J57" s="10">
        <f t="shared" si="1"/>
        <v>209.71353080191363</v>
      </c>
      <c r="L57" s="11">
        <f>B57*'Markov Model Parameters'!$D$17</f>
        <v>0.146016762620476</v>
      </c>
      <c r="M57" s="11">
        <f>C57*'Markov Model Parameters'!$D$18</f>
        <v>3.4176287372918904E-2</v>
      </c>
      <c r="N57" s="11">
        <f>D57*'Markov Model Parameters'!$D$19</f>
        <v>0</v>
      </c>
      <c r="O57" s="11">
        <f t="shared" si="2"/>
        <v>0.18019304999339492</v>
      </c>
    </row>
    <row r="58" spans="1:15" x14ac:dyDescent="0.35">
      <c r="A58" s="4">
        <v>53</v>
      </c>
      <c r="B58" s="11">
        <f>'Markov Simulation - Treatment 1'!B57*'Markov Model Parameters'!$C$3+'Markov Simulation - Treatment 1'!C57*'Markov Model Parameters'!$C$8</f>
        <v>0.14169968539874642</v>
      </c>
      <c r="C58" s="11">
        <f>'Markov Simulation - Treatment 1'!B57*'Markov Model Parameters'!$C$4+'Markov Simulation - Treatment 1'!C57*'Markov Model Parameters'!$C$7</f>
        <v>6.6331687977865969E-2</v>
      </c>
      <c r="D58" s="11">
        <f>'Markov Simulation - Treatment 1'!B57*'Markov Model Parameters'!$C$5+'Markov Simulation - Treatment 1'!C57*'Markov Model Parameters'!$C$9+'Markov Simulation - Treatment 1'!D57</f>
        <v>0.79196862662338574</v>
      </c>
      <c r="E58" s="11">
        <f t="shared" si="0"/>
        <v>0.99999999999999811</v>
      </c>
      <c r="G58" s="10">
        <f>B58*'Markov Model Parameters'!$B$17</f>
        <v>70.849842699373212</v>
      </c>
      <c r="H58" s="10">
        <f>C58*'Markov Model Parameters'!$B$18</f>
        <v>132.66337595573194</v>
      </c>
      <c r="I58" s="10">
        <f>D58*'Markov Model Parameters'!$B$19</f>
        <v>0</v>
      </c>
      <c r="J58" s="10">
        <f t="shared" si="1"/>
        <v>203.51321865510516</v>
      </c>
      <c r="L58" s="11">
        <f>B58*'Markov Model Parameters'!$D$17</f>
        <v>0.14169968539874642</v>
      </c>
      <c r="M58" s="11">
        <f>C58*'Markov Model Parameters'!$D$18</f>
        <v>3.3165843988932985E-2</v>
      </c>
      <c r="N58" s="11">
        <f>D58*'Markov Model Parameters'!$D$19</f>
        <v>0</v>
      </c>
      <c r="O58" s="11">
        <f t="shared" si="2"/>
        <v>0.17486552938767941</v>
      </c>
    </row>
    <row r="59" spans="1:15" x14ac:dyDescent="0.35">
      <c r="A59" s="4">
        <v>54</v>
      </c>
      <c r="B59" s="11">
        <f>'Markov Simulation - Treatment 1'!B58*'Markov Model Parameters'!$C$3+'Markov Simulation - Treatment 1'!C58*'Markov Model Parameters'!$C$8</f>
        <v>0.13751024527431932</v>
      </c>
      <c r="C59" s="11">
        <f>'Markov Simulation - Treatment 1'!B58*'Markov Model Parameters'!$C$4+'Markov Simulation - Treatment 1'!C58*'Markov Model Parameters'!$C$7</f>
        <v>6.4370549995424825E-2</v>
      </c>
      <c r="D59" s="11">
        <f>'Markov Simulation - Treatment 1'!B58*'Markov Model Parameters'!$C$5+'Markov Simulation - Treatment 1'!C58*'Markov Model Parameters'!$C$9+'Markov Simulation - Treatment 1'!D58</f>
        <v>0.79811920473025399</v>
      </c>
      <c r="E59" s="11">
        <f t="shared" si="0"/>
        <v>0.99999999999999811</v>
      </c>
      <c r="G59" s="10">
        <f>B59*'Markov Model Parameters'!$B$17</f>
        <v>68.755122637159658</v>
      </c>
      <c r="H59" s="10">
        <f>C59*'Markov Model Parameters'!$B$18</f>
        <v>128.74109999084965</v>
      </c>
      <c r="I59" s="10">
        <f>D59*'Markov Model Parameters'!$B$19</f>
        <v>0</v>
      </c>
      <c r="J59" s="10">
        <f t="shared" si="1"/>
        <v>197.49622262800932</v>
      </c>
      <c r="L59" s="11">
        <f>B59*'Markov Model Parameters'!$D$17</f>
        <v>0.13751024527431932</v>
      </c>
      <c r="M59" s="11">
        <f>C59*'Markov Model Parameters'!$D$18</f>
        <v>3.2185274997712413E-2</v>
      </c>
      <c r="N59" s="11">
        <f>D59*'Markov Model Parameters'!$D$19</f>
        <v>0</v>
      </c>
      <c r="O59" s="11">
        <f t="shared" si="2"/>
        <v>0.16969552027203172</v>
      </c>
    </row>
    <row r="60" spans="1:15" x14ac:dyDescent="0.35">
      <c r="A60" s="4">
        <v>55</v>
      </c>
      <c r="B60" s="11">
        <f>'Markov Simulation - Treatment 1'!B59*'Markov Model Parameters'!$C$3+'Markov Simulation - Treatment 1'!C59*'Markov Model Parameters'!$C$8</f>
        <v>0.13344466857631249</v>
      </c>
      <c r="C60" s="11">
        <f>'Markov Simulation - Treatment 1'!B59*'Markov Model Parameters'!$C$4+'Markov Simulation - Treatment 1'!C59*'Markov Model Parameters'!$C$7</f>
        <v>6.2467394288174029E-2</v>
      </c>
      <c r="D60" s="11">
        <f>'Markov Simulation - Treatment 1'!B59*'Markov Model Parameters'!$C$5+'Markov Simulation - Treatment 1'!C59*'Markov Model Parameters'!$C$9+'Markov Simulation - Treatment 1'!D59</f>
        <v>0.80408793713551163</v>
      </c>
      <c r="E60" s="11">
        <f t="shared" si="0"/>
        <v>0.99999999999999811</v>
      </c>
      <c r="G60" s="10">
        <f>B60*'Markov Model Parameters'!$B$17</f>
        <v>66.722334288156247</v>
      </c>
      <c r="H60" s="10">
        <f>C60*'Markov Model Parameters'!$B$18</f>
        <v>124.93478857634805</v>
      </c>
      <c r="I60" s="10">
        <f>D60*'Markov Model Parameters'!$B$19</f>
        <v>0</v>
      </c>
      <c r="J60" s="10">
        <f t="shared" si="1"/>
        <v>191.65712286450429</v>
      </c>
      <c r="L60" s="11">
        <f>B60*'Markov Model Parameters'!$D$17</f>
        <v>0.13344466857631249</v>
      </c>
      <c r="M60" s="11">
        <f>C60*'Markov Model Parameters'!$D$18</f>
        <v>3.1233697144087014E-2</v>
      </c>
      <c r="N60" s="11">
        <f>D60*'Markov Model Parameters'!$D$19</f>
        <v>0</v>
      </c>
      <c r="O60" s="11">
        <f t="shared" si="2"/>
        <v>0.16467836572039951</v>
      </c>
    </row>
    <row r="61" spans="1:15" x14ac:dyDescent="0.35">
      <c r="A61" s="4">
        <v>56</v>
      </c>
      <c r="B61" s="11">
        <f>'Markov Simulation - Treatment 1'!B60*'Markov Model Parameters'!$C$3+'Markov Simulation - Treatment 1'!C60*'Markov Model Parameters'!$C$8</f>
        <v>0.12949929320479156</v>
      </c>
      <c r="C61" s="11">
        <f>'Markov Simulation - Treatment 1'!B60*'Markov Model Parameters'!$C$4+'Markov Simulation - Treatment 1'!C60*'Markov Model Parameters'!$C$7</f>
        <v>6.0620506573759982E-2</v>
      </c>
      <c r="D61" s="11">
        <f>'Markov Simulation - Treatment 1'!B60*'Markov Model Parameters'!$C$5+'Markov Simulation - Treatment 1'!C60*'Markov Model Parameters'!$C$9+'Markov Simulation - Treatment 1'!D60</f>
        <v>0.80988020022144658</v>
      </c>
      <c r="E61" s="11">
        <f t="shared" si="0"/>
        <v>0.99999999999999811</v>
      </c>
      <c r="G61" s="10">
        <f>B61*'Markov Model Parameters'!$B$17</f>
        <v>64.749646602395785</v>
      </c>
      <c r="H61" s="10">
        <f>C61*'Markov Model Parameters'!$B$18</f>
        <v>121.24101314751996</v>
      </c>
      <c r="I61" s="10">
        <f>D61*'Markov Model Parameters'!$B$19</f>
        <v>0</v>
      </c>
      <c r="J61" s="10">
        <f t="shared" si="1"/>
        <v>185.99065974991575</v>
      </c>
      <c r="L61" s="11">
        <f>B61*'Markov Model Parameters'!$D$17</f>
        <v>0.12949929320479156</v>
      </c>
      <c r="M61" s="11">
        <f>C61*'Markov Model Parameters'!$D$18</f>
        <v>3.0310253286879991E-2</v>
      </c>
      <c r="N61" s="11">
        <f>D61*'Markov Model Parameters'!$D$19</f>
        <v>0</v>
      </c>
      <c r="O61" s="11">
        <f t="shared" si="2"/>
        <v>0.15980954649167156</v>
      </c>
    </row>
    <row r="62" spans="1:15" x14ac:dyDescent="0.35">
      <c r="A62" s="4">
        <v>57</v>
      </c>
      <c r="B62" s="11">
        <f>'Markov Simulation - Treatment 1'!B61*'Markov Model Parameters'!$C$3+'Markov Simulation - Treatment 1'!C61*'Markov Model Parameters'!$C$8</f>
        <v>0.12567056533210499</v>
      </c>
      <c r="C62" s="11">
        <f>'Markov Simulation - Treatment 1'!B61*'Markov Model Parameters'!$C$4+'Markov Simulation - Treatment 1'!C61*'Markov Model Parameters'!$C$7</f>
        <v>5.8828223253662715E-2</v>
      </c>
      <c r="D62" s="11">
        <f>'Markov Simulation - Treatment 1'!B61*'Markov Model Parameters'!$C$5+'Markov Simulation - Treatment 1'!C61*'Markov Model Parameters'!$C$9+'Markov Simulation - Treatment 1'!D61</f>
        <v>0.81550121141423038</v>
      </c>
      <c r="E62" s="11">
        <f t="shared" si="0"/>
        <v>0.99999999999999811</v>
      </c>
      <c r="G62" s="10">
        <f>B62*'Markov Model Parameters'!$B$17</f>
        <v>62.8352826660525</v>
      </c>
      <c r="H62" s="10">
        <f>C62*'Markov Model Parameters'!$B$18</f>
        <v>117.65644650732543</v>
      </c>
      <c r="I62" s="10">
        <f>D62*'Markov Model Parameters'!$B$19</f>
        <v>0</v>
      </c>
      <c r="J62" s="10">
        <f t="shared" si="1"/>
        <v>180.49172917337793</v>
      </c>
      <c r="L62" s="11">
        <f>B62*'Markov Model Parameters'!$D$17</f>
        <v>0.12567056533210499</v>
      </c>
      <c r="M62" s="11">
        <f>C62*'Markov Model Parameters'!$D$18</f>
        <v>2.9414111626831357E-2</v>
      </c>
      <c r="N62" s="11">
        <f>D62*'Markov Model Parameters'!$D$19</f>
        <v>0</v>
      </c>
      <c r="O62" s="11">
        <f t="shared" si="2"/>
        <v>0.15508467695893635</v>
      </c>
    </row>
    <row r="63" spans="1:15" x14ac:dyDescent="0.35">
      <c r="A63" s="4">
        <v>58</v>
      </c>
      <c r="B63" s="11">
        <f>'Markov Simulation - Treatment 1'!B62*'Markov Model Parameters'!$C$3+'Markov Simulation - Treatment 1'!C62*'Markov Model Parameters'!$C$8</f>
        <v>0.12195503620174596</v>
      </c>
      <c r="C63" s="11">
        <f>'Markov Simulation - Treatment 1'!B62*'Markov Model Parameters'!$C$4+'Markov Simulation - Treatment 1'!C62*'Markov Model Parameters'!$C$7</f>
        <v>5.708892991469651E-2</v>
      </c>
      <c r="D63" s="11">
        <f>'Markov Simulation - Treatment 1'!B62*'Markov Model Parameters'!$C$5+'Markov Simulation - Treatment 1'!C62*'Markov Model Parameters'!$C$9+'Markov Simulation - Treatment 1'!D62</f>
        <v>0.82095603388355565</v>
      </c>
      <c r="E63" s="11">
        <f t="shared" si="0"/>
        <v>0.99999999999999811</v>
      </c>
      <c r="G63" s="10">
        <f>B63*'Markov Model Parameters'!$B$17</f>
        <v>60.977518100872977</v>
      </c>
      <c r="H63" s="10">
        <f>C63*'Markov Model Parameters'!$B$18</f>
        <v>114.17785982939301</v>
      </c>
      <c r="I63" s="10">
        <f>D63*'Markov Model Parameters'!$B$19</f>
        <v>0</v>
      </c>
      <c r="J63" s="10">
        <f t="shared" si="1"/>
        <v>175.15537793026598</v>
      </c>
      <c r="L63" s="11">
        <f>B63*'Markov Model Parameters'!$D$17</f>
        <v>0.12195503620174596</v>
      </c>
      <c r="M63" s="11">
        <f>C63*'Markov Model Parameters'!$D$18</f>
        <v>2.8544464957348255E-2</v>
      </c>
      <c r="N63" s="11">
        <f>D63*'Markov Model Parameters'!$D$19</f>
        <v>0</v>
      </c>
      <c r="O63" s="11">
        <f t="shared" si="2"/>
        <v>0.15049950115909422</v>
      </c>
    </row>
    <row r="64" spans="1:15" x14ac:dyDescent="0.35">
      <c r="A64" s="4">
        <v>59</v>
      </c>
      <c r="B64" s="11">
        <f>'Markov Simulation - Treatment 1'!B63*'Markov Model Parameters'!$C$3+'Markov Simulation - Treatment 1'!C63*'Markov Model Parameters'!$C$8</f>
        <v>0.11834935902185809</v>
      </c>
      <c r="C64" s="11">
        <f>'Markov Simulation - Treatment 1'!B63*'Markov Model Parameters'!$C$4+'Markov Simulation - Treatment 1'!C63*'Markov Model Parameters'!$C$7</f>
        <v>5.5401059874814626E-2</v>
      </c>
      <c r="D64" s="11">
        <f>'Markov Simulation - Treatment 1'!B63*'Markov Model Parameters'!$C$5+'Markov Simulation - Treatment 1'!C63*'Markov Model Parameters'!$C$9+'Markov Simulation - Treatment 1'!D63</f>
        <v>0.82624958110332536</v>
      </c>
      <c r="E64" s="11">
        <f t="shared" si="0"/>
        <v>0.999999999999998</v>
      </c>
      <c r="G64" s="10">
        <f>B64*'Markov Model Parameters'!$B$17</f>
        <v>59.174679510929046</v>
      </c>
      <c r="H64" s="10">
        <f>C64*'Markov Model Parameters'!$B$18</f>
        <v>110.80211974962926</v>
      </c>
      <c r="I64" s="10">
        <f>D64*'Markov Model Parameters'!$B$19</f>
        <v>0</v>
      </c>
      <c r="J64" s="10">
        <f t="shared" si="1"/>
        <v>169.97679926055829</v>
      </c>
      <c r="L64" s="11">
        <f>B64*'Markov Model Parameters'!$D$17</f>
        <v>0.11834935902185809</v>
      </c>
      <c r="M64" s="11">
        <f>C64*'Markov Model Parameters'!$D$18</f>
        <v>2.7700529937407313E-2</v>
      </c>
      <c r="N64" s="11">
        <f>D64*'Markov Model Parameters'!$D$19</f>
        <v>0</v>
      </c>
      <c r="O64" s="11">
        <f t="shared" si="2"/>
        <v>0.14604988895926541</v>
      </c>
    </row>
    <row r="65" spans="1:15" x14ac:dyDescent="0.35">
      <c r="A65" s="4">
        <v>60</v>
      </c>
      <c r="B65" s="11">
        <f>'Markov Simulation - Treatment 1'!B64*'Markov Model Parameters'!$C$3+'Markov Simulation - Treatment 1'!C64*'Markov Model Parameters'!$C$8</f>
        <v>0.11485028595058659</v>
      </c>
      <c r="C65" s="11">
        <f>'Markov Simulation - Treatment 1'!B64*'Markov Model Parameters'!$C$4+'Markov Simulation - Treatment 1'!C64*'Markov Model Parameters'!$C$7</f>
        <v>5.3763092771908216E-2</v>
      </c>
      <c r="D65" s="11">
        <f>'Markov Simulation - Treatment 1'!B64*'Markov Model Parameters'!$C$5+'Markov Simulation - Treatment 1'!C64*'Markov Model Parameters'!$C$9+'Markov Simulation - Treatment 1'!D64</f>
        <v>0.83138662127750329</v>
      </c>
      <c r="E65" s="11">
        <f t="shared" si="0"/>
        <v>0.99999999999999811</v>
      </c>
      <c r="G65" s="10">
        <f>B65*'Markov Model Parameters'!$B$17</f>
        <v>57.425142975293298</v>
      </c>
      <c r="H65" s="10">
        <f>C65*'Markov Model Parameters'!$B$18</f>
        <v>107.52618554381644</v>
      </c>
      <c r="I65" s="10">
        <f>D65*'Markov Model Parameters'!$B$19</f>
        <v>0</v>
      </c>
      <c r="J65" s="10">
        <f t="shared" si="1"/>
        <v>164.95132851910972</v>
      </c>
      <c r="L65" s="11">
        <f>B65*'Markov Model Parameters'!$D$17</f>
        <v>0.11485028595058659</v>
      </c>
      <c r="M65" s="11">
        <f>C65*'Markov Model Parameters'!$D$18</f>
        <v>2.6881546385954108E-2</v>
      </c>
      <c r="N65" s="11">
        <f>D65*'Markov Model Parameters'!$D$19</f>
        <v>0</v>
      </c>
      <c r="O65" s="11">
        <f t="shared" si="2"/>
        <v>0.14173183233654069</v>
      </c>
    </row>
    <row r="66" spans="1:15" x14ac:dyDescent="0.35">
      <c r="A66" s="4">
        <v>61</v>
      </c>
      <c r="B66" s="11">
        <f>'Markov Simulation - Treatment 1'!B65*'Markov Model Parameters'!$C$3+'Markov Simulation - Treatment 1'!C65*'Markov Model Parameters'!$C$8</f>
        <v>0.11145466517055932</v>
      </c>
      <c r="C66" s="11">
        <f>'Markov Simulation - Treatment 1'!B65*'Markov Model Parameters'!$C$4+'Markov Simulation - Treatment 1'!C65*'Markov Model Parameters'!$C$7</f>
        <v>5.2173553194328322E-2</v>
      </c>
      <c r="D66" s="11">
        <f>'Markov Simulation - Treatment 1'!B65*'Markov Model Parameters'!$C$5+'Markov Simulation - Treatment 1'!C65*'Markov Model Parameters'!$C$9+'Markov Simulation - Treatment 1'!D65</f>
        <v>0.83637178163511039</v>
      </c>
      <c r="E66" s="11">
        <f t="shared" si="0"/>
        <v>0.999999999999998</v>
      </c>
      <c r="G66" s="10">
        <f>B66*'Markov Model Parameters'!$B$17</f>
        <v>55.727332585279662</v>
      </c>
      <c r="H66" s="10">
        <f>C66*'Markov Model Parameters'!$B$18</f>
        <v>104.34710638865664</v>
      </c>
      <c r="I66" s="10">
        <f>D66*'Markov Model Parameters'!$B$19</f>
        <v>0</v>
      </c>
      <c r="J66" s="10">
        <f t="shared" si="1"/>
        <v>160.07443897393631</v>
      </c>
      <c r="L66" s="11">
        <f>B66*'Markov Model Parameters'!$D$17</f>
        <v>0.11145466517055932</v>
      </c>
      <c r="M66" s="11">
        <f>C66*'Markov Model Parameters'!$D$18</f>
        <v>2.6086776597164161E-2</v>
      </c>
      <c r="N66" s="11">
        <f>D66*'Markov Model Parameters'!$D$19</f>
        <v>0</v>
      </c>
      <c r="O66" s="11">
        <f t="shared" si="2"/>
        <v>0.13754144176772348</v>
      </c>
    </row>
    <row r="67" spans="1:15" x14ac:dyDescent="0.35">
      <c r="A67" s="4">
        <v>62</v>
      </c>
      <c r="B67" s="11">
        <f>'Markov Simulation - Treatment 1'!B66*'Markov Model Parameters'!$C$3+'Markov Simulation - Treatment 1'!C66*'Markov Model Parameters'!$C$8</f>
        <v>0.10815943804986272</v>
      </c>
      <c r="C67" s="11">
        <f>'Markov Simulation - Treatment 1'!B66*'Markov Model Parameters'!$C$4+'Markov Simulation - Treatment 1'!C66*'Markov Model Parameters'!$C$7</f>
        <v>5.0631009351897301E-2</v>
      </c>
      <c r="D67" s="11">
        <f>'Markov Simulation - Treatment 1'!B66*'Markov Model Parameters'!$C$5+'Markov Simulation - Treatment 1'!C66*'Markov Model Parameters'!$C$9+'Markov Simulation - Treatment 1'!D66</f>
        <v>0.84120955259823804</v>
      </c>
      <c r="E67" s="11">
        <f t="shared" si="0"/>
        <v>0.999999999999998</v>
      </c>
      <c r="G67" s="10">
        <f>B67*'Markov Model Parameters'!$B$17</f>
        <v>54.079719024931364</v>
      </c>
      <c r="H67" s="10">
        <f>C67*'Markov Model Parameters'!$B$18</f>
        <v>101.2620187037946</v>
      </c>
      <c r="I67" s="10">
        <f>D67*'Markov Model Parameters'!$B$19</f>
        <v>0</v>
      </c>
      <c r="J67" s="10">
        <f t="shared" si="1"/>
        <v>155.34173772872595</v>
      </c>
      <c r="L67" s="11">
        <f>B67*'Markov Model Parameters'!$D$17</f>
        <v>0.10815943804986272</v>
      </c>
      <c r="M67" s="11">
        <f>C67*'Markov Model Parameters'!$D$18</f>
        <v>2.531550467594865E-2</v>
      </c>
      <c r="N67" s="11">
        <f>D67*'Markov Model Parameters'!$D$19</f>
        <v>0</v>
      </c>
      <c r="O67" s="11">
        <f t="shared" si="2"/>
        <v>0.13347494272581137</v>
      </c>
    </row>
    <row r="68" spans="1:15" x14ac:dyDescent="0.35">
      <c r="A68" s="4">
        <v>63</v>
      </c>
      <c r="B68" s="11">
        <f>'Markov Simulation - Treatment 1'!B67*'Markov Model Parameters'!$C$3+'Markov Simulation - Treatment 1'!C67*'Markov Model Parameters'!$C$8</f>
        <v>0.10496163638695524</v>
      </c>
      <c r="C68" s="11">
        <f>'Markov Simulation - Treatment 1'!B67*'Markov Model Parameters'!$C$4+'Markov Simulation - Treatment 1'!C67*'Markov Model Parameters'!$C$7</f>
        <v>4.9134071786212645E-2</v>
      </c>
      <c r="D68" s="11">
        <f>'Markov Simulation - Treatment 1'!B67*'Markov Model Parameters'!$C$5+'Markov Simulation - Treatment 1'!C67*'Markov Model Parameters'!$C$9+'Markov Simulation - Treatment 1'!D67</f>
        <v>0.84590429182683013</v>
      </c>
      <c r="E68" s="11">
        <f t="shared" si="0"/>
        <v>0.999999999999998</v>
      </c>
      <c r="G68" s="10">
        <f>B68*'Markov Model Parameters'!$B$17</f>
        <v>52.480818193477624</v>
      </c>
      <c r="H68" s="10">
        <f>C68*'Markov Model Parameters'!$B$18</f>
        <v>98.268143572425288</v>
      </c>
      <c r="I68" s="10">
        <f>D68*'Markov Model Parameters'!$B$19</f>
        <v>0</v>
      </c>
      <c r="J68" s="10">
        <f t="shared" si="1"/>
        <v>150.74896176590292</v>
      </c>
      <c r="L68" s="11">
        <f>B68*'Markov Model Parameters'!$D$17</f>
        <v>0.10496163638695524</v>
      </c>
      <c r="M68" s="11">
        <f>C68*'Markov Model Parameters'!$D$18</f>
        <v>2.4567035893106322E-2</v>
      </c>
      <c r="N68" s="11">
        <f>D68*'Markov Model Parameters'!$D$19</f>
        <v>0</v>
      </c>
      <c r="O68" s="11">
        <f t="shared" si="2"/>
        <v>0.12952867228006157</v>
      </c>
    </row>
    <row r="69" spans="1:15" x14ac:dyDescent="0.35">
      <c r="A69" s="4">
        <v>64</v>
      </c>
      <c r="B69" s="11">
        <f>'Markov Simulation - Treatment 1'!B68*'Markov Model Parameters'!$C$3+'Markov Simulation - Treatment 1'!C68*'Markov Model Parameters'!$C$8</f>
        <v>0.10185837973703664</v>
      </c>
      <c r="C69" s="11">
        <f>'Markov Simulation - Treatment 1'!B68*'Markov Model Parameters'!$C$4+'Markov Simulation - Treatment 1'!C68*'Markov Model Parameters'!$C$7</f>
        <v>4.7681392119081498E-2</v>
      </c>
      <c r="D69" s="11">
        <f>'Markov Simulation - Treatment 1'!B68*'Markov Model Parameters'!$C$5+'Markov Simulation - Treatment 1'!C68*'Markov Model Parameters'!$C$9+'Markov Simulation - Treatment 1'!D68</f>
        <v>0.85046022814387989</v>
      </c>
      <c r="E69" s="11">
        <f t="shared" si="0"/>
        <v>0.999999999999998</v>
      </c>
      <c r="G69" s="10">
        <f>B69*'Markov Model Parameters'!$B$17</f>
        <v>50.929189868518321</v>
      </c>
      <c r="H69" s="10">
        <f>C69*'Markov Model Parameters'!$B$18</f>
        <v>95.362784238163002</v>
      </c>
      <c r="I69" s="10">
        <f>D69*'Markov Model Parameters'!$B$19</f>
        <v>0</v>
      </c>
      <c r="J69" s="10">
        <f t="shared" si="1"/>
        <v>146.29197410668132</v>
      </c>
      <c r="L69" s="11">
        <f>B69*'Markov Model Parameters'!$D$17</f>
        <v>0.10185837973703664</v>
      </c>
      <c r="M69" s="11">
        <f>C69*'Markov Model Parameters'!$D$18</f>
        <v>2.3840696059540749E-2</v>
      </c>
      <c r="N69" s="11">
        <f>D69*'Markov Model Parameters'!$D$19</f>
        <v>0</v>
      </c>
      <c r="O69" s="11">
        <f t="shared" si="2"/>
        <v>0.12569907579657738</v>
      </c>
    </row>
    <row r="70" spans="1:15" x14ac:dyDescent="0.35">
      <c r="A70" s="4">
        <v>65</v>
      </c>
      <c r="B70" s="11">
        <f>'Markov Simulation - Treatment 1'!B69*'Markov Model Parameters'!$C$3+'Markov Simulation - Treatment 1'!C69*'Markov Model Parameters'!$C$8</f>
        <v>9.8846872817464848E-2</v>
      </c>
      <c r="C70" s="11">
        <f>'Markov Simulation - Treatment 1'!B69*'Markov Model Parameters'!$C$4+'Markov Simulation - Treatment 1'!C69*'Markov Model Parameters'!$C$7</f>
        <v>4.6271661837958465E-2</v>
      </c>
      <c r="D70" s="11">
        <f>'Markov Simulation - Treatment 1'!B69*'Markov Model Parameters'!$C$5+'Markov Simulation - Treatment 1'!C69*'Markov Model Parameters'!$C$9+'Markov Simulation - Treatment 1'!D69</f>
        <v>0.85488146534457465</v>
      </c>
      <c r="E70" s="11">
        <f t="shared" ref="E70:E105" si="3">SUM(B70:D70)</f>
        <v>0.999999999999998</v>
      </c>
      <c r="G70" s="10">
        <f>B70*'Markov Model Parameters'!$B$17</f>
        <v>49.423436408732421</v>
      </c>
      <c r="H70" s="10">
        <f>C70*'Markov Model Parameters'!$B$18</f>
        <v>92.543323675916923</v>
      </c>
      <c r="I70" s="10">
        <f>D70*'Markov Model Parameters'!$B$19</f>
        <v>0</v>
      </c>
      <c r="J70" s="10">
        <f t="shared" ref="J70:J105" si="4">SUM(G70:I70)</f>
        <v>141.96676008464934</v>
      </c>
      <c r="L70" s="11">
        <f>B70*'Markov Model Parameters'!$D$17</f>
        <v>9.8846872817464848E-2</v>
      </c>
      <c r="M70" s="11">
        <f>C70*'Markov Model Parameters'!$D$18</f>
        <v>2.3135830918979233E-2</v>
      </c>
      <c r="N70" s="11">
        <f>D70*'Markov Model Parameters'!$D$19</f>
        <v>0</v>
      </c>
      <c r="O70" s="11">
        <f t="shared" ref="O70:O105" si="5">SUM(L70:N70)</f>
        <v>0.12198270373644408</v>
      </c>
    </row>
    <row r="71" spans="1:15" x14ac:dyDescent="0.35">
      <c r="A71" s="4">
        <v>66</v>
      </c>
      <c r="B71" s="11">
        <f>'Markov Simulation - Treatment 1'!B70*'Markov Model Parameters'!$C$3+'Markov Simulation - Treatment 1'!C70*'Markov Model Parameters'!$C$8</f>
        <v>9.5924402989883362E-2</v>
      </c>
      <c r="C71" s="11">
        <f>'Markov Simulation - Treatment 1'!B70*'Markov Model Parameters'!$C$4+'Markov Simulation - Treatment 1'!C70*'Markov Model Parameters'!$C$7</f>
        <v>4.4903611117292727E-2</v>
      </c>
      <c r="D71" s="11">
        <f>'Markov Simulation - Treatment 1'!B70*'Markov Model Parameters'!$C$5+'Markov Simulation - Treatment 1'!C70*'Markov Model Parameters'!$C$9+'Markov Simulation - Treatment 1'!D70</f>
        <v>0.85917198589282184</v>
      </c>
      <c r="E71" s="11">
        <f t="shared" si="3"/>
        <v>0.999999999999998</v>
      </c>
      <c r="G71" s="10">
        <f>B71*'Markov Model Parameters'!$B$17</f>
        <v>47.962201494941681</v>
      </c>
      <c r="H71" s="10">
        <f>C71*'Markov Model Parameters'!$B$18</f>
        <v>89.807222234585453</v>
      </c>
      <c r="I71" s="10">
        <f>D71*'Markov Model Parameters'!$B$19</f>
        <v>0</v>
      </c>
      <c r="J71" s="10">
        <f t="shared" si="4"/>
        <v>137.76942372952715</v>
      </c>
      <c r="L71" s="11">
        <f>B71*'Markov Model Parameters'!$D$17</f>
        <v>9.5924402989883362E-2</v>
      </c>
      <c r="M71" s="11">
        <f>C71*'Markov Model Parameters'!$D$18</f>
        <v>2.2451805558646364E-2</v>
      </c>
      <c r="N71" s="11">
        <f>D71*'Markov Model Parameters'!$D$19</f>
        <v>0</v>
      </c>
      <c r="O71" s="11">
        <f t="shared" si="5"/>
        <v>0.11837620854852973</v>
      </c>
    </row>
    <row r="72" spans="1:15" x14ac:dyDescent="0.35">
      <c r="A72" s="4">
        <v>67</v>
      </c>
      <c r="B72" s="11">
        <f>'Markov Simulation - Treatment 1'!B71*'Markov Model Parameters'!$C$3+'Markov Simulation - Treatment 1'!C71*'Markov Model Parameters'!$C$8</f>
        <v>9.3088337816791003E-2</v>
      </c>
      <c r="C72" s="11">
        <f>'Markov Simulation - Treatment 1'!B71*'Markov Model Parameters'!$C$4+'Markov Simulation - Treatment 1'!C71*'Markov Model Parameters'!$C$7</f>
        <v>4.3576007674722771E-2</v>
      </c>
      <c r="D72" s="11">
        <f>'Markov Simulation - Treatment 1'!B71*'Markov Model Parameters'!$C$5+'Markov Simulation - Treatment 1'!C71*'Markov Model Parameters'!$C$9+'Markov Simulation - Treatment 1'!D71</f>
        <v>0.86333565450848415</v>
      </c>
      <c r="E72" s="11">
        <f t="shared" si="3"/>
        <v>0.99999999999999789</v>
      </c>
      <c r="G72" s="10">
        <f>B72*'Markov Model Parameters'!$B$17</f>
        <v>46.544168908395498</v>
      </c>
      <c r="H72" s="10">
        <f>C72*'Markov Model Parameters'!$B$18</f>
        <v>87.152015349445534</v>
      </c>
      <c r="I72" s="10">
        <f>D72*'Markov Model Parameters'!$B$19</f>
        <v>0</v>
      </c>
      <c r="J72" s="10">
        <f t="shared" si="4"/>
        <v>133.69618425784103</v>
      </c>
      <c r="L72" s="11">
        <f>B72*'Markov Model Parameters'!$D$17</f>
        <v>9.3088337816791003E-2</v>
      </c>
      <c r="M72" s="11">
        <f>C72*'Markov Model Parameters'!$D$18</f>
        <v>2.1788003837361385E-2</v>
      </c>
      <c r="N72" s="11">
        <f>D72*'Markov Model Parameters'!$D$19</f>
        <v>0</v>
      </c>
      <c r="O72" s="11">
        <f t="shared" si="5"/>
        <v>0.11487634165415239</v>
      </c>
    </row>
    <row r="73" spans="1:15" x14ac:dyDescent="0.35">
      <c r="A73" s="4">
        <v>68</v>
      </c>
      <c r="B73" s="11">
        <f>'Markov Simulation - Treatment 1'!B72*'Markov Model Parameters'!$C$3+'Markov Simulation - Treatment 1'!C72*'Markov Model Parameters'!$C$8</f>
        <v>9.0336122690353363E-2</v>
      </c>
      <c r="C73" s="11">
        <f>'Markov Simulation - Treatment 1'!B72*'Markov Model Parameters'!$C$4+'Markov Simulation - Treatment 1'!C72*'Markov Model Parameters'!$C$7</f>
        <v>4.2287655661088448E-2</v>
      </c>
      <c r="D73" s="11">
        <f>'Markov Simulation - Treatment 1'!B72*'Markov Model Parameters'!$C$5+'Markov Simulation - Treatment 1'!C72*'Markov Model Parameters'!$C$9+'Markov Simulation - Treatment 1'!D72</f>
        <v>0.8673762216485561</v>
      </c>
      <c r="E73" s="11">
        <f t="shared" si="3"/>
        <v>0.99999999999999789</v>
      </c>
      <c r="G73" s="10">
        <f>B73*'Markov Model Parameters'!$B$17</f>
        <v>45.168061345176682</v>
      </c>
      <c r="H73" s="10">
        <f>C73*'Markov Model Parameters'!$B$18</f>
        <v>84.575311322176901</v>
      </c>
      <c r="I73" s="10">
        <f>D73*'Markov Model Parameters'!$B$19</f>
        <v>0</v>
      </c>
      <c r="J73" s="10">
        <f t="shared" si="4"/>
        <v>129.74337266735358</v>
      </c>
      <c r="L73" s="11">
        <f>B73*'Markov Model Parameters'!$D$17</f>
        <v>9.0336122690353363E-2</v>
      </c>
      <c r="M73" s="11">
        <f>C73*'Markov Model Parameters'!$D$18</f>
        <v>2.1143827830544224E-2</v>
      </c>
      <c r="N73" s="11">
        <f>D73*'Markov Model Parameters'!$D$19</f>
        <v>0</v>
      </c>
      <c r="O73" s="11">
        <f t="shared" si="5"/>
        <v>0.11147995052089758</v>
      </c>
    </row>
    <row r="74" spans="1:15" x14ac:dyDescent="0.35">
      <c r="A74" s="4">
        <v>69</v>
      </c>
      <c r="B74" s="11">
        <f>'Markov Simulation - Treatment 1'!B73*'Markov Model Parameters'!$C$3+'Markov Simulation - Treatment 1'!C73*'Markov Model Parameters'!$C$8</f>
        <v>8.7665278531319821E-2</v>
      </c>
      <c r="C74" s="11">
        <f>'Markov Simulation - Treatment 1'!B73*'Markov Model Parameters'!$C$4+'Markov Simulation - Treatment 1'!C73*'Markov Model Parameters'!$C$7</f>
        <v>4.1037394583260493E-2</v>
      </c>
      <c r="D74" s="11">
        <f>'Markov Simulation - Treatment 1'!B73*'Markov Model Parameters'!$C$5+'Markov Simulation - Treatment 1'!C73*'Markov Model Parameters'!$C$9+'Markov Simulation - Treatment 1'!D73</f>
        <v>0.87129732688541761</v>
      </c>
      <c r="E74" s="11">
        <f t="shared" si="3"/>
        <v>0.99999999999999789</v>
      </c>
      <c r="G74" s="10">
        <f>B74*'Markov Model Parameters'!$B$17</f>
        <v>43.832639265659907</v>
      </c>
      <c r="H74" s="10">
        <f>C74*'Markov Model Parameters'!$B$18</f>
        <v>82.074789166520986</v>
      </c>
      <c r="I74" s="10">
        <f>D74*'Markov Model Parameters'!$B$19</f>
        <v>0</v>
      </c>
      <c r="J74" s="10">
        <f t="shared" si="4"/>
        <v>125.90742843218089</v>
      </c>
      <c r="L74" s="11">
        <f>B74*'Markov Model Parameters'!$D$17</f>
        <v>8.7665278531319821E-2</v>
      </c>
      <c r="M74" s="11">
        <f>C74*'Markov Model Parameters'!$D$18</f>
        <v>2.0518697291630247E-2</v>
      </c>
      <c r="N74" s="11">
        <f>D74*'Markov Model Parameters'!$D$19</f>
        <v>0</v>
      </c>
      <c r="O74" s="11">
        <f t="shared" si="5"/>
        <v>0.10818397582295007</v>
      </c>
    </row>
    <row r="75" spans="1:15" x14ac:dyDescent="0.35">
      <c r="A75" s="4">
        <v>70</v>
      </c>
      <c r="B75" s="11">
        <f>'Markov Simulation - Treatment 1'!B74*'Markov Model Parameters'!$C$3+'Markov Simulation - Treatment 1'!C74*'Markov Model Parameters'!$C$8</f>
        <v>8.5073399555973594E-2</v>
      </c>
      <c r="C75" s="11">
        <f>'Markov Simulation - Treatment 1'!B74*'Markov Model Parameters'!$C$4+'Markov Simulation - Treatment 1'!C74*'Markov Model Parameters'!$C$7</f>
        <v>3.9824098258817289E-2</v>
      </c>
      <c r="D75" s="11">
        <f>'Markov Simulation - Treatment 1'!B74*'Markov Model Parameters'!$C$5+'Markov Simulation - Treatment 1'!C74*'Markov Model Parameters'!$C$9+'Markov Simulation - Treatment 1'!D74</f>
        <v>0.87510250218520702</v>
      </c>
      <c r="E75" s="11">
        <f t="shared" si="3"/>
        <v>0.99999999999999789</v>
      </c>
      <c r="G75" s="10">
        <f>B75*'Markov Model Parameters'!$B$17</f>
        <v>42.536699777986797</v>
      </c>
      <c r="H75" s="10">
        <f>C75*'Markov Model Parameters'!$B$18</f>
        <v>79.648196517634574</v>
      </c>
      <c r="I75" s="10">
        <f>D75*'Markov Model Parameters'!$B$19</f>
        <v>0</v>
      </c>
      <c r="J75" s="10">
        <f t="shared" si="4"/>
        <v>122.18489629562137</v>
      </c>
      <c r="L75" s="11">
        <f>B75*'Markov Model Parameters'!$D$17</f>
        <v>8.5073399555973594E-2</v>
      </c>
      <c r="M75" s="11">
        <f>C75*'Markov Model Parameters'!$D$18</f>
        <v>1.9912049129408645E-2</v>
      </c>
      <c r="N75" s="11">
        <f>D75*'Markov Model Parameters'!$D$19</f>
        <v>0</v>
      </c>
      <c r="O75" s="11">
        <f t="shared" si="5"/>
        <v>0.10498544868538223</v>
      </c>
    </row>
    <row r="76" spans="1:15" x14ac:dyDescent="0.35">
      <c r="A76" s="4">
        <v>71</v>
      </c>
      <c r="B76" s="11">
        <f>'Markov Simulation - Treatment 1'!B75*'Markov Model Parameters'!$C$3+'Markov Simulation - Treatment 1'!C75*'Markov Model Parameters'!$C$8</f>
        <v>8.2558151109103264E-2</v>
      </c>
      <c r="C76" s="11">
        <f>'Markov Simulation - Treatment 1'!B75*'Markov Model Parameters'!$C$4+'Markov Simulation - Treatment 1'!C75*'Markov Model Parameters'!$C$7</f>
        <v>3.8646673801627271E-2</v>
      </c>
      <c r="D76" s="11">
        <f>'Markov Simulation - Treatment 1'!B75*'Markov Model Parameters'!$C$5+'Markov Simulation - Treatment 1'!C75*'Markov Model Parameters'!$C$9+'Markov Simulation - Treatment 1'!D75</f>
        <v>0.87879517508926741</v>
      </c>
      <c r="E76" s="11">
        <f t="shared" si="3"/>
        <v>0.999999999999998</v>
      </c>
      <c r="G76" s="10">
        <f>B76*'Markov Model Parameters'!$B$17</f>
        <v>41.279075554551632</v>
      </c>
      <c r="H76" s="10">
        <f>C76*'Markov Model Parameters'!$B$18</f>
        <v>77.293347603254546</v>
      </c>
      <c r="I76" s="10">
        <f>D76*'Markov Model Parameters'!$B$19</f>
        <v>0</v>
      </c>
      <c r="J76" s="10">
        <f t="shared" si="4"/>
        <v>118.57242315780618</v>
      </c>
      <c r="L76" s="11">
        <f>B76*'Markov Model Parameters'!$D$17</f>
        <v>8.2558151109103264E-2</v>
      </c>
      <c r="M76" s="11">
        <f>C76*'Markov Model Parameters'!$D$18</f>
        <v>1.9323336900813635E-2</v>
      </c>
      <c r="N76" s="11">
        <f>D76*'Markov Model Parameters'!$D$19</f>
        <v>0</v>
      </c>
      <c r="O76" s="11">
        <f t="shared" si="5"/>
        <v>0.10188148800991689</v>
      </c>
    </row>
    <row r="77" spans="1:15" x14ac:dyDescent="0.35">
      <c r="A77" s="4">
        <v>72</v>
      </c>
      <c r="B77" s="11">
        <f>'Markov Simulation - Treatment 1'!B76*'Markov Model Parameters'!$C$3+'Markov Simulation - Treatment 1'!C76*'Markov Model Parameters'!$C$8</f>
        <v>8.0117267561043884E-2</v>
      </c>
      <c r="C77" s="11">
        <f>'Markov Simulation - Treatment 1'!B76*'Markov Model Parameters'!$C$4+'Markov Simulation - Treatment 1'!C76*'Markov Model Parameters'!$C$7</f>
        <v>3.750406063742321E-2</v>
      </c>
      <c r="D77" s="11">
        <f>'Markov Simulation - Treatment 1'!B76*'Markov Model Parameters'!$C$5+'Markov Simulation - Treatment 1'!C76*'Markov Model Parameters'!$C$9+'Markov Simulation - Treatment 1'!D76</f>
        <v>0.88237867180153085</v>
      </c>
      <c r="E77" s="11">
        <f t="shared" si="3"/>
        <v>0.999999999999998</v>
      </c>
      <c r="G77" s="10">
        <f>B77*'Markov Model Parameters'!$B$17</f>
        <v>40.058633780521944</v>
      </c>
      <c r="H77" s="10">
        <f>C77*'Markov Model Parameters'!$B$18</f>
        <v>75.008121274846417</v>
      </c>
      <c r="I77" s="10">
        <f>D77*'Markov Model Parameters'!$B$19</f>
        <v>0</v>
      </c>
      <c r="J77" s="10">
        <f t="shared" si="4"/>
        <v>115.06675505536836</v>
      </c>
      <c r="L77" s="11">
        <f>B77*'Markov Model Parameters'!$D$17</f>
        <v>8.0117267561043884E-2</v>
      </c>
      <c r="M77" s="11">
        <f>C77*'Markov Model Parameters'!$D$18</f>
        <v>1.8752030318711605E-2</v>
      </c>
      <c r="N77" s="11">
        <f>D77*'Markov Model Parameters'!$D$19</f>
        <v>0</v>
      </c>
      <c r="O77" s="11">
        <f t="shared" si="5"/>
        <v>9.8869297879755486E-2</v>
      </c>
    </row>
    <row r="78" spans="1:15" x14ac:dyDescent="0.35">
      <c r="A78" s="4">
        <v>73</v>
      </c>
      <c r="B78" s="11">
        <f>'Markov Simulation - Treatment 1'!B77*'Markov Model Parameters'!$C$3+'Markov Simulation - Treatment 1'!C77*'Markov Model Parameters'!$C$8</f>
        <v>7.7748550266893382E-2</v>
      </c>
      <c r="C78" s="11">
        <f>'Markov Simulation - Treatment 1'!B77*'Markov Model Parameters'!$C$4+'Markov Simulation - Treatment 1'!C77*'Markov Model Parameters'!$C$7</f>
        <v>3.6395229548481664E-2</v>
      </c>
      <c r="D78" s="11">
        <f>'Markov Simulation - Treatment 1'!B77*'Markov Model Parameters'!$C$5+'Markov Simulation - Treatment 1'!C77*'Markov Model Parameters'!$C$9+'Markov Simulation - Treatment 1'!D77</f>
        <v>0.88585622018462284</v>
      </c>
      <c r="E78" s="11">
        <f t="shared" si="3"/>
        <v>0.99999999999999789</v>
      </c>
      <c r="G78" s="10">
        <f>B78*'Markov Model Parameters'!$B$17</f>
        <v>38.874275133446694</v>
      </c>
      <c r="H78" s="10">
        <f>C78*'Markov Model Parameters'!$B$18</f>
        <v>72.790459096963332</v>
      </c>
      <c r="I78" s="10">
        <f>D78*'Markov Model Parameters'!$B$19</f>
        <v>0</v>
      </c>
      <c r="J78" s="10">
        <f t="shared" si="4"/>
        <v>111.66473423041003</v>
      </c>
      <c r="L78" s="11">
        <f>B78*'Markov Model Parameters'!$D$17</f>
        <v>7.7748550266893382E-2</v>
      </c>
      <c r="M78" s="11">
        <f>C78*'Markov Model Parameters'!$D$18</f>
        <v>1.8197614774240832E-2</v>
      </c>
      <c r="N78" s="11">
        <f>D78*'Markov Model Parameters'!$D$19</f>
        <v>0</v>
      </c>
      <c r="O78" s="11">
        <f t="shared" si="5"/>
        <v>9.5946165041134207E-2</v>
      </c>
    </row>
    <row r="79" spans="1:15" x14ac:dyDescent="0.35">
      <c r="A79" s="4">
        <v>74</v>
      </c>
      <c r="B79" s="11">
        <f>'Markov Simulation - Treatment 1'!B78*'Markov Model Parameters'!$C$3+'Markov Simulation - Treatment 1'!C78*'Markov Model Parameters'!$C$8</f>
        <v>7.5449865586065992E-2</v>
      </c>
      <c r="C79" s="11">
        <f>'Markov Simulation - Treatment 1'!B78*'Markov Model Parameters'!$C$4+'Markov Simulation - Treatment 1'!C78*'Markov Model Parameters'!$C$7</f>
        <v>3.5319181746547086E-2</v>
      </c>
      <c r="D79" s="11">
        <f>'Markov Simulation - Treatment 1'!B78*'Markov Model Parameters'!$C$5+'Markov Simulation - Treatment 1'!C78*'Markov Model Parameters'!$C$9+'Markov Simulation - Treatment 1'!D78</f>
        <v>0.88923095266738483</v>
      </c>
      <c r="E79" s="11">
        <f t="shared" si="3"/>
        <v>0.99999999999999789</v>
      </c>
      <c r="G79" s="10">
        <f>B79*'Markov Model Parameters'!$B$17</f>
        <v>37.724932793032998</v>
      </c>
      <c r="H79" s="10">
        <f>C79*'Markov Model Parameters'!$B$18</f>
        <v>70.638363493094175</v>
      </c>
      <c r="I79" s="10">
        <f>D79*'Markov Model Parameters'!$B$19</f>
        <v>0</v>
      </c>
      <c r="J79" s="10">
        <f t="shared" si="4"/>
        <v>108.36329628612717</v>
      </c>
      <c r="L79" s="11">
        <f>B79*'Markov Model Parameters'!$D$17</f>
        <v>7.5449865586065992E-2</v>
      </c>
      <c r="M79" s="11">
        <f>C79*'Markov Model Parameters'!$D$18</f>
        <v>1.7659590873273543E-2</v>
      </c>
      <c r="N79" s="11">
        <f>D79*'Markov Model Parameters'!$D$19</f>
        <v>0</v>
      </c>
      <c r="O79" s="11">
        <f t="shared" si="5"/>
        <v>9.3109456459339532E-2</v>
      </c>
    </row>
    <row r="80" spans="1:15" x14ac:dyDescent="0.35">
      <c r="A80" s="4">
        <v>75</v>
      </c>
      <c r="B80" s="11">
        <f>'Markov Simulation - Treatment 1'!B79*'Markov Model Parameters'!$C$3+'Markov Simulation - Treatment 1'!C79*'Markov Model Parameters'!$C$8</f>
        <v>7.3219142960398886E-2</v>
      </c>
      <c r="C80" s="11">
        <f>'Markov Simulation - Treatment 1'!B79*'Markov Model Parameters'!$C$4+'Markov Simulation - Treatment 1'!C79*'Markov Model Parameters'!$C$7</f>
        <v>3.42749479731655E-2</v>
      </c>
      <c r="D80" s="11">
        <f>'Markov Simulation - Treatment 1'!B79*'Markov Model Parameters'!$C$5+'Markov Simulation - Treatment 1'!C79*'Markov Model Parameters'!$C$9+'Markov Simulation - Treatment 1'!D79</f>
        <v>0.89250590906643346</v>
      </c>
      <c r="E80" s="11">
        <f t="shared" si="3"/>
        <v>0.99999999999999778</v>
      </c>
      <c r="G80" s="10">
        <f>B80*'Markov Model Parameters'!$B$17</f>
        <v>36.609571480199442</v>
      </c>
      <c r="H80" s="10">
        <f>C80*'Markov Model Parameters'!$B$18</f>
        <v>68.549895946331006</v>
      </c>
      <c r="I80" s="10">
        <f>D80*'Markov Model Parameters'!$B$19</f>
        <v>0</v>
      </c>
      <c r="J80" s="10">
        <f t="shared" si="4"/>
        <v>105.15946742653045</v>
      </c>
      <c r="L80" s="11">
        <f>B80*'Markov Model Parameters'!$D$17</f>
        <v>7.3219142960398886E-2</v>
      </c>
      <c r="M80" s="11">
        <f>C80*'Markov Model Parameters'!$D$18</f>
        <v>1.713747398658275E-2</v>
      </c>
      <c r="N80" s="11">
        <f>D80*'Markov Model Parameters'!$D$19</f>
        <v>0</v>
      </c>
      <c r="O80" s="11">
        <f t="shared" si="5"/>
        <v>9.0356616946981633E-2</v>
      </c>
    </row>
    <row r="81" spans="1:15" x14ac:dyDescent="0.35">
      <c r="A81" s="4">
        <v>76</v>
      </c>
      <c r="B81" s="11">
        <f>'Markov Simulation - Treatment 1'!B80*'Markov Model Parameters'!$C$3+'Markov Simulation - Treatment 1'!C80*'Markov Model Parameters'!$C$8</f>
        <v>7.105437304908073E-2</v>
      </c>
      <c r="C81" s="11">
        <f>'Markov Simulation - Treatment 1'!B80*'Markov Model Parameters'!$C$4+'Markov Simulation - Treatment 1'!C80*'Markov Model Parameters'!$C$7</f>
        <v>3.3261587626617406E-2</v>
      </c>
      <c r="D81" s="11">
        <f>'Markov Simulation - Treatment 1'!B80*'Markov Model Parameters'!$C$5+'Markov Simulation - Treatment 1'!C80*'Markov Model Parameters'!$C$9+'Markov Simulation - Treatment 1'!D80</f>
        <v>0.89568403932429974</v>
      </c>
      <c r="E81" s="11">
        <f t="shared" si="3"/>
        <v>0.99999999999999789</v>
      </c>
      <c r="G81" s="10">
        <f>B81*'Markov Model Parameters'!$B$17</f>
        <v>35.527186524540362</v>
      </c>
      <c r="H81" s="10">
        <f>C81*'Markov Model Parameters'!$B$18</f>
        <v>66.523175253234811</v>
      </c>
      <c r="I81" s="10">
        <f>D81*'Markov Model Parameters'!$B$19</f>
        <v>0</v>
      </c>
      <c r="J81" s="10">
        <f t="shared" si="4"/>
        <v>102.05036177777518</v>
      </c>
      <c r="L81" s="11">
        <f>B81*'Markov Model Parameters'!$D$17</f>
        <v>7.105437304908073E-2</v>
      </c>
      <c r="M81" s="11">
        <f>C81*'Markov Model Parameters'!$D$18</f>
        <v>1.6630793813308703E-2</v>
      </c>
      <c r="N81" s="11">
        <f>D81*'Markov Model Parameters'!$D$19</f>
        <v>0</v>
      </c>
      <c r="O81" s="11">
        <f t="shared" si="5"/>
        <v>8.7685166862389433E-2</v>
      </c>
    </row>
    <row r="82" spans="1:15" x14ac:dyDescent="0.35">
      <c r="A82" s="4">
        <v>77</v>
      </c>
      <c r="B82" s="11">
        <f>'Markov Simulation - Treatment 1'!B81*'Markov Model Parameters'!$C$3+'Markov Simulation - Treatment 1'!C81*'Markov Model Parameters'!$C$8</f>
        <v>6.8953605918722224E-2</v>
      </c>
      <c r="C82" s="11">
        <f>'Markov Simulation - Treatment 1'!B81*'Markov Model Parameters'!$C$4+'Markov Simulation - Treatment 1'!C81*'Markov Model Parameters'!$C$7</f>
        <v>3.2278187914663421E-2</v>
      </c>
      <c r="D82" s="11">
        <f>'Markov Simulation - Treatment 1'!B81*'Markov Model Parameters'!$C$5+'Markov Simulation - Treatment 1'!C81*'Markov Model Parameters'!$C$9+'Markov Simulation - Treatment 1'!D81</f>
        <v>0.89876820616661224</v>
      </c>
      <c r="E82" s="11">
        <f t="shared" si="3"/>
        <v>0.99999999999999789</v>
      </c>
      <c r="G82" s="10">
        <f>B82*'Markov Model Parameters'!$B$17</f>
        <v>34.476802959361109</v>
      </c>
      <c r="H82" s="10">
        <f>C82*'Markov Model Parameters'!$B$18</f>
        <v>64.556375829326839</v>
      </c>
      <c r="I82" s="10">
        <f>D82*'Markov Model Parameters'!$B$19</f>
        <v>0</v>
      </c>
      <c r="J82" s="10">
        <f t="shared" si="4"/>
        <v>99.033178788687948</v>
      </c>
      <c r="L82" s="11">
        <f>B82*'Markov Model Parameters'!$D$17</f>
        <v>6.8953605918722224E-2</v>
      </c>
      <c r="M82" s="11">
        <f>C82*'Markov Model Parameters'!$D$18</f>
        <v>1.6139093957331711E-2</v>
      </c>
      <c r="N82" s="11">
        <f>D82*'Markov Model Parameters'!$D$19</f>
        <v>0</v>
      </c>
      <c r="O82" s="11">
        <f t="shared" si="5"/>
        <v>8.5092699876053932E-2</v>
      </c>
    </row>
    <row r="83" spans="1:15" x14ac:dyDescent="0.35">
      <c r="A83" s="4">
        <v>78</v>
      </c>
      <c r="B83" s="11">
        <f>'Markov Simulation - Treatment 1'!B82*'Markov Model Parameters'!$C$3+'Markov Simulation - Treatment 1'!C82*'Markov Model Parameters'!$C$8</f>
        <v>6.6914949286938474E-2</v>
      </c>
      <c r="C83" s="11">
        <f>'Markov Simulation - Treatment 1'!B82*'Markov Model Parameters'!$C$4+'Markov Simulation - Treatment 1'!C82*'Markov Model Parameters'!$C$7</f>
        <v>3.1323863032339555E-2</v>
      </c>
      <c r="D83" s="11">
        <f>'Markov Simulation - Treatment 1'!B82*'Markov Model Parameters'!$C$5+'Markov Simulation - Treatment 1'!C82*'Markov Model Parameters'!$C$9+'Markov Simulation - Treatment 1'!D82</f>
        <v>0.90176118768071989</v>
      </c>
      <c r="E83" s="11">
        <f t="shared" si="3"/>
        <v>0.99999999999999789</v>
      </c>
      <c r="G83" s="10">
        <f>B83*'Markov Model Parameters'!$B$17</f>
        <v>33.45747464346924</v>
      </c>
      <c r="H83" s="10">
        <f>C83*'Markov Model Parameters'!$B$18</f>
        <v>62.647726064679112</v>
      </c>
      <c r="I83" s="10">
        <f>D83*'Markov Model Parameters'!$B$19</f>
        <v>0</v>
      </c>
      <c r="J83" s="10">
        <f t="shared" si="4"/>
        <v>96.105200708148345</v>
      </c>
      <c r="L83" s="11">
        <f>B83*'Markov Model Parameters'!$D$17</f>
        <v>6.6914949286938474E-2</v>
      </c>
      <c r="M83" s="11">
        <f>C83*'Markov Model Parameters'!$D$18</f>
        <v>1.5661931516169778E-2</v>
      </c>
      <c r="N83" s="11">
        <f>D83*'Markov Model Parameters'!$D$19</f>
        <v>0</v>
      </c>
      <c r="O83" s="11">
        <f t="shared" si="5"/>
        <v>8.2576880803108252E-2</v>
      </c>
    </row>
    <row r="84" spans="1:15" x14ac:dyDescent="0.35">
      <c r="A84" s="4">
        <v>79</v>
      </c>
      <c r="B84" s="11">
        <f>'Markov Simulation - Treatment 1'!B83*'Markov Model Parameters'!$C$3+'Markov Simulation - Treatment 1'!C83*'Markov Model Parameters'!$C$8</f>
        <v>6.4936566817860794E-2</v>
      </c>
      <c r="C84" s="11">
        <f>'Markov Simulation - Treatment 1'!B83*'Markov Model Parameters'!$C$4+'Markov Simulation - Treatment 1'!C83*'Markov Model Parameters'!$C$7</f>
        <v>3.0397753364061475E-2</v>
      </c>
      <c r="D84" s="11">
        <f>'Markov Simulation - Treatment 1'!B83*'Markov Model Parameters'!$C$5+'Markov Simulation - Treatment 1'!C83*'Markov Model Parameters'!$C$9+'Markov Simulation - Treatment 1'!D83</f>
        <v>0.90466567981807566</v>
      </c>
      <c r="E84" s="11">
        <f t="shared" si="3"/>
        <v>0.99999999999999789</v>
      </c>
      <c r="G84" s="10">
        <f>B84*'Markov Model Parameters'!$B$17</f>
        <v>32.468283408930397</v>
      </c>
      <c r="H84" s="10">
        <f>C84*'Markov Model Parameters'!$B$18</f>
        <v>60.795506728122952</v>
      </c>
      <c r="I84" s="10">
        <f>D84*'Markov Model Parameters'!$B$19</f>
        <v>0</v>
      </c>
      <c r="J84" s="10">
        <f t="shared" si="4"/>
        <v>93.263790137053348</v>
      </c>
      <c r="L84" s="11">
        <f>B84*'Markov Model Parameters'!$D$17</f>
        <v>6.4936566817860794E-2</v>
      </c>
      <c r="M84" s="11">
        <f>C84*'Markov Model Parameters'!$D$18</f>
        <v>1.5198876682030737E-2</v>
      </c>
      <c r="N84" s="11">
        <f>D84*'Markov Model Parameters'!$D$19</f>
        <v>0</v>
      </c>
      <c r="O84" s="11">
        <f t="shared" si="5"/>
        <v>8.0135443499891532E-2</v>
      </c>
    </row>
    <row r="85" spans="1:15" x14ac:dyDescent="0.35">
      <c r="A85" s="4">
        <v>80</v>
      </c>
      <c r="B85" s="11">
        <f>'Markov Simulation - Treatment 1'!B84*'Markov Model Parameters'!$C$3+'Markov Simulation - Treatment 1'!C84*'Markov Model Parameters'!$C$8</f>
        <v>6.3016676468042904E-2</v>
      </c>
      <c r="C85" s="11">
        <f>'Markov Simulation - Treatment 1'!B84*'Markov Model Parameters'!$C$4+'Markov Simulation - Treatment 1'!C84*'Markov Model Parameters'!$C$7</f>
        <v>2.9499024709319074E-2</v>
      </c>
      <c r="D85" s="11">
        <f>'Markov Simulation - Treatment 1'!B84*'Markov Model Parameters'!$C$5+'Markov Simulation - Treatment 1'!C84*'Markov Model Parameters'!$C$9+'Markov Simulation - Treatment 1'!D84</f>
        <v>0.90748429882263593</v>
      </c>
      <c r="E85" s="11">
        <f t="shared" si="3"/>
        <v>0.99999999999999789</v>
      </c>
      <c r="G85" s="10">
        <f>B85*'Markov Model Parameters'!$B$17</f>
        <v>31.508338234021451</v>
      </c>
      <c r="H85" s="10">
        <f>C85*'Markov Model Parameters'!$B$18</f>
        <v>58.998049418638146</v>
      </c>
      <c r="I85" s="10">
        <f>D85*'Markov Model Parameters'!$B$19</f>
        <v>0</v>
      </c>
      <c r="J85" s="10">
        <f t="shared" si="4"/>
        <v>90.506387652659598</v>
      </c>
      <c r="L85" s="11">
        <f>B85*'Markov Model Parameters'!$D$17</f>
        <v>6.3016676468042904E-2</v>
      </c>
      <c r="M85" s="11">
        <f>C85*'Markov Model Parameters'!$D$18</f>
        <v>1.4749512354659537E-2</v>
      </c>
      <c r="N85" s="11">
        <f>D85*'Markov Model Parameters'!$D$19</f>
        <v>0</v>
      </c>
      <c r="O85" s="11">
        <f t="shared" si="5"/>
        <v>7.7766188822702448E-2</v>
      </c>
    </row>
    <row r="86" spans="1:15" x14ac:dyDescent="0.35">
      <c r="A86" s="4">
        <v>81</v>
      </c>
      <c r="B86" s="11">
        <f>'Markov Simulation - Treatment 1'!B85*'Markov Model Parameters'!$C$3+'Markov Simulation - Treatment 1'!C85*'Markov Model Parameters'!$C$8</f>
        <v>6.1153548881271329E-2</v>
      </c>
      <c r="C86" s="11">
        <f>'Markov Simulation - Treatment 1'!B85*'Markov Model Parameters'!$C$4+'Markov Simulation - Treatment 1'!C85*'Markov Model Parameters'!$C$7</f>
        <v>2.8626867531263832E-2</v>
      </c>
      <c r="D86" s="11">
        <f>'Markov Simulation - Treatment 1'!B85*'Markov Model Parameters'!$C$5+'Markov Simulation - Treatment 1'!C85*'Markov Model Parameters'!$C$9+'Markov Simulation - Treatment 1'!D85</f>
        <v>0.91021958358746269</v>
      </c>
      <c r="E86" s="11">
        <f t="shared" si="3"/>
        <v>0.99999999999999789</v>
      </c>
      <c r="G86" s="10">
        <f>B86*'Markov Model Parameters'!$B$17</f>
        <v>30.576774440635663</v>
      </c>
      <c r="H86" s="10">
        <f>C86*'Markov Model Parameters'!$B$18</f>
        <v>57.25373506252766</v>
      </c>
      <c r="I86" s="10">
        <f>D86*'Markov Model Parameters'!$B$19</f>
        <v>0</v>
      </c>
      <c r="J86" s="10">
        <f t="shared" si="4"/>
        <v>87.830509503163327</v>
      </c>
      <c r="L86" s="11">
        <f>B86*'Markov Model Parameters'!$D$17</f>
        <v>6.1153548881271329E-2</v>
      </c>
      <c r="M86" s="11">
        <f>C86*'Markov Model Parameters'!$D$18</f>
        <v>1.4313433765631916E-2</v>
      </c>
      <c r="N86" s="11">
        <f>D86*'Markov Model Parameters'!$D$19</f>
        <v>0</v>
      </c>
      <c r="O86" s="11">
        <f t="shared" si="5"/>
        <v>7.5466982646903241E-2</v>
      </c>
    </row>
    <row r="87" spans="1:15" x14ac:dyDescent="0.35">
      <c r="A87" s="4">
        <v>82</v>
      </c>
      <c r="B87" s="11">
        <f>'Markov Simulation - Treatment 1'!B86*'Markov Model Parameters'!$C$3+'Markov Simulation - Treatment 1'!C86*'Markov Model Parameters'!$C$8</f>
        <v>5.9345505830834352E-2</v>
      </c>
      <c r="C87" s="11">
        <f>'Markov Simulation - Treatment 1'!B86*'Markov Model Parameters'!$C$4+'Markov Simulation - Treatment 1'!C86*'Markov Model Parameters'!$C$7</f>
        <v>2.7780496227512188E-2</v>
      </c>
      <c r="D87" s="11">
        <f>'Markov Simulation - Treatment 1'!B86*'Markov Model Parameters'!$C$5+'Markov Simulation - Treatment 1'!C86*'Markov Model Parameters'!$C$9+'Markov Simulation - Treatment 1'!D86</f>
        <v>0.91287399794165136</v>
      </c>
      <c r="E87" s="11">
        <f t="shared" si="3"/>
        <v>0.99999999999999789</v>
      </c>
      <c r="G87" s="10">
        <f>B87*'Markov Model Parameters'!$B$17</f>
        <v>29.672752915417178</v>
      </c>
      <c r="H87" s="10">
        <f>C87*'Markov Model Parameters'!$B$18</f>
        <v>55.560992455024376</v>
      </c>
      <c r="I87" s="10">
        <f>D87*'Markov Model Parameters'!$B$19</f>
        <v>0</v>
      </c>
      <c r="J87" s="10">
        <f t="shared" si="4"/>
        <v>85.233745370441554</v>
      </c>
      <c r="L87" s="11">
        <f>B87*'Markov Model Parameters'!$D$17</f>
        <v>5.9345505830834352E-2</v>
      </c>
      <c r="M87" s="11">
        <f>C87*'Markov Model Parameters'!$D$18</f>
        <v>1.3890248113756094E-2</v>
      </c>
      <c r="N87" s="11">
        <f>D87*'Markov Model Parameters'!$D$19</f>
        <v>0</v>
      </c>
      <c r="O87" s="11">
        <f t="shared" si="5"/>
        <v>7.3235753944590448E-2</v>
      </c>
    </row>
    <row r="88" spans="1:15" x14ac:dyDescent="0.35">
      <c r="A88" s="4">
        <v>83</v>
      </c>
      <c r="B88" s="11">
        <f>'Markov Simulation - Treatment 1'!B87*'Markov Model Parameters'!$C$3+'Markov Simulation - Treatment 1'!C87*'Markov Model Parameters'!$C$8</f>
        <v>5.7590918707846168E-2</v>
      </c>
      <c r="C88" s="11">
        <f>'Markov Simulation - Treatment 1'!B87*'Markov Model Parameters'!$C$4+'Markov Simulation - Treatment 1'!C87*'Markov Model Parameters'!$C$7</f>
        <v>2.6959148422508072E-2</v>
      </c>
      <c r="D88" s="11">
        <f>'Markov Simulation - Treatment 1'!B87*'Markov Model Parameters'!$C$5+'Markov Simulation - Treatment 1'!C87*'Markov Model Parameters'!$C$9+'Markov Simulation - Treatment 1'!D87</f>
        <v>0.91544993286964371</v>
      </c>
      <c r="E88" s="11">
        <f t="shared" si="3"/>
        <v>0.999999999999998</v>
      </c>
      <c r="G88" s="10">
        <f>B88*'Markov Model Parameters'!$B$17</f>
        <v>28.795459353923086</v>
      </c>
      <c r="H88" s="10">
        <f>C88*'Markov Model Parameters'!$B$18</f>
        <v>53.918296845016144</v>
      </c>
      <c r="I88" s="10">
        <f>D88*'Markov Model Parameters'!$B$19</f>
        <v>0</v>
      </c>
      <c r="J88" s="10">
        <f t="shared" si="4"/>
        <v>82.713756198939222</v>
      </c>
      <c r="L88" s="11">
        <f>B88*'Markov Model Parameters'!$D$17</f>
        <v>5.7590918707846168E-2</v>
      </c>
      <c r="M88" s="11">
        <f>C88*'Markov Model Parameters'!$D$18</f>
        <v>1.3479574211254036E-2</v>
      </c>
      <c r="N88" s="11">
        <f>D88*'Markov Model Parameters'!$D$19</f>
        <v>0</v>
      </c>
      <c r="O88" s="11">
        <f t="shared" si="5"/>
        <v>7.1070492919100198E-2</v>
      </c>
    </row>
    <row r="89" spans="1:15" x14ac:dyDescent="0.35">
      <c r="A89" s="4">
        <v>84</v>
      </c>
      <c r="B89" s="11">
        <f>'Markov Simulation - Treatment 1'!B88*'Markov Model Parameters'!$C$3+'Markov Simulation - Treatment 1'!C88*'Markov Model Parameters'!$C$8</f>
        <v>5.5888207054264741E-2</v>
      </c>
      <c r="C89" s="11">
        <f>'Markov Simulation - Treatment 1'!B88*'Markov Model Parameters'!$C$4+'Markov Simulation - Treatment 1'!C88*'Markov Model Parameters'!$C$7</f>
        <v>2.6162084280807171E-2</v>
      </c>
      <c r="D89" s="11">
        <f>'Markov Simulation - Treatment 1'!B88*'Markov Model Parameters'!$C$5+'Markov Simulation - Treatment 1'!C88*'Markov Model Parameters'!$C$9+'Markov Simulation - Treatment 1'!D88</f>
        <v>0.91794970866492609</v>
      </c>
      <c r="E89" s="11">
        <f t="shared" si="3"/>
        <v>0.999999999999998</v>
      </c>
      <c r="G89" s="10">
        <f>B89*'Markov Model Parameters'!$B$17</f>
        <v>27.94410352713237</v>
      </c>
      <c r="H89" s="10">
        <f>C89*'Markov Model Parameters'!$B$18</f>
        <v>52.324168561614343</v>
      </c>
      <c r="I89" s="10">
        <f>D89*'Markov Model Parameters'!$B$19</f>
        <v>0</v>
      </c>
      <c r="J89" s="10">
        <f t="shared" si="4"/>
        <v>80.268272088746713</v>
      </c>
      <c r="L89" s="11">
        <f>B89*'Markov Model Parameters'!$D$17</f>
        <v>5.5888207054264741E-2</v>
      </c>
      <c r="M89" s="11">
        <f>C89*'Markov Model Parameters'!$D$18</f>
        <v>1.3081042140403586E-2</v>
      </c>
      <c r="N89" s="11">
        <f>D89*'Markov Model Parameters'!$D$19</f>
        <v>0</v>
      </c>
      <c r="O89" s="11">
        <f t="shared" si="5"/>
        <v>6.8969249194668319E-2</v>
      </c>
    </row>
    <row r="90" spans="1:15" x14ac:dyDescent="0.35">
      <c r="A90" s="4">
        <v>85</v>
      </c>
      <c r="B90" s="11">
        <f>'Markov Simulation - Treatment 1'!B89*'Markov Model Parameters'!$C$3+'Markov Simulation - Treatment 1'!C89*'Markov Model Parameters'!$C$8</f>
        <v>5.423583713928188E-2</v>
      </c>
      <c r="C90" s="11">
        <f>'Markov Simulation - Treatment 1'!B89*'Markov Model Parameters'!$C$4+'Markov Simulation - Treatment 1'!C89*'Markov Model Parameters'!$C$7</f>
        <v>2.538858584066437E-2</v>
      </c>
      <c r="D90" s="11">
        <f>'Markov Simulation - Treatment 1'!B89*'Markov Model Parameters'!$C$5+'Markov Simulation - Treatment 1'!C89*'Markov Model Parameters'!$C$9+'Markov Simulation - Treatment 1'!D89</f>
        <v>0.92037557702005179</v>
      </c>
      <c r="E90" s="11">
        <f t="shared" si="3"/>
        <v>0.999999999999998</v>
      </c>
      <c r="G90" s="10">
        <f>B90*'Markov Model Parameters'!$B$17</f>
        <v>27.117918569640938</v>
      </c>
      <c r="H90" s="10">
        <f>C90*'Markov Model Parameters'!$B$18</f>
        <v>50.777171681328738</v>
      </c>
      <c r="I90" s="10">
        <f>D90*'Markov Model Parameters'!$B$19</f>
        <v>0</v>
      </c>
      <c r="J90" s="10">
        <f t="shared" si="4"/>
        <v>77.895090250969673</v>
      </c>
      <c r="L90" s="11">
        <f>B90*'Markov Model Parameters'!$D$17</f>
        <v>5.423583713928188E-2</v>
      </c>
      <c r="M90" s="11">
        <f>C90*'Markov Model Parameters'!$D$18</f>
        <v>1.2694292920332185E-2</v>
      </c>
      <c r="N90" s="11">
        <f>D90*'Markov Model Parameters'!$D$19</f>
        <v>0</v>
      </c>
      <c r="O90" s="11">
        <f t="shared" si="5"/>
        <v>6.6930130059614068E-2</v>
      </c>
    </row>
    <row r="91" spans="1:15" x14ac:dyDescent="0.35">
      <c r="A91" s="4">
        <v>86</v>
      </c>
      <c r="B91" s="11">
        <f>'Markov Simulation - Treatment 1'!B90*'Markov Model Parameters'!$C$3+'Markov Simulation - Treatment 1'!C90*'Markov Model Parameters'!$C$8</f>
        <v>5.2632320577803267E-2</v>
      </c>
      <c r="C91" s="11">
        <f>'Markov Simulation - Treatment 1'!B90*'Markov Model Parameters'!$C$4+'Markov Simulation - Treatment 1'!C90*'Markov Model Parameters'!$C$7</f>
        <v>2.4637956367324118E-2</v>
      </c>
      <c r="D91" s="11">
        <f>'Markov Simulation - Treatment 1'!B90*'Markov Model Parameters'!$C$5+'Markov Simulation - Treatment 1'!C90*'Markov Model Parameters'!$C$9+'Markov Simulation - Treatment 1'!D90</f>
        <v>0.92272972305487067</v>
      </c>
      <c r="E91" s="11">
        <f t="shared" si="3"/>
        <v>0.999999999999998</v>
      </c>
      <c r="G91" s="10">
        <f>B91*'Markov Model Parameters'!$B$17</f>
        <v>26.316160288901635</v>
      </c>
      <c r="H91" s="10">
        <f>C91*'Markov Model Parameters'!$B$18</f>
        <v>49.275912734648237</v>
      </c>
      <c r="I91" s="10">
        <f>D91*'Markov Model Parameters'!$B$19</f>
        <v>0</v>
      </c>
      <c r="J91" s="10">
        <f t="shared" si="4"/>
        <v>75.592073023549872</v>
      </c>
      <c r="L91" s="11">
        <f>B91*'Markov Model Parameters'!$D$17</f>
        <v>5.2632320577803267E-2</v>
      </c>
      <c r="M91" s="11">
        <f>C91*'Markov Model Parameters'!$D$18</f>
        <v>1.2318978183662059E-2</v>
      </c>
      <c r="N91" s="11">
        <f>D91*'Markov Model Parameters'!$D$19</f>
        <v>0</v>
      </c>
      <c r="O91" s="11">
        <f t="shared" si="5"/>
        <v>6.4951298761465326E-2</v>
      </c>
    </row>
    <row r="92" spans="1:15" x14ac:dyDescent="0.35">
      <c r="A92" s="4">
        <v>87</v>
      </c>
      <c r="B92" s="11">
        <f>'Markov Simulation - Treatment 1'!B91*'Markov Model Parameters'!$C$3+'Markov Simulation - Treatment 1'!C91*'Markov Model Parameters'!$C$8</f>
        <v>5.1076212989773946E-2</v>
      </c>
      <c r="C92" s="11">
        <f>'Markov Simulation - Treatment 1'!B91*'Markov Model Parameters'!$C$4+'Markov Simulation - Treatment 1'!C91*'Markov Model Parameters'!$C$7</f>
        <v>2.3909519725431164E-2</v>
      </c>
      <c r="D92" s="11">
        <f>'Markov Simulation - Treatment 1'!B91*'Markov Model Parameters'!$C$5+'Markov Simulation - Treatment 1'!C91*'Markov Model Parameters'!$C$9+'Markov Simulation - Treatment 1'!D91</f>
        <v>0.92501426728479297</v>
      </c>
      <c r="E92" s="11">
        <f t="shared" si="3"/>
        <v>0.99999999999999811</v>
      </c>
      <c r="G92" s="10">
        <f>B92*'Markov Model Parameters'!$B$17</f>
        <v>25.538106494886971</v>
      </c>
      <c r="H92" s="10">
        <f>C92*'Markov Model Parameters'!$B$18</f>
        <v>47.819039450862327</v>
      </c>
      <c r="I92" s="10">
        <f>D92*'Markov Model Parameters'!$B$19</f>
        <v>0</v>
      </c>
      <c r="J92" s="10">
        <f t="shared" si="4"/>
        <v>73.357145945749295</v>
      </c>
      <c r="L92" s="11">
        <f>B92*'Markov Model Parameters'!$D$17</f>
        <v>5.1076212989773946E-2</v>
      </c>
      <c r="M92" s="11">
        <f>C92*'Markov Model Parameters'!$D$18</f>
        <v>1.1954759862715582E-2</v>
      </c>
      <c r="N92" s="11">
        <f>D92*'Markov Model Parameters'!$D$19</f>
        <v>0</v>
      </c>
      <c r="O92" s="11">
        <f t="shared" si="5"/>
        <v>6.3030972852489528E-2</v>
      </c>
    </row>
    <row r="93" spans="1:15" x14ac:dyDescent="0.35">
      <c r="A93" s="4">
        <v>88</v>
      </c>
      <c r="B93" s="11">
        <f>'Markov Simulation - Treatment 1'!B92*'Markov Model Parameters'!$C$3+'Markov Simulation - Treatment 1'!C92*'Markov Model Parameters'!$C$8</f>
        <v>4.9566112699141719E-2</v>
      </c>
      <c r="C93" s="11">
        <f>'Markov Simulation - Treatment 1'!B92*'Markov Model Parameters'!$C$4+'Markov Simulation - Treatment 1'!C92*'Markov Model Parameters'!$C$7</f>
        <v>2.3202619769996345E-2</v>
      </c>
      <c r="D93" s="11">
        <f>'Markov Simulation - Treatment 1'!B92*'Markov Model Parameters'!$C$5+'Markov Simulation - Treatment 1'!C92*'Markov Model Parameters'!$C$9+'Markov Simulation - Treatment 1'!D92</f>
        <v>0.92723126753086005</v>
      </c>
      <c r="E93" s="11">
        <f t="shared" si="3"/>
        <v>0.99999999999999811</v>
      </c>
      <c r="G93" s="10">
        <f>B93*'Markov Model Parameters'!$B$17</f>
        <v>24.78305634957086</v>
      </c>
      <c r="H93" s="10">
        <f>C93*'Markov Model Parameters'!$B$18</f>
        <v>46.405239539992692</v>
      </c>
      <c r="I93" s="10">
        <f>D93*'Markov Model Parameters'!$B$19</f>
        <v>0</v>
      </c>
      <c r="J93" s="10">
        <f t="shared" si="4"/>
        <v>71.188295889563548</v>
      </c>
      <c r="L93" s="11">
        <f>B93*'Markov Model Parameters'!$D$17</f>
        <v>4.9566112699141719E-2</v>
      </c>
      <c r="M93" s="11">
        <f>C93*'Markov Model Parameters'!$D$18</f>
        <v>1.1601309884998173E-2</v>
      </c>
      <c r="N93" s="11">
        <f>D93*'Markov Model Parameters'!$D$19</f>
        <v>0</v>
      </c>
      <c r="O93" s="11">
        <f t="shared" si="5"/>
        <v>6.1167422584139888E-2</v>
      </c>
    </row>
    <row r="94" spans="1:15" x14ac:dyDescent="0.35">
      <c r="A94" s="4">
        <v>89</v>
      </c>
      <c r="B94" s="11">
        <f>'Markov Simulation - Treatment 1'!B93*'Markov Model Parameters'!$C$3+'Markov Simulation - Treatment 1'!C93*'Markov Model Parameters'!$C$8</f>
        <v>4.8100659471286528E-2</v>
      </c>
      <c r="C94" s="11">
        <f>'Markov Simulation - Treatment 1'!B93*'Markov Model Parameters'!$C$4+'Markov Simulation - Treatment 1'!C93*'Markov Model Parameters'!$C$7</f>
        <v>2.251661975536888E-2</v>
      </c>
      <c r="D94" s="11">
        <f>'Markov Simulation - Treatment 1'!B93*'Markov Model Parameters'!$C$5+'Markov Simulation - Treatment 1'!C93*'Markov Model Parameters'!$C$9+'Markov Simulation - Treatment 1'!D93</f>
        <v>0.92938272077334272</v>
      </c>
      <c r="E94" s="11">
        <f t="shared" si="3"/>
        <v>0.99999999999999811</v>
      </c>
      <c r="G94" s="10">
        <f>B94*'Markov Model Parameters'!$B$17</f>
        <v>24.050329735643263</v>
      </c>
      <c r="H94" s="10">
        <f>C94*'Markov Model Parameters'!$B$18</f>
        <v>45.033239510737758</v>
      </c>
      <c r="I94" s="10">
        <f>D94*'Markov Model Parameters'!$B$19</f>
        <v>0</v>
      </c>
      <c r="J94" s="10">
        <f t="shared" si="4"/>
        <v>69.083569246381018</v>
      </c>
      <c r="L94" s="11">
        <f>B94*'Markov Model Parameters'!$D$17</f>
        <v>4.8100659471286528E-2</v>
      </c>
      <c r="M94" s="11">
        <f>C94*'Markov Model Parameters'!$D$18</f>
        <v>1.125830987768444E-2</v>
      </c>
      <c r="N94" s="11">
        <f>D94*'Markov Model Parameters'!$D$19</f>
        <v>0</v>
      </c>
      <c r="O94" s="11">
        <f t="shared" si="5"/>
        <v>5.9358969348970968E-2</v>
      </c>
    </row>
    <row r="95" spans="1:15" x14ac:dyDescent="0.35">
      <c r="A95" s="4">
        <v>90</v>
      </c>
      <c r="B95" s="11">
        <f>'Markov Simulation - Treatment 1'!B94*'Markov Model Parameters'!$C$3+'Markov Simulation - Treatment 1'!C94*'Markov Model Parameters'!$C$8</f>
        <v>4.6678533287778476E-2</v>
      </c>
      <c r="C95" s="11">
        <f>'Markov Simulation - Treatment 1'!B94*'Markov Model Parameters'!$C$4+'Markov Simulation - Treatment 1'!C94*'Markov Model Parameters'!$C$7</f>
        <v>2.1850901761682751E-2</v>
      </c>
      <c r="D95" s="11">
        <f>'Markov Simulation - Treatment 1'!B94*'Markov Model Parameters'!$C$5+'Markov Simulation - Treatment 1'!C94*'Markov Model Parameters'!$C$9+'Markov Simulation - Treatment 1'!D94</f>
        <v>0.93147056495053693</v>
      </c>
      <c r="E95" s="11">
        <f t="shared" si="3"/>
        <v>0.99999999999999811</v>
      </c>
      <c r="G95" s="10">
        <f>B95*'Markov Model Parameters'!$B$17</f>
        <v>23.339266643889239</v>
      </c>
      <c r="H95" s="10">
        <f>C95*'Markov Model Parameters'!$B$18</f>
        <v>43.701803523365498</v>
      </c>
      <c r="I95" s="10">
        <f>D95*'Markov Model Parameters'!$B$19</f>
        <v>0</v>
      </c>
      <c r="J95" s="10">
        <f t="shared" si="4"/>
        <v>67.04107016725473</v>
      </c>
      <c r="L95" s="11">
        <f>B95*'Markov Model Parameters'!$D$17</f>
        <v>4.6678533287778476E-2</v>
      </c>
      <c r="M95" s="11">
        <f>C95*'Markov Model Parameters'!$D$18</f>
        <v>1.0925450880841375E-2</v>
      </c>
      <c r="N95" s="11">
        <f>D95*'Markov Model Parameters'!$D$19</f>
        <v>0</v>
      </c>
      <c r="O95" s="11">
        <f t="shared" si="5"/>
        <v>5.7603984168619851E-2</v>
      </c>
    </row>
    <row r="96" spans="1:15" x14ac:dyDescent="0.35">
      <c r="A96" s="4">
        <v>91</v>
      </c>
      <c r="B96" s="11">
        <f>'Markov Simulation - Treatment 1'!B95*'Markov Model Parameters'!$C$3+'Markov Simulation - Treatment 1'!C95*'Markov Model Parameters'!$C$8</f>
        <v>4.529845315736096E-2</v>
      </c>
      <c r="C96" s="11">
        <f>'Markov Simulation - Treatment 1'!B95*'Markov Model Parameters'!$C$4+'Markov Simulation - Treatment 1'!C95*'Markov Model Parameters'!$C$7</f>
        <v>2.1204866138260559E-2</v>
      </c>
      <c r="D96" s="11">
        <f>'Markov Simulation - Treatment 1'!B95*'Markov Model Parameters'!$C$5+'Markov Simulation - Treatment 1'!C95*'Markov Model Parameters'!$C$9+'Markov Simulation - Treatment 1'!D95</f>
        <v>0.93349668070437664</v>
      </c>
      <c r="E96" s="11">
        <f t="shared" si="3"/>
        <v>0.99999999999999811</v>
      </c>
      <c r="G96" s="10">
        <f>B96*'Markov Model Parameters'!$B$17</f>
        <v>22.64922657868048</v>
      </c>
      <c r="H96" s="10">
        <f>C96*'Markov Model Parameters'!$B$18</f>
        <v>42.409732276521119</v>
      </c>
      <c r="I96" s="10">
        <f>D96*'Markov Model Parameters'!$B$19</f>
        <v>0</v>
      </c>
      <c r="J96" s="10">
        <f t="shared" si="4"/>
        <v>65.058958855201595</v>
      </c>
      <c r="L96" s="11">
        <f>B96*'Markov Model Parameters'!$D$17</f>
        <v>4.529845315736096E-2</v>
      </c>
      <c r="M96" s="11">
        <f>C96*'Markov Model Parameters'!$D$18</f>
        <v>1.0602433069130279E-2</v>
      </c>
      <c r="N96" s="11">
        <f>D96*'Markov Model Parameters'!$D$19</f>
        <v>0</v>
      </c>
      <c r="O96" s="11">
        <f t="shared" si="5"/>
        <v>5.5900886226491239E-2</v>
      </c>
    </row>
    <row r="97" spans="1:15" x14ac:dyDescent="0.35">
      <c r="A97" s="4">
        <v>92</v>
      </c>
      <c r="B97" s="11">
        <f>'Markov Simulation - Treatment 1'!B96*'Markov Model Parameters'!$C$3+'Markov Simulation - Treatment 1'!C96*'Markov Model Parameters'!$C$8</f>
        <v>4.395917596208776E-2</v>
      </c>
      <c r="C97" s="11">
        <f>'Markov Simulation - Treatment 1'!B96*'Markov Model Parameters'!$C$4+'Markov Simulation - Treatment 1'!C96*'Markov Model Parameters'!$C$7</f>
        <v>2.0577930963473504E-2</v>
      </c>
      <c r="D97" s="11">
        <f>'Markov Simulation - Treatment 1'!B96*'Markov Model Parameters'!$C$5+'Markov Simulation - Treatment 1'!C96*'Markov Model Parameters'!$C$9+'Markov Simulation - Treatment 1'!D96</f>
        <v>0.93546289307443686</v>
      </c>
      <c r="E97" s="11">
        <f t="shared" si="3"/>
        <v>0.99999999999999811</v>
      </c>
      <c r="G97" s="10">
        <f>B97*'Markov Model Parameters'!$B$17</f>
        <v>21.979587981043881</v>
      </c>
      <c r="H97" s="10">
        <f>C97*'Markov Model Parameters'!$B$18</f>
        <v>41.155861926947004</v>
      </c>
      <c r="I97" s="10">
        <f>D97*'Markov Model Parameters'!$B$19</f>
        <v>0</v>
      </c>
      <c r="J97" s="10">
        <f t="shared" si="4"/>
        <v>63.135449907990889</v>
      </c>
      <c r="L97" s="11">
        <f>B97*'Markov Model Parameters'!$D$17</f>
        <v>4.395917596208776E-2</v>
      </c>
      <c r="M97" s="11">
        <f>C97*'Markov Model Parameters'!$D$18</f>
        <v>1.0288965481736752E-2</v>
      </c>
      <c r="N97" s="11">
        <f>D97*'Markov Model Parameters'!$D$19</f>
        <v>0</v>
      </c>
      <c r="O97" s="11">
        <f t="shared" si="5"/>
        <v>5.4248141443824512E-2</v>
      </c>
    </row>
    <row r="98" spans="1:15" x14ac:dyDescent="0.35">
      <c r="A98" s="4">
        <v>93</v>
      </c>
      <c r="B98" s="11">
        <f>'Markov Simulation - Treatment 1'!B97*'Markov Model Parameters'!$C$3+'Markov Simulation - Treatment 1'!C97*'Markov Model Parameters'!$C$8</f>
        <v>4.265949533757489E-2</v>
      </c>
      <c r="C98" s="11">
        <f>'Markov Simulation - Treatment 1'!B97*'Markov Model Parameters'!$C$4+'Markov Simulation - Treatment 1'!C97*'Markov Model Parameters'!$C$7</f>
        <v>1.9969531520570939E-2</v>
      </c>
      <c r="D98" s="11">
        <f>'Markov Simulation - Treatment 1'!B97*'Markov Model Parameters'!$C$5+'Markov Simulation - Treatment 1'!C97*'Markov Model Parameters'!$C$9+'Markov Simulation - Treatment 1'!D97</f>
        <v>0.93737097314185225</v>
      </c>
      <c r="E98" s="11">
        <f t="shared" si="3"/>
        <v>0.99999999999999811</v>
      </c>
      <c r="G98" s="10">
        <f>B98*'Markov Model Parameters'!$B$17</f>
        <v>21.329747668787444</v>
      </c>
      <c r="H98" s="10">
        <f>C98*'Markov Model Parameters'!$B$18</f>
        <v>39.939063041141878</v>
      </c>
      <c r="I98" s="10">
        <f>D98*'Markov Model Parameters'!$B$19</f>
        <v>0</v>
      </c>
      <c r="J98" s="10">
        <f t="shared" si="4"/>
        <v>61.268810709929326</v>
      </c>
      <c r="L98" s="11">
        <f>B98*'Markov Model Parameters'!$D$17</f>
        <v>4.265949533757489E-2</v>
      </c>
      <c r="M98" s="11">
        <f>C98*'Markov Model Parameters'!$D$18</f>
        <v>9.9847657602854696E-3</v>
      </c>
      <c r="N98" s="11">
        <f>D98*'Markov Model Parameters'!$D$19</f>
        <v>0</v>
      </c>
      <c r="O98" s="11">
        <f t="shared" si="5"/>
        <v>5.2644261097860356E-2</v>
      </c>
    </row>
    <row r="99" spans="1:15" x14ac:dyDescent="0.35">
      <c r="A99" s="4">
        <v>94</v>
      </c>
      <c r="B99" s="11">
        <f>'Markov Simulation - Treatment 1'!B98*'Markov Model Parameters'!$C$3+'Markov Simulation - Treatment 1'!C98*'Markov Model Parameters'!$C$8</f>
        <v>4.1398240586358437E-2</v>
      </c>
      <c r="C99" s="11">
        <f>'Markov Simulation - Treatment 1'!B98*'Markov Model Parameters'!$C$4+'Markov Simulation - Treatment 1'!C98*'Markov Model Parameters'!$C$7</f>
        <v>1.9379119789007342E-2</v>
      </c>
      <c r="D99" s="11">
        <f>'Markov Simulation - Treatment 1'!B98*'Markov Model Parameters'!$C$5+'Markov Simulation - Treatment 1'!C98*'Markov Model Parameters'!$C$9+'Markov Simulation - Treatment 1'!D98</f>
        <v>0.93922263962463226</v>
      </c>
      <c r="E99" s="11">
        <f t="shared" si="3"/>
        <v>0.999999999999998</v>
      </c>
      <c r="G99" s="10">
        <f>B99*'Markov Model Parameters'!$B$17</f>
        <v>20.69912029317922</v>
      </c>
      <c r="H99" s="10">
        <f>C99*'Markov Model Parameters'!$B$18</f>
        <v>38.758239578014681</v>
      </c>
      <c r="I99" s="10">
        <f>D99*'Markov Model Parameters'!$B$19</f>
        <v>0</v>
      </c>
      <c r="J99" s="10">
        <f t="shared" si="4"/>
        <v>59.457359871193901</v>
      </c>
      <c r="L99" s="11">
        <f>B99*'Markov Model Parameters'!$D$17</f>
        <v>4.1398240586358437E-2</v>
      </c>
      <c r="M99" s="11">
        <f>C99*'Markov Model Parameters'!$D$18</f>
        <v>9.6895598945036712E-3</v>
      </c>
      <c r="N99" s="11">
        <f>D99*'Markov Model Parameters'!$D$19</f>
        <v>0</v>
      </c>
      <c r="O99" s="11">
        <f t="shared" si="5"/>
        <v>5.108780048086211E-2</v>
      </c>
    </row>
    <row r="100" spans="1:15" x14ac:dyDescent="0.35">
      <c r="A100" s="4">
        <v>95</v>
      </c>
      <c r="B100" s="11">
        <f>'Markov Simulation - Treatment 1'!B99*'Markov Model Parameters'!$C$3+'Markov Simulation - Treatment 1'!C99*'Markov Model Parameters'!$C$8</f>
        <v>4.0174275623379704E-2</v>
      </c>
      <c r="C100" s="11">
        <f>'Markov Simulation - Treatment 1'!B99*'Markov Model Parameters'!$C$4+'Markov Simulation - Treatment 1'!C99*'Markov Model Parameters'!$C$7</f>
        <v>1.8806163950808537E-2</v>
      </c>
      <c r="D100" s="11">
        <f>'Markov Simulation - Treatment 1'!B99*'Markov Model Parameters'!$C$5+'Markov Simulation - Treatment 1'!C99*'Markov Model Parameters'!$C$9+'Markov Simulation - Treatment 1'!D99</f>
        <v>0.94101956042580981</v>
      </c>
      <c r="E100" s="11">
        <f t="shared" si="3"/>
        <v>0.999999999999998</v>
      </c>
      <c r="G100" s="10">
        <f>B100*'Markov Model Parameters'!$B$17</f>
        <v>20.087137811689853</v>
      </c>
      <c r="H100" s="10">
        <f>C100*'Markov Model Parameters'!$B$18</f>
        <v>37.612327901617071</v>
      </c>
      <c r="I100" s="10">
        <f>D100*'Markov Model Parameters'!$B$19</f>
        <v>0</v>
      </c>
      <c r="J100" s="10">
        <f t="shared" si="4"/>
        <v>57.699465713306921</v>
      </c>
      <c r="L100" s="11">
        <f>B100*'Markov Model Parameters'!$D$17</f>
        <v>4.0174275623379704E-2</v>
      </c>
      <c r="M100" s="11">
        <f>C100*'Markov Model Parameters'!$D$18</f>
        <v>9.4030819754042684E-3</v>
      </c>
      <c r="N100" s="11">
        <f>D100*'Markov Model Parameters'!$D$19</f>
        <v>0</v>
      </c>
      <c r="O100" s="11">
        <f t="shared" si="5"/>
        <v>4.9577357598783969E-2</v>
      </c>
    </row>
    <row r="101" spans="1:15" x14ac:dyDescent="0.35">
      <c r="A101" s="4">
        <v>96</v>
      </c>
      <c r="B101" s="11">
        <f>'Markov Simulation - Treatment 1'!B100*'Markov Model Parameters'!$C$3+'Markov Simulation - Treatment 1'!C100*'Markov Model Parameters'!$C$8</f>
        <v>3.8986497952647713E-2</v>
      </c>
      <c r="C101" s="11">
        <f>'Markov Simulation - Treatment 1'!B100*'Markov Model Parameters'!$C$4+'Markov Simulation - Treatment 1'!C100*'Markov Model Parameters'!$C$7</f>
        <v>1.8250147911532504E-2</v>
      </c>
      <c r="D101" s="11">
        <f>'Markov Simulation - Treatment 1'!B100*'Markov Model Parameters'!$C$5+'Markov Simulation - Treatment 1'!C100*'Markov Model Parameters'!$C$9+'Markov Simulation - Treatment 1'!D100</f>
        <v>0.9427633541358178</v>
      </c>
      <c r="E101" s="11">
        <f t="shared" si="3"/>
        <v>0.999999999999998</v>
      </c>
      <c r="G101" s="10">
        <f>B101*'Markov Model Parameters'!$B$17</f>
        <v>19.493248976323855</v>
      </c>
      <c r="H101" s="10">
        <f>C101*'Markov Model Parameters'!$B$18</f>
        <v>36.500295823065009</v>
      </c>
      <c r="I101" s="10">
        <f>D101*'Markov Model Parameters'!$B$19</f>
        <v>0</v>
      </c>
      <c r="J101" s="10">
        <f t="shared" si="4"/>
        <v>55.993544799388864</v>
      </c>
      <c r="L101" s="11">
        <f>B101*'Markov Model Parameters'!$D$17</f>
        <v>3.8986497952647713E-2</v>
      </c>
      <c r="M101" s="11">
        <f>C101*'Markov Model Parameters'!$D$18</f>
        <v>9.1250739557662518E-3</v>
      </c>
      <c r="N101" s="11">
        <f>D101*'Markov Model Parameters'!$D$19</f>
        <v>0</v>
      </c>
      <c r="O101" s="11">
        <f t="shared" si="5"/>
        <v>4.8111571908413961E-2</v>
      </c>
    </row>
    <row r="102" spans="1:15" x14ac:dyDescent="0.35">
      <c r="A102" s="4">
        <v>97</v>
      </c>
      <c r="B102" s="11">
        <f>'Markov Simulation - Treatment 1'!B101*'Markov Model Parameters'!$C$3+'Markov Simulation - Treatment 1'!C101*'Markov Model Parameters'!$C$8</f>
        <v>3.783383767415735E-2</v>
      </c>
      <c r="C102" s="11">
        <f>'Markov Simulation - Treatment 1'!B101*'Markov Model Parameters'!$C$4+'Markov Simulation - Treatment 1'!C101*'Markov Model Parameters'!$C$7</f>
        <v>1.7710570835393284E-2</v>
      </c>
      <c r="D102" s="11">
        <f>'Markov Simulation - Treatment 1'!B101*'Markov Model Parameters'!$C$5+'Markov Simulation - Treatment 1'!C101*'Markov Model Parameters'!$C$9+'Markov Simulation - Treatment 1'!D101</f>
        <v>0.94445559149044733</v>
      </c>
      <c r="E102" s="11">
        <f t="shared" si="3"/>
        <v>0.999999999999998</v>
      </c>
      <c r="G102" s="10">
        <f>B102*'Markov Model Parameters'!$B$17</f>
        <v>18.916918837078676</v>
      </c>
      <c r="H102" s="10">
        <f>C102*'Markov Model Parameters'!$B$18</f>
        <v>35.421141670786568</v>
      </c>
      <c r="I102" s="10">
        <f>D102*'Markov Model Parameters'!$B$19</f>
        <v>0</v>
      </c>
      <c r="J102" s="10">
        <f t="shared" si="4"/>
        <v>54.338060507865244</v>
      </c>
      <c r="L102" s="11">
        <f>B102*'Markov Model Parameters'!$D$17</f>
        <v>3.783383767415735E-2</v>
      </c>
      <c r="M102" s="11">
        <f>C102*'Markov Model Parameters'!$D$18</f>
        <v>8.8552854176966421E-3</v>
      </c>
      <c r="N102" s="11">
        <f>D102*'Markov Model Parameters'!$D$19</f>
        <v>0</v>
      </c>
      <c r="O102" s="11">
        <f t="shared" si="5"/>
        <v>4.6689123091853996E-2</v>
      </c>
    </row>
    <row r="103" spans="1:15" x14ac:dyDescent="0.35">
      <c r="A103" s="4">
        <v>98</v>
      </c>
      <c r="B103" s="11">
        <f>'Markov Simulation - Treatment 1'!B102*'Markov Model Parameters'!$C$3+'Markov Simulation - Treatment 1'!C102*'Markov Model Parameters'!$C$8</f>
        <v>3.6715256520168583E-2</v>
      </c>
      <c r="C103" s="11">
        <f>'Markov Simulation - Treatment 1'!B102*'Markov Model Parameters'!$C$4+'Markov Simulation - Treatment 1'!C102*'Markov Model Parameters'!$C$7</f>
        <v>1.7186946694129235E-2</v>
      </c>
      <c r="D103" s="11">
        <f>'Markov Simulation - Treatment 1'!B102*'Markov Model Parameters'!$C$5+'Markov Simulation - Treatment 1'!C102*'Markov Model Parameters'!$C$9+'Markov Simulation - Treatment 1'!D102</f>
        <v>0.94609779678570016</v>
      </c>
      <c r="E103" s="11">
        <f t="shared" si="3"/>
        <v>0.999999999999998</v>
      </c>
      <c r="G103" s="10">
        <f>B103*'Markov Model Parameters'!$B$17</f>
        <v>18.35762826008429</v>
      </c>
      <c r="H103" s="10">
        <f>C103*'Markov Model Parameters'!$B$18</f>
        <v>34.373893388258466</v>
      </c>
      <c r="I103" s="10">
        <f>D103*'Markov Model Parameters'!$B$19</f>
        <v>0</v>
      </c>
      <c r="J103" s="10">
        <f t="shared" si="4"/>
        <v>52.731521648342756</v>
      </c>
      <c r="L103" s="11">
        <f>B103*'Markov Model Parameters'!$D$17</f>
        <v>3.6715256520168583E-2</v>
      </c>
      <c r="M103" s="11">
        <f>C103*'Markov Model Parameters'!$D$18</f>
        <v>8.5934733470646174E-3</v>
      </c>
      <c r="N103" s="11">
        <f>D103*'Markov Model Parameters'!$D$19</f>
        <v>0</v>
      </c>
      <c r="O103" s="11">
        <f t="shared" si="5"/>
        <v>4.5308729867233201E-2</v>
      </c>
    </row>
    <row r="104" spans="1:15" x14ac:dyDescent="0.35">
      <c r="A104" s="4">
        <v>99</v>
      </c>
      <c r="B104" s="11">
        <f>'Markov Simulation - Treatment 1'!B103*'Markov Model Parameters'!$C$3+'Markov Simulation - Treatment 1'!C103*'Markov Model Parameters'!$C$8</f>
        <v>3.5629746919978694E-2</v>
      </c>
      <c r="C104" s="11">
        <f>'Markov Simulation - Treatment 1'!B103*'Markov Model Parameters'!$C$4+'Markov Simulation - Treatment 1'!C103*'Markov Model Parameters'!$C$7</f>
        <v>1.667880382920929E-2</v>
      </c>
      <c r="D104" s="11">
        <f>'Markov Simulation - Treatment 1'!B103*'Markov Model Parameters'!$C$5+'Markov Simulation - Treatment 1'!C103*'Markov Model Parameters'!$C$9+'Markov Simulation - Treatment 1'!D103</f>
        <v>0.94769144925080995</v>
      </c>
      <c r="E104" s="11">
        <f t="shared" si="3"/>
        <v>0.99999999999999789</v>
      </c>
      <c r="G104" s="10">
        <f>B104*'Markov Model Parameters'!$B$17</f>
        <v>17.814873459989347</v>
      </c>
      <c r="H104" s="10">
        <f>C104*'Markov Model Parameters'!$B$18</f>
        <v>33.35760765841858</v>
      </c>
      <c r="I104" s="10">
        <f>D104*'Markov Model Parameters'!$B$19</f>
        <v>0</v>
      </c>
      <c r="J104" s="10">
        <f t="shared" si="4"/>
        <v>51.17248111840793</v>
      </c>
      <c r="L104" s="11">
        <f>B104*'Markov Model Parameters'!$D$17</f>
        <v>3.5629746919978694E-2</v>
      </c>
      <c r="M104" s="11">
        <f>C104*'Markov Model Parameters'!$D$18</f>
        <v>8.3394019146046452E-3</v>
      </c>
      <c r="N104" s="11">
        <f>D104*'Markov Model Parameters'!$D$19</f>
        <v>0</v>
      </c>
      <c r="O104" s="11">
        <f t="shared" si="5"/>
        <v>4.396914883458334E-2</v>
      </c>
    </row>
    <row r="105" spans="1:15" x14ac:dyDescent="0.35">
      <c r="A105" s="4">
        <v>100</v>
      </c>
      <c r="B105" s="11">
        <f>'Markov Simulation - Treatment 1'!B104*'Markov Model Parameters'!$C$3+'Markov Simulation - Treatment 1'!C104*'Markov Model Parameters'!$C$8</f>
        <v>3.4576331092345106E-2</v>
      </c>
      <c r="C105" s="11">
        <f>'Markov Simulation - Treatment 1'!B104*'Markov Model Parameters'!$C$4+'Markov Simulation - Treatment 1'!C104*'Markov Model Parameters'!$C$7</f>
        <v>1.6185684526982842E-2</v>
      </c>
      <c r="D105" s="11">
        <f>'Markov Simulation - Treatment 1'!B104*'Markov Model Parameters'!$C$5+'Markov Simulation - Treatment 1'!C104*'Markov Model Parameters'!$C$9+'Markov Simulation - Treatment 1'!D104</f>
        <v>0.94923798438066997</v>
      </c>
      <c r="E105" s="11">
        <f t="shared" si="3"/>
        <v>0.99999999999999789</v>
      </c>
      <c r="G105" s="10">
        <f>B105*'Markov Model Parameters'!$B$17</f>
        <v>17.288165546172554</v>
      </c>
      <c r="H105" s="10">
        <f>C105*'Markov Model Parameters'!$B$18</f>
        <v>32.371369053965687</v>
      </c>
      <c r="I105" s="10">
        <f>D105*'Markov Model Parameters'!$B$19</f>
        <v>0</v>
      </c>
      <c r="J105" s="10">
        <f t="shared" si="4"/>
        <v>49.659534600138244</v>
      </c>
      <c r="L105" s="11">
        <f>B105*'Markov Model Parameters'!$D$17</f>
        <v>3.4576331092345106E-2</v>
      </c>
      <c r="M105" s="11">
        <f>C105*'Markov Model Parameters'!$D$18</f>
        <v>8.0928422634914208E-3</v>
      </c>
      <c r="N105" s="11">
        <f>D105*'Markov Model Parameters'!$D$19</f>
        <v>0</v>
      </c>
      <c r="O105" s="11">
        <f t="shared" si="5"/>
        <v>4.2669173355836525E-2</v>
      </c>
    </row>
  </sheetData>
  <mergeCells count="3">
    <mergeCell ref="B3:E3"/>
    <mergeCell ref="G3:I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0F86-3164-4131-BC46-8D0AD41EDC29}">
  <dimension ref="A1:O105"/>
  <sheetViews>
    <sheetView workbookViewId="0">
      <selection activeCell="A2" sqref="A2"/>
    </sheetView>
  </sheetViews>
  <sheetFormatPr defaultRowHeight="14.5" x14ac:dyDescent="0.35"/>
  <cols>
    <col min="1" max="1" width="16.36328125" customWidth="1"/>
    <col min="7" max="9" width="10.36328125" bestFit="1" customWidth="1"/>
    <col min="10" max="10" width="12.453125" bestFit="1" customWidth="1"/>
    <col min="15" max="15" width="9.36328125" bestFit="1" customWidth="1"/>
  </cols>
  <sheetData>
    <row r="1" spans="1:15" x14ac:dyDescent="0.35">
      <c r="A1" s="6" t="s">
        <v>29</v>
      </c>
      <c r="B1" s="2">
        <v>1</v>
      </c>
    </row>
    <row r="3" spans="1:15" ht="14.5" customHeight="1" x14ac:dyDescent="0.35">
      <c r="A3" s="13" t="s">
        <v>49</v>
      </c>
      <c r="B3" s="19" t="s">
        <v>31</v>
      </c>
      <c r="C3" s="20"/>
      <c r="D3" s="20"/>
      <c r="E3" s="21"/>
      <c r="G3" s="22" t="s">
        <v>33</v>
      </c>
      <c r="H3" s="22"/>
      <c r="I3" s="22"/>
      <c r="J3" s="8">
        <f>SUM(J5:J105)/B1</f>
        <v>30969.984455780479</v>
      </c>
      <c r="L3" s="22" t="s">
        <v>34</v>
      </c>
      <c r="M3" s="22"/>
      <c r="N3" s="22"/>
      <c r="O3" s="9">
        <f>SUM(O5:O105)/B1</f>
        <v>37.03114776348157</v>
      </c>
    </row>
    <row r="4" spans="1:15" x14ac:dyDescent="0.35">
      <c r="A4" s="14" t="s">
        <v>30</v>
      </c>
      <c r="B4" s="7" t="s">
        <v>26</v>
      </c>
      <c r="C4" s="7" t="s">
        <v>27</v>
      </c>
      <c r="D4" s="7" t="s">
        <v>28</v>
      </c>
      <c r="E4" s="7" t="s">
        <v>32</v>
      </c>
      <c r="G4" s="7" t="s">
        <v>26</v>
      </c>
      <c r="H4" s="7" t="s">
        <v>27</v>
      </c>
      <c r="I4" s="7" t="s">
        <v>28</v>
      </c>
      <c r="J4" s="7" t="s">
        <v>32</v>
      </c>
      <c r="L4" s="7" t="s">
        <v>26</v>
      </c>
      <c r="M4" s="7" t="s">
        <v>27</v>
      </c>
      <c r="N4" s="7" t="s">
        <v>28</v>
      </c>
      <c r="O4" s="7" t="s">
        <v>32</v>
      </c>
    </row>
    <row r="5" spans="1:15" x14ac:dyDescent="0.35">
      <c r="A5" s="4">
        <v>0</v>
      </c>
      <c r="B5" s="11">
        <f>$B$1*1</f>
        <v>1</v>
      </c>
      <c r="C5" s="11">
        <f>$B$1*0</f>
        <v>0</v>
      </c>
      <c r="D5" s="11">
        <f>$B$1*0</f>
        <v>0</v>
      </c>
      <c r="E5" s="11">
        <f>SUM(B5:D5)</f>
        <v>1</v>
      </c>
      <c r="G5" s="10">
        <f>B5*'Markov Model Parameters'!$C$17</f>
        <v>600</v>
      </c>
      <c r="H5" s="10">
        <f>C5*'Markov Model Parameters'!$C$18</f>
        <v>0</v>
      </c>
      <c r="I5" s="10">
        <f>D5*'Markov Model Parameters'!$C$19</f>
        <v>0</v>
      </c>
      <c r="J5" s="10">
        <f>SUM(G5:I5)</f>
        <v>600</v>
      </c>
      <c r="L5" s="11">
        <f>B5*'Markov Model Parameters'!$E$17</f>
        <v>1</v>
      </c>
      <c r="M5" s="11">
        <f>C5*'Markov Model Parameters'!$E$18</f>
        <v>0</v>
      </c>
      <c r="N5" s="11">
        <f>D5*'Markov Model Parameters'!$E$19</f>
        <v>0</v>
      </c>
      <c r="O5" s="11">
        <f>SUM(L5:N5)</f>
        <v>1</v>
      </c>
    </row>
    <row r="6" spans="1:15" x14ac:dyDescent="0.35">
      <c r="A6" s="4">
        <v>1</v>
      </c>
      <c r="B6" s="11">
        <f>'Markov Simulation - Treatment 2'!B5*'Markov Model Parameters'!$D$3+'Markov Simulation - Treatment 2'!C5*'Markov Model Parameters'!$D$8</f>
        <v>0.79</v>
      </c>
      <c r="C6" s="11">
        <f>'Markov Simulation - Treatment 2'!B5*'Markov Model Parameters'!$D$4+'Markov Simulation - Treatment 2'!C5*'Markov Model Parameters'!$D$7</f>
        <v>0.2</v>
      </c>
      <c r="D6" s="11">
        <f>'Markov Simulation - Treatment 2'!B5*'Markov Model Parameters'!$D$5+'Markov Simulation - Treatment 2'!C5*'Markov Model Parameters'!$D$9+'Markov Simulation - Treatment 2'!D5</f>
        <v>0.01</v>
      </c>
      <c r="E6" s="11">
        <f t="shared" ref="E6:E69" si="0">SUM(B6:D6)</f>
        <v>1</v>
      </c>
      <c r="G6" s="10">
        <f>B6*'Markov Model Parameters'!$C$17</f>
        <v>474</v>
      </c>
      <c r="H6" s="10">
        <f>C6*'Markov Model Parameters'!$C$18</f>
        <v>180</v>
      </c>
      <c r="I6" s="10">
        <f>D6*'Markov Model Parameters'!$C$19</f>
        <v>0</v>
      </c>
      <c r="J6" s="10">
        <f t="shared" ref="J6:J69" si="1">SUM(G6:I6)</f>
        <v>654</v>
      </c>
      <c r="L6" s="11">
        <f>B6*'Markov Model Parameters'!$E$17</f>
        <v>0.79</v>
      </c>
      <c r="M6" s="11">
        <f>C6*'Markov Model Parameters'!$E$18</f>
        <v>9.0000000000000011E-2</v>
      </c>
      <c r="N6" s="11">
        <f>D6*'Markov Model Parameters'!$E$19</f>
        <v>0</v>
      </c>
      <c r="O6" s="11">
        <f t="shared" ref="O6:O69" si="2">SUM(L6:N6)</f>
        <v>0.88</v>
      </c>
    </row>
    <row r="7" spans="1:15" x14ac:dyDescent="0.35">
      <c r="A7" s="4">
        <v>2</v>
      </c>
      <c r="B7" s="11">
        <f>'Markov Simulation - Treatment 2'!B6*'Markov Model Parameters'!$D$3+'Markov Simulation - Treatment 2'!C6*'Markov Model Parameters'!$D$8</f>
        <v>0.70410000000000017</v>
      </c>
      <c r="C7" s="11">
        <f>'Markov Simulation - Treatment 2'!B6*'Markov Model Parameters'!$D$4+'Markov Simulation - Treatment 2'!C6*'Markov Model Parameters'!$D$7</f>
        <v>0.27</v>
      </c>
      <c r="D7" s="11">
        <f>'Markov Simulation - Treatment 2'!B6*'Markov Model Parameters'!$D$5+'Markov Simulation - Treatment 2'!C6*'Markov Model Parameters'!$D$9+'Markov Simulation - Treatment 2'!D6</f>
        <v>2.5899999999999999E-2</v>
      </c>
      <c r="E7" s="11">
        <f t="shared" si="0"/>
        <v>1.0000000000000002</v>
      </c>
      <c r="G7" s="10">
        <f>B7*'Markov Model Parameters'!$C$17</f>
        <v>422.46000000000009</v>
      </c>
      <c r="H7" s="10">
        <f>C7*'Markov Model Parameters'!$C$18</f>
        <v>243.00000000000003</v>
      </c>
      <c r="I7" s="10">
        <f>D7*'Markov Model Parameters'!$C$19</f>
        <v>0</v>
      </c>
      <c r="J7" s="10">
        <f t="shared" si="1"/>
        <v>665.46000000000015</v>
      </c>
      <c r="L7" s="11">
        <f>B7*'Markov Model Parameters'!$E$17</f>
        <v>0.70410000000000017</v>
      </c>
      <c r="M7" s="11">
        <f>C7*'Markov Model Parameters'!$E$18</f>
        <v>0.12150000000000001</v>
      </c>
      <c r="N7" s="11">
        <f>D7*'Markov Model Parameters'!$E$19</f>
        <v>0</v>
      </c>
      <c r="O7" s="11">
        <f t="shared" si="2"/>
        <v>0.82560000000000022</v>
      </c>
    </row>
    <row r="8" spans="1:15" x14ac:dyDescent="0.35">
      <c r="A8" s="4">
        <v>3</v>
      </c>
      <c r="B8" s="11">
        <f>'Markov Simulation - Treatment 2'!B7*'Markov Model Parameters'!$D$3+'Markov Simulation - Treatment 2'!C7*'Markov Model Parameters'!$D$8</f>
        <v>0.66423900000000013</v>
      </c>
      <c r="C8" s="11">
        <f>'Markov Simulation - Treatment 2'!B7*'Markov Model Parameters'!$D$4+'Markov Simulation - Treatment 2'!C7*'Markov Model Parameters'!$D$7</f>
        <v>0.29202000000000006</v>
      </c>
      <c r="D8" s="11">
        <f>'Markov Simulation - Treatment 2'!B7*'Markov Model Parameters'!$D$5+'Markov Simulation - Treatment 2'!C7*'Markov Model Parameters'!$D$9+'Markov Simulation - Treatment 2'!D7</f>
        <v>4.3741000000000002E-2</v>
      </c>
      <c r="E8" s="11">
        <f t="shared" si="0"/>
        <v>1.0000000000000002</v>
      </c>
      <c r="G8" s="10">
        <f>B8*'Markov Model Parameters'!$C$17</f>
        <v>398.54340000000008</v>
      </c>
      <c r="H8" s="10">
        <f>C8*'Markov Model Parameters'!$C$18</f>
        <v>262.81800000000004</v>
      </c>
      <c r="I8" s="10">
        <f>D8*'Markov Model Parameters'!$C$19</f>
        <v>0</v>
      </c>
      <c r="J8" s="10">
        <f t="shared" si="1"/>
        <v>661.36140000000012</v>
      </c>
      <c r="L8" s="11">
        <f>B8*'Markov Model Parameters'!$E$17</f>
        <v>0.66423900000000013</v>
      </c>
      <c r="M8" s="11">
        <f>C8*'Markov Model Parameters'!$E$18</f>
        <v>0.13140900000000003</v>
      </c>
      <c r="N8" s="11">
        <f>D8*'Markov Model Parameters'!$E$19</f>
        <v>0</v>
      </c>
      <c r="O8" s="11">
        <f t="shared" si="2"/>
        <v>0.79564800000000013</v>
      </c>
    </row>
    <row r="9" spans="1:15" x14ac:dyDescent="0.35">
      <c r="A9" s="4">
        <v>4</v>
      </c>
      <c r="B9" s="11">
        <f>'Markov Simulation - Treatment 2'!B8*'Markov Model Parameters'!$D$3+'Markov Simulation - Treatment 2'!C8*'Markov Model Parameters'!$D$8</f>
        <v>0.6415568100000002</v>
      </c>
      <c r="C9" s="11">
        <f>'Markov Simulation - Treatment 2'!B8*'Markov Model Parameters'!$D$4+'Markov Simulation - Treatment 2'!C8*'Markov Model Parameters'!$D$7</f>
        <v>0.29637900000000006</v>
      </c>
      <c r="D9" s="11">
        <f>'Markov Simulation - Treatment 2'!B8*'Markov Model Parameters'!$D$5+'Markov Simulation - Treatment 2'!C8*'Markov Model Parameters'!$D$9+'Markov Simulation - Treatment 2'!D8</f>
        <v>6.2064190000000005E-2</v>
      </c>
      <c r="E9" s="11">
        <f t="shared" si="0"/>
        <v>1.0000000000000002</v>
      </c>
      <c r="G9" s="10">
        <f>B9*'Markov Model Parameters'!$C$17</f>
        <v>384.93408600000009</v>
      </c>
      <c r="H9" s="10">
        <f>C9*'Markov Model Parameters'!$C$18</f>
        <v>266.74110000000007</v>
      </c>
      <c r="I9" s="10">
        <f>D9*'Markov Model Parameters'!$C$19</f>
        <v>0</v>
      </c>
      <c r="J9" s="10">
        <f t="shared" si="1"/>
        <v>651.67518600000017</v>
      </c>
      <c r="L9" s="11">
        <f>B9*'Markov Model Parameters'!$E$17</f>
        <v>0.6415568100000002</v>
      </c>
      <c r="M9" s="11">
        <f>C9*'Markov Model Parameters'!$E$18</f>
        <v>0.13337055000000003</v>
      </c>
      <c r="N9" s="11">
        <f>D9*'Markov Model Parameters'!$E$19</f>
        <v>0</v>
      </c>
      <c r="O9" s="11">
        <f t="shared" si="2"/>
        <v>0.77492736000000018</v>
      </c>
    </row>
    <row r="10" spans="1:15" x14ac:dyDescent="0.35">
      <c r="A10" s="4">
        <v>5</v>
      </c>
      <c r="B10" s="11">
        <f>'Markov Simulation - Treatment 2'!B9*'Markov Model Parameters'!$D$3+'Markov Simulation - Treatment 2'!C9*'Markov Model Parameters'!$D$8</f>
        <v>0.62538147990000015</v>
      </c>
      <c r="C10" s="11">
        <f>'Markov Simulation - Treatment 2'!B9*'Markov Model Parameters'!$D$4+'Markov Simulation - Treatment 2'!C9*'Markov Model Parameters'!$D$7</f>
        <v>0.29428360200000003</v>
      </c>
      <c r="D10" s="11">
        <f>'Markov Simulation - Treatment 2'!B9*'Markov Model Parameters'!$D$5+'Markov Simulation - Treatment 2'!C9*'Markov Model Parameters'!$D$9+'Markov Simulation - Treatment 2'!D9</f>
        <v>8.0334918100000013E-2</v>
      </c>
      <c r="E10" s="11">
        <f t="shared" si="0"/>
        <v>1.0000000000000002</v>
      </c>
      <c r="G10" s="10">
        <f>B10*'Markov Model Parameters'!$C$17</f>
        <v>375.22888794000011</v>
      </c>
      <c r="H10" s="10">
        <f>C10*'Markov Model Parameters'!$C$18</f>
        <v>264.85524180000004</v>
      </c>
      <c r="I10" s="10">
        <f>D10*'Markov Model Parameters'!$C$19</f>
        <v>0</v>
      </c>
      <c r="J10" s="10">
        <f t="shared" si="1"/>
        <v>640.08412974000021</v>
      </c>
      <c r="L10" s="11">
        <f>B10*'Markov Model Parameters'!$E$17</f>
        <v>0.62538147990000015</v>
      </c>
      <c r="M10" s="11">
        <f>C10*'Markov Model Parameters'!$E$18</f>
        <v>0.13242762090000001</v>
      </c>
      <c r="N10" s="11">
        <f>D10*'Markov Model Parameters'!$E$19</f>
        <v>0</v>
      </c>
      <c r="O10" s="11">
        <f t="shared" si="2"/>
        <v>0.75780910080000019</v>
      </c>
    </row>
    <row r="11" spans="1:15" x14ac:dyDescent="0.35">
      <c r="A11" s="4">
        <v>6</v>
      </c>
      <c r="B11" s="11">
        <f>'Markov Simulation - Treatment 2'!B10*'Markov Model Parameters'!$D$3+'Markov Simulation - Treatment 2'!C10*'Markov Model Parameters'!$D$8</f>
        <v>0.61176480992100013</v>
      </c>
      <c r="C11" s="11">
        <f>'Markov Simulation - Treatment 2'!B10*'Markov Model Parameters'!$D$4+'Markov Simulation - Treatment 2'!C10*'Markov Model Parameters'!$D$7</f>
        <v>0.28987511310000003</v>
      </c>
      <c r="D11" s="11">
        <f>'Markov Simulation - Treatment 2'!B10*'Markov Model Parameters'!$D$5+'Markov Simulation - Treatment 2'!C10*'Markov Model Parameters'!$D$9+'Markov Simulation - Treatment 2'!D10</f>
        <v>9.8360076979000011E-2</v>
      </c>
      <c r="E11" s="11">
        <f t="shared" si="0"/>
        <v>1.0000000000000002</v>
      </c>
      <c r="G11" s="10">
        <f>B11*'Markov Model Parameters'!$C$17</f>
        <v>367.05888595260006</v>
      </c>
      <c r="H11" s="10">
        <f>C11*'Markov Model Parameters'!$C$18</f>
        <v>260.88760179000002</v>
      </c>
      <c r="I11" s="10">
        <f>D11*'Markov Model Parameters'!$C$19</f>
        <v>0</v>
      </c>
      <c r="J11" s="10">
        <f t="shared" si="1"/>
        <v>627.94648774260008</v>
      </c>
      <c r="L11" s="11">
        <f>B11*'Markov Model Parameters'!$E$17</f>
        <v>0.61176480992100013</v>
      </c>
      <c r="M11" s="11">
        <f>C11*'Markov Model Parameters'!$E$18</f>
        <v>0.13044380089500002</v>
      </c>
      <c r="N11" s="11">
        <f>D11*'Markov Model Parameters'!$E$19</f>
        <v>0</v>
      </c>
      <c r="O11" s="11">
        <f t="shared" si="2"/>
        <v>0.7422086108160002</v>
      </c>
    </row>
    <row r="12" spans="1:15" x14ac:dyDescent="0.35">
      <c r="A12" s="4">
        <v>7</v>
      </c>
      <c r="B12" s="11">
        <f>'Markov Simulation - Treatment 2'!B11*'Markov Model Parameters'!$D$3+'Markov Simulation - Treatment 2'!C11*'Markov Model Parameters'!$D$8</f>
        <v>0.59924424507759011</v>
      </c>
      <c r="C12" s="11">
        <f>'Markov Simulation - Treatment 2'!B11*'Markov Model Parameters'!$D$4+'Markov Simulation - Treatment 2'!C11*'Markov Model Parameters'!$D$7</f>
        <v>0.28468302532020007</v>
      </c>
      <c r="D12" s="11">
        <f>'Markov Simulation - Treatment 2'!B11*'Markov Model Parameters'!$D$5+'Markov Simulation - Treatment 2'!C11*'Markov Model Parameters'!$D$9+'Markov Simulation - Treatment 2'!D11</f>
        <v>0.11607272960221002</v>
      </c>
      <c r="E12" s="11">
        <f t="shared" si="0"/>
        <v>1.0000000000000002</v>
      </c>
      <c r="G12" s="10">
        <f>B12*'Markov Model Parameters'!$C$17</f>
        <v>359.54654704655405</v>
      </c>
      <c r="H12" s="10">
        <f>C12*'Markov Model Parameters'!$C$18</f>
        <v>256.21472278818004</v>
      </c>
      <c r="I12" s="10">
        <f>D12*'Markov Model Parameters'!$C$19</f>
        <v>0</v>
      </c>
      <c r="J12" s="10">
        <f t="shared" si="1"/>
        <v>615.76126983473409</v>
      </c>
      <c r="L12" s="11">
        <f>B12*'Markov Model Parameters'!$E$17</f>
        <v>0.59924424507759011</v>
      </c>
      <c r="M12" s="11">
        <f>C12*'Markov Model Parameters'!$E$18</f>
        <v>0.12810736139409004</v>
      </c>
      <c r="N12" s="11">
        <f>D12*'Markov Model Parameters'!$E$19</f>
        <v>0</v>
      </c>
      <c r="O12" s="11">
        <f t="shared" si="2"/>
        <v>0.72735160647168018</v>
      </c>
    </row>
    <row r="13" spans="1:15" x14ac:dyDescent="0.35">
      <c r="A13" s="4">
        <v>8</v>
      </c>
      <c r="B13" s="11">
        <f>'Markov Simulation - Treatment 2'!B12*'Markov Model Parameters'!$D$3+'Markov Simulation - Treatment 2'!C12*'Markov Model Parameters'!$D$8</f>
        <v>0.58727616373937619</v>
      </c>
      <c r="C13" s="11">
        <f>'Markov Simulation - Treatment 2'!B12*'Markov Model Parameters'!$D$4+'Markov Simulation - Treatment 2'!C12*'Markov Model Parameters'!$D$7</f>
        <v>0.27927134319483005</v>
      </c>
      <c r="D13" s="11">
        <f>'Markov Simulation - Treatment 2'!B12*'Markov Model Parameters'!$D$5+'Markov Simulation - Treatment 2'!C12*'Markov Model Parameters'!$D$9+'Markov Simulation - Treatment 2'!D12</f>
        <v>0.13345249306579393</v>
      </c>
      <c r="E13" s="11">
        <f t="shared" si="0"/>
        <v>1.0000000000000002</v>
      </c>
      <c r="G13" s="10">
        <f>B13*'Markov Model Parameters'!$C$17</f>
        <v>352.36569824362573</v>
      </c>
      <c r="H13" s="10">
        <f>C13*'Markov Model Parameters'!$C$18</f>
        <v>251.34420887534705</v>
      </c>
      <c r="I13" s="10">
        <f>D13*'Markov Model Parameters'!$C$19</f>
        <v>0</v>
      </c>
      <c r="J13" s="10">
        <f t="shared" si="1"/>
        <v>603.70990711897275</v>
      </c>
      <c r="L13" s="11">
        <f>B13*'Markov Model Parameters'!$E$17</f>
        <v>0.58727616373937619</v>
      </c>
      <c r="M13" s="11">
        <f>C13*'Markov Model Parameters'!$E$18</f>
        <v>0.12567210443767352</v>
      </c>
      <c r="N13" s="11">
        <f>D13*'Markov Model Parameters'!$E$19</f>
        <v>0</v>
      </c>
      <c r="O13" s="11">
        <f t="shared" si="2"/>
        <v>0.7129482681770497</v>
      </c>
    </row>
    <row r="14" spans="1:15" x14ac:dyDescent="0.35">
      <c r="A14" s="4">
        <v>9</v>
      </c>
      <c r="B14" s="11">
        <f>'Markov Simulation - Treatment 2'!B13*'Markov Model Parameters'!$D$3+'Markov Simulation - Treatment 2'!C13*'Markov Model Parameters'!$D$8</f>
        <v>0.57565670663203927</v>
      </c>
      <c r="C14" s="11">
        <f>'Markov Simulation - Treatment 2'!B13*'Markov Model Parameters'!$D$4+'Markov Simulation - Treatment 2'!C13*'Markov Model Parameters'!$D$7</f>
        <v>0.27384718493698007</v>
      </c>
      <c r="D14" s="11">
        <f>'Markov Simulation - Treatment 2'!B13*'Markov Model Parameters'!$D$5+'Markov Simulation - Treatment 2'!C13*'Markov Model Parameters'!$D$9+'Markov Simulation - Treatment 2'!D13</f>
        <v>0.15049610843098088</v>
      </c>
      <c r="E14" s="11">
        <f t="shared" si="0"/>
        <v>1.0000000000000002</v>
      </c>
      <c r="G14" s="10">
        <f>B14*'Markov Model Parameters'!$C$17</f>
        <v>345.39402397922356</v>
      </c>
      <c r="H14" s="10">
        <f>C14*'Markov Model Parameters'!$C$18</f>
        <v>246.46246644328207</v>
      </c>
      <c r="I14" s="10">
        <f>D14*'Markov Model Parameters'!$C$19</f>
        <v>0</v>
      </c>
      <c r="J14" s="10">
        <f t="shared" si="1"/>
        <v>591.85649042250566</v>
      </c>
      <c r="L14" s="11">
        <f>B14*'Markov Model Parameters'!$E$17</f>
        <v>0.57565670663203927</v>
      </c>
      <c r="M14" s="11">
        <f>C14*'Markov Model Parameters'!$E$18</f>
        <v>0.12323123322164103</v>
      </c>
      <c r="N14" s="11">
        <f>D14*'Markov Model Parameters'!$E$19</f>
        <v>0</v>
      </c>
      <c r="O14" s="11">
        <f t="shared" si="2"/>
        <v>0.69888793985368025</v>
      </c>
    </row>
    <row r="15" spans="1:15" x14ac:dyDescent="0.35">
      <c r="A15" s="4">
        <v>10</v>
      </c>
      <c r="B15" s="11">
        <f>'Markov Simulation - Treatment 2'!B14*'Markov Model Parameters'!$D$3+'Markov Simulation - Treatment 2'!C14*'Markov Model Parameters'!$D$8</f>
        <v>0.56430767221410305</v>
      </c>
      <c r="C15" s="11">
        <f>'Markov Simulation - Treatment 2'!B14*'Markov Model Parameters'!$D$4+'Markov Simulation - Treatment 2'!C14*'Markov Model Parameters'!$D$7</f>
        <v>0.2684857648911167</v>
      </c>
      <c r="D15" s="11">
        <f>'Markov Simulation - Treatment 2'!B14*'Markov Model Parameters'!$D$5+'Markov Simulation - Treatment 2'!C14*'Markov Model Parameters'!$D$9+'Markov Simulation - Treatment 2'!D14</f>
        <v>0.16720656289478047</v>
      </c>
      <c r="E15" s="11">
        <f t="shared" si="0"/>
        <v>1.0000000000000002</v>
      </c>
      <c r="G15" s="10">
        <f>B15*'Markov Model Parameters'!$C$17</f>
        <v>338.58460332846181</v>
      </c>
      <c r="H15" s="10">
        <f>C15*'Markov Model Parameters'!$C$18</f>
        <v>241.63718840200502</v>
      </c>
      <c r="I15" s="10">
        <f>D15*'Markov Model Parameters'!$C$19</f>
        <v>0</v>
      </c>
      <c r="J15" s="10">
        <f t="shared" si="1"/>
        <v>580.22179173046686</v>
      </c>
      <c r="L15" s="11">
        <f>B15*'Markov Model Parameters'!$E$17</f>
        <v>0.56430767221410305</v>
      </c>
      <c r="M15" s="11">
        <f>C15*'Markov Model Parameters'!$E$18</f>
        <v>0.12081859420100252</v>
      </c>
      <c r="N15" s="11">
        <f>D15*'Markov Model Parameters'!$E$19</f>
        <v>0</v>
      </c>
      <c r="O15" s="11">
        <f t="shared" si="2"/>
        <v>0.68512626641510554</v>
      </c>
    </row>
    <row r="16" spans="1:15" x14ac:dyDescent="0.35">
      <c r="A16" s="4">
        <v>11</v>
      </c>
      <c r="B16" s="11">
        <f>'Markov Simulation - Treatment 2'!B15*'Markov Model Parameters'!$D$3+'Markov Simulation - Treatment 2'!C15*'Markov Model Parameters'!$D$8</f>
        <v>0.55319736700558808</v>
      </c>
      <c r="C16" s="11">
        <f>'Markov Simulation - Treatment 2'!B15*'Markov Model Parameters'!$D$4+'Markov Simulation - Treatment 2'!C15*'Markov Model Parameters'!$D$7</f>
        <v>0.26321356278184593</v>
      </c>
      <c r="D16" s="11">
        <f>'Markov Simulation - Treatment 2'!B15*'Markov Model Parameters'!$D$5+'Markov Simulation - Treatment 2'!C15*'Markov Model Parameters'!$D$9+'Markov Simulation - Treatment 2'!D15</f>
        <v>0.18358907021256618</v>
      </c>
      <c r="E16" s="11">
        <f t="shared" si="0"/>
        <v>1.0000000000000002</v>
      </c>
      <c r="G16" s="10">
        <f>B16*'Markov Model Parameters'!$C$17</f>
        <v>331.91842020335287</v>
      </c>
      <c r="H16" s="10">
        <f>C16*'Markov Model Parameters'!$C$18</f>
        <v>236.89220650366133</v>
      </c>
      <c r="I16" s="10">
        <f>D16*'Markov Model Parameters'!$C$19</f>
        <v>0</v>
      </c>
      <c r="J16" s="10">
        <f t="shared" si="1"/>
        <v>568.81062670701419</v>
      </c>
      <c r="L16" s="11">
        <f>B16*'Markov Model Parameters'!$E$17</f>
        <v>0.55319736700558808</v>
      </c>
      <c r="M16" s="11">
        <f>C16*'Markov Model Parameters'!$E$18</f>
        <v>0.11844610325183068</v>
      </c>
      <c r="N16" s="11">
        <f>D16*'Markov Model Parameters'!$E$19</f>
        <v>0</v>
      </c>
      <c r="O16" s="11">
        <f t="shared" si="2"/>
        <v>0.67164347025741877</v>
      </c>
    </row>
    <row r="17" spans="1:15" x14ac:dyDescent="0.35">
      <c r="A17" s="4">
        <v>12</v>
      </c>
      <c r="B17" s="11">
        <f>'Markov Simulation - Treatment 2'!B16*'Markov Model Parameters'!$D$3+'Markov Simulation - Treatment 2'!C16*'Markov Model Parameters'!$D$8</f>
        <v>0.54231134504715295</v>
      </c>
      <c r="C17" s="11">
        <f>'Markov Simulation - Treatment 2'!B16*'Markov Model Parameters'!$D$4+'Markov Simulation - Treatment 2'!C16*'Markov Model Parameters'!$D$7</f>
        <v>0.25803906855895131</v>
      </c>
      <c r="D17" s="11">
        <f>'Markov Simulation - Treatment 2'!B16*'Markov Model Parameters'!$D$5+'Markov Simulation - Treatment 2'!C16*'Markov Model Parameters'!$D$9+'Markov Simulation - Treatment 2'!D16</f>
        <v>0.19964958639389591</v>
      </c>
      <c r="E17" s="11">
        <f t="shared" si="0"/>
        <v>1.0000000000000002</v>
      </c>
      <c r="G17" s="10">
        <f>B17*'Markov Model Parameters'!$C$17</f>
        <v>325.38680702829174</v>
      </c>
      <c r="H17" s="10">
        <f>C17*'Markov Model Parameters'!$C$18</f>
        <v>232.23516170305618</v>
      </c>
      <c r="I17" s="10">
        <f>D17*'Markov Model Parameters'!$C$19</f>
        <v>0</v>
      </c>
      <c r="J17" s="10">
        <f t="shared" si="1"/>
        <v>557.62196873134792</v>
      </c>
      <c r="L17" s="11">
        <f>B17*'Markov Model Parameters'!$E$17</f>
        <v>0.54231134504715295</v>
      </c>
      <c r="M17" s="11">
        <f>C17*'Markov Model Parameters'!$E$18</f>
        <v>0.1161175808515281</v>
      </c>
      <c r="N17" s="11">
        <f>D17*'Markov Model Parameters'!$E$19</f>
        <v>0</v>
      </c>
      <c r="O17" s="11">
        <f t="shared" si="2"/>
        <v>0.65842892589868107</v>
      </c>
    </row>
    <row r="18" spans="1:15" x14ac:dyDescent="0.35">
      <c r="A18" s="4">
        <v>13</v>
      </c>
      <c r="B18" s="11">
        <f>'Markov Simulation - Treatment 2'!B17*'Markov Model Parameters'!$D$3+'Markov Simulation - Treatment 2'!C17*'Markov Model Parameters'!$D$8</f>
        <v>0.53164159001083133</v>
      </c>
      <c r="C18" s="11">
        <f>'Markov Simulation - Treatment 2'!B17*'Markov Model Parameters'!$D$4+'Markov Simulation - Treatment 2'!C17*'Markov Model Parameters'!$D$7</f>
        <v>0.25296414740244333</v>
      </c>
      <c r="D18" s="11">
        <f>'Markov Simulation - Treatment 2'!B17*'Markov Model Parameters'!$D$5+'Markov Simulation - Treatment 2'!C17*'Markov Model Parameters'!$D$9+'Markov Simulation - Treatment 2'!D17</f>
        <v>0.21539426258672548</v>
      </c>
      <c r="E18" s="11">
        <f t="shared" si="0"/>
        <v>1.0000000000000002</v>
      </c>
      <c r="G18" s="10">
        <f>B18*'Markov Model Parameters'!$C$17</f>
        <v>318.98495400649881</v>
      </c>
      <c r="H18" s="10">
        <f>C18*'Markov Model Parameters'!$C$18</f>
        <v>227.667732662199</v>
      </c>
      <c r="I18" s="10">
        <f>D18*'Markov Model Parameters'!$C$19</f>
        <v>0</v>
      </c>
      <c r="J18" s="10">
        <f t="shared" si="1"/>
        <v>546.65268666869781</v>
      </c>
      <c r="L18" s="11">
        <f>B18*'Markov Model Parameters'!$E$17</f>
        <v>0.53164159001083133</v>
      </c>
      <c r="M18" s="11">
        <f>C18*'Markov Model Parameters'!$E$18</f>
        <v>0.1138338663310995</v>
      </c>
      <c r="N18" s="11">
        <f>D18*'Markov Model Parameters'!$E$19</f>
        <v>0</v>
      </c>
      <c r="O18" s="11">
        <f t="shared" si="2"/>
        <v>0.64547545634193082</v>
      </c>
    </row>
    <row r="19" spans="1:15" x14ac:dyDescent="0.35">
      <c r="A19" s="4">
        <v>14</v>
      </c>
      <c r="B19" s="11">
        <f>'Markov Simulation - Treatment 2'!B18*'Markov Model Parameters'!$D$3+'Markov Simulation - Treatment 2'!C18*'Markov Model Parameters'!$D$8</f>
        <v>0.52118251506953406</v>
      </c>
      <c r="C19" s="11">
        <f>'Markov Simulation - Treatment 2'!B18*'Markov Model Parameters'!$D$4+'Markov Simulation - Treatment 2'!C18*'Markov Model Parameters'!$D$7</f>
        <v>0.24798824054753452</v>
      </c>
      <c r="D19" s="11">
        <f>'Markov Simulation - Treatment 2'!B18*'Markov Model Parameters'!$D$5+'Markov Simulation - Treatment 2'!C18*'Markov Model Parameters'!$D$9+'Markov Simulation - Treatment 2'!D18</f>
        <v>0.23082924438293151</v>
      </c>
      <c r="E19" s="11">
        <f t="shared" si="0"/>
        <v>1</v>
      </c>
      <c r="G19" s="10">
        <f>B19*'Markov Model Parameters'!$C$17</f>
        <v>312.70950904172042</v>
      </c>
      <c r="H19" s="10">
        <f>C19*'Markov Model Parameters'!$C$18</f>
        <v>223.18941649278108</v>
      </c>
      <c r="I19" s="10">
        <f>D19*'Markov Model Parameters'!$C$19</f>
        <v>0</v>
      </c>
      <c r="J19" s="10">
        <f t="shared" si="1"/>
        <v>535.89892553450147</v>
      </c>
      <c r="L19" s="11">
        <f>B19*'Markov Model Parameters'!$E$17</f>
        <v>0.52118251506953406</v>
      </c>
      <c r="M19" s="11">
        <f>C19*'Markov Model Parameters'!$E$18</f>
        <v>0.11159470824639053</v>
      </c>
      <c r="N19" s="11">
        <f>D19*'Markov Model Parameters'!$E$19</f>
        <v>0</v>
      </c>
      <c r="O19" s="11">
        <f t="shared" si="2"/>
        <v>0.63277722331592456</v>
      </c>
    </row>
    <row r="20" spans="1:15" x14ac:dyDescent="0.35">
      <c r="A20" s="4">
        <v>15</v>
      </c>
      <c r="B20" s="11">
        <f>'Markov Simulation - Treatment 2'!B19*'Markov Model Parameters'!$D$3+'Markov Simulation - Treatment 2'!C19*'Markov Model Parameters'!$D$8</f>
        <v>0.5109294831239457</v>
      </c>
      <c r="C20" s="11">
        <f>'Markov Simulation - Treatment 2'!B19*'Markov Model Parameters'!$D$4+'Markov Simulation - Treatment 2'!C19*'Markov Model Parameters'!$D$7</f>
        <v>0.24310991772052615</v>
      </c>
      <c r="D20" s="11">
        <f>'Markov Simulation - Treatment 2'!B19*'Markov Model Parameters'!$D$5+'Markov Simulation - Treatment 2'!C19*'Markov Model Parameters'!$D$9+'Markov Simulation - Treatment 2'!D19</f>
        <v>0.24596059915552823</v>
      </c>
      <c r="E20" s="11">
        <f t="shared" si="0"/>
        <v>1</v>
      </c>
      <c r="G20" s="10">
        <f>B20*'Markov Model Parameters'!$C$17</f>
        <v>306.55768987436744</v>
      </c>
      <c r="H20" s="10">
        <f>C20*'Markov Model Parameters'!$C$18</f>
        <v>218.79892594847354</v>
      </c>
      <c r="I20" s="10">
        <f>D20*'Markov Model Parameters'!$C$19</f>
        <v>0</v>
      </c>
      <c r="J20" s="10">
        <f t="shared" si="1"/>
        <v>525.35661582284092</v>
      </c>
      <c r="L20" s="11">
        <f>B20*'Markov Model Parameters'!$E$17</f>
        <v>0.5109294831239457</v>
      </c>
      <c r="M20" s="11">
        <f>C20*'Markov Model Parameters'!$E$18</f>
        <v>0.10939946297423676</v>
      </c>
      <c r="N20" s="11">
        <f>D20*'Markov Model Parameters'!$E$19</f>
        <v>0</v>
      </c>
      <c r="O20" s="11">
        <f t="shared" si="2"/>
        <v>0.62032894609818245</v>
      </c>
    </row>
    <row r="21" spans="1:15" x14ac:dyDescent="0.35">
      <c r="A21" s="4">
        <v>16</v>
      </c>
      <c r="B21" s="11">
        <f>'Markov Simulation - Treatment 2'!B20*'Markov Model Parameters'!$D$3+'Markov Simulation - Treatment 2'!C20*'Markov Model Parameters'!$D$8</f>
        <v>0.50087825875612757</v>
      </c>
      <c r="C21" s="11">
        <f>'Markov Simulation - Treatment 2'!B20*'Markov Model Parameters'!$D$4+'Markov Simulation - Treatment 2'!C20*'Markov Model Parameters'!$D$7</f>
        <v>0.2383274505482838</v>
      </c>
      <c r="D21" s="11">
        <f>'Markov Simulation - Treatment 2'!B20*'Markov Model Parameters'!$D$5+'Markov Simulation - Treatment 2'!C20*'Markov Model Parameters'!$D$9+'Markov Simulation - Treatment 2'!D20</f>
        <v>0.26079429069558874</v>
      </c>
      <c r="E21" s="11">
        <f t="shared" si="0"/>
        <v>1</v>
      </c>
      <c r="G21" s="10">
        <f>B21*'Markov Model Parameters'!$C$17</f>
        <v>300.52695525367653</v>
      </c>
      <c r="H21" s="10">
        <f>C21*'Markov Model Parameters'!$C$18</f>
        <v>214.49470549345543</v>
      </c>
      <c r="I21" s="10">
        <f>D21*'Markov Model Parameters'!$C$19</f>
        <v>0</v>
      </c>
      <c r="J21" s="10">
        <f t="shared" si="1"/>
        <v>515.02166074713193</v>
      </c>
      <c r="L21" s="11">
        <f>B21*'Markov Model Parameters'!$E$17</f>
        <v>0.50087825875612757</v>
      </c>
      <c r="M21" s="11">
        <f>C21*'Markov Model Parameters'!$E$18</f>
        <v>0.10724735274672771</v>
      </c>
      <c r="N21" s="11">
        <f>D21*'Markov Model Parameters'!$E$19</f>
        <v>0</v>
      </c>
      <c r="O21" s="11">
        <f t="shared" si="2"/>
        <v>0.60812561150285527</v>
      </c>
    </row>
    <row r="22" spans="1:15" x14ac:dyDescent="0.35">
      <c r="A22" s="4">
        <v>17</v>
      </c>
      <c r="B22" s="11">
        <f>'Markov Simulation - Treatment 2'!B21*'Markov Model Parameters'!$D$3+'Markov Simulation - Treatment 2'!C21*'Markov Model Parameters'!$D$8</f>
        <v>0.49102480463665432</v>
      </c>
      <c r="C22" s="11">
        <f>'Markov Simulation - Treatment 2'!B21*'Markov Model Parameters'!$D$4+'Markov Simulation - Treatment 2'!C21*'Markov Model Parameters'!$D$7</f>
        <v>0.23363902405826442</v>
      </c>
      <c r="D22" s="11">
        <f>'Markov Simulation - Treatment 2'!B21*'Markov Model Parameters'!$D$5+'Markov Simulation - Treatment 2'!C21*'Markov Model Parameters'!$D$9+'Markov Simulation - Treatment 2'!D21</f>
        <v>0.27533617130508137</v>
      </c>
      <c r="E22" s="11">
        <f t="shared" si="0"/>
        <v>1</v>
      </c>
      <c r="G22" s="10">
        <f>B22*'Markov Model Parameters'!$C$17</f>
        <v>294.61488278199261</v>
      </c>
      <c r="H22" s="10">
        <f>C22*'Markov Model Parameters'!$C$18</f>
        <v>210.27512165243797</v>
      </c>
      <c r="I22" s="10">
        <f>D22*'Markov Model Parameters'!$C$19</f>
        <v>0</v>
      </c>
      <c r="J22" s="10">
        <f t="shared" si="1"/>
        <v>504.89000443443058</v>
      </c>
      <c r="L22" s="11">
        <f>B22*'Markov Model Parameters'!$E$17</f>
        <v>0.49102480463665432</v>
      </c>
      <c r="M22" s="11">
        <f>C22*'Markov Model Parameters'!$E$18</f>
        <v>0.10513756082621899</v>
      </c>
      <c r="N22" s="11">
        <f>D22*'Markov Model Parameters'!$E$19</f>
        <v>0</v>
      </c>
      <c r="O22" s="11">
        <f t="shared" si="2"/>
        <v>0.59616236546287327</v>
      </c>
    </row>
    <row r="23" spans="1:15" x14ac:dyDescent="0.35">
      <c r="A23" s="4">
        <v>18</v>
      </c>
      <c r="B23" s="11">
        <f>'Markov Simulation - Treatment 2'!B22*'Markov Model Parameters'!$D$3+'Markov Simulation - Treatment 2'!C22*'Markov Model Parameters'!$D$8</f>
        <v>0.4813652052862627</v>
      </c>
      <c r="C23" s="11">
        <f>'Markov Simulation - Treatment 2'!B22*'Markov Model Parameters'!$D$4+'Markov Simulation - Treatment 2'!C22*'Markov Model Parameters'!$D$7</f>
        <v>0.22904281439995894</v>
      </c>
      <c r="D23" s="11">
        <f>'Markov Simulation - Treatment 2'!B22*'Markov Model Parameters'!$D$5+'Markov Simulation - Treatment 2'!C22*'Markov Model Parameters'!$D$9+'Markov Simulation - Treatment 2'!D22</f>
        <v>0.28959198031377847</v>
      </c>
      <c r="E23" s="11">
        <f t="shared" si="0"/>
        <v>1.0000000000000002</v>
      </c>
      <c r="G23" s="10">
        <f>B23*'Markov Model Parameters'!$C$17</f>
        <v>288.81912317175761</v>
      </c>
      <c r="H23" s="10">
        <f>C23*'Markov Model Parameters'!$C$18</f>
        <v>206.13853295996304</v>
      </c>
      <c r="I23" s="10">
        <f>D23*'Markov Model Parameters'!$C$19</f>
        <v>0</v>
      </c>
      <c r="J23" s="10">
        <f t="shared" si="1"/>
        <v>494.95765613172068</v>
      </c>
      <c r="L23" s="11">
        <f>B23*'Markov Model Parameters'!$E$17</f>
        <v>0.4813652052862627</v>
      </c>
      <c r="M23" s="11">
        <f>C23*'Markov Model Parameters'!$E$18</f>
        <v>0.10306926647998152</v>
      </c>
      <c r="N23" s="11">
        <f>D23*'Markov Model Parameters'!$E$19</f>
        <v>0</v>
      </c>
      <c r="O23" s="11">
        <f t="shared" si="2"/>
        <v>0.58443447176624419</v>
      </c>
    </row>
    <row r="24" spans="1:15" x14ac:dyDescent="0.35">
      <c r="A24" s="4">
        <v>19</v>
      </c>
      <c r="B24" s="11">
        <f>'Markov Simulation - Treatment 2'!B23*'Markov Model Parameters'!$D$3+'Markov Simulation - Treatment 2'!C23*'Markov Model Parameters'!$D$8</f>
        <v>0.47189563793613115</v>
      </c>
      <c r="C24" s="11">
        <f>'Markov Simulation - Treatment 2'!B23*'Markov Model Parameters'!$D$4+'Markov Simulation - Treatment 2'!C23*'Markov Model Parameters'!$D$7</f>
        <v>0.22453701712122953</v>
      </c>
      <c r="D24" s="11">
        <f>'Markov Simulation - Treatment 2'!B23*'Markov Model Parameters'!$D$5+'Markov Simulation - Treatment 2'!C23*'Markov Model Parameters'!$D$9+'Markov Simulation - Treatment 2'!D23</f>
        <v>0.30356734494263948</v>
      </c>
      <c r="E24" s="11">
        <f t="shared" si="0"/>
        <v>1.0000000000000002</v>
      </c>
      <c r="G24" s="10">
        <f>B24*'Markov Model Parameters'!$C$17</f>
        <v>283.13738276167868</v>
      </c>
      <c r="H24" s="10">
        <f>C24*'Markov Model Parameters'!$C$18</f>
        <v>202.08331540910658</v>
      </c>
      <c r="I24" s="10">
        <f>D24*'Markov Model Parameters'!$C$19</f>
        <v>0</v>
      </c>
      <c r="J24" s="10">
        <f t="shared" si="1"/>
        <v>485.22069817078523</v>
      </c>
      <c r="L24" s="11">
        <f>B24*'Markov Model Parameters'!$E$17</f>
        <v>0.47189563793613115</v>
      </c>
      <c r="M24" s="11">
        <f>C24*'Markov Model Parameters'!$E$18</f>
        <v>0.1010416577045533</v>
      </c>
      <c r="N24" s="11">
        <f>D24*'Markov Model Parameters'!$E$19</f>
        <v>0</v>
      </c>
      <c r="O24" s="11">
        <f t="shared" si="2"/>
        <v>0.57293729564068441</v>
      </c>
    </row>
    <row r="25" spans="1:15" x14ac:dyDescent="0.35">
      <c r="A25" s="4">
        <v>20</v>
      </c>
      <c r="B25" s="11">
        <f>'Markov Simulation - Treatment 2'!B24*'Markov Model Parameters'!$D$3+'Markov Simulation - Treatment 2'!C24*'Markov Model Parameters'!$D$8</f>
        <v>0.46261236081803542</v>
      </c>
      <c r="C25" s="11">
        <f>'Markov Simulation - Treatment 2'!B24*'Markov Model Parameters'!$D$4+'Markov Simulation - Treatment 2'!C24*'Markov Model Parameters'!$D$7</f>
        <v>0.22011985717511473</v>
      </c>
      <c r="D25" s="11">
        <f>'Markov Simulation - Treatment 2'!B24*'Markov Model Parameters'!$D$5+'Markov Simulation - Treatment 2'!C24*'Markov Model Parameters'!$D$9+'Markov Simulation - Treatment 2'!D24</f>
        <v>0.31726778200684996</v>
      </c>
      <c r="E25" s="11">
        <f t="shared" si="0"/>
        <v>1</v>
      </c>
      <c r="G25" s="10">
        <f>B25*'Markov Model Parameters'!$C$17</f>
        <v>277.56741649082124</v>
      </c>
      <c r="H25" s="10">
        <f>C25*'Markov Model Parameters'!$C$18</f>
        <v>198.10787145760327</v>
      </c>
      <c r="I25" s="10">
        <f>D25*'Markov Model Parameters'!$C$19</f>
        <v>0</v>
      </c>
      <c r="J25" s="10">
        <f t="shared" si="1"/>
        <v>475.67528794842451</v>
      </c>
      <c r="L25" s="11">
        <f>B25*'Markov Model Parameters'!$E$17</f>
        <v>0.46261236081803542</v>
      </c>
      <c r="M25" s="11">
        <f>C25*'Markov Model Parameters'!$E$18</f>
        <v>9.9053935728801626E-2</v>
      </c>
      <c r="N25" s="11">
        <f>D25*'Markov Model Parameters'!$E$19</f>
        <v>0</v>
      </c>
      <c r="O25" s="11">
        <f t="shared" si="2"/>
        <v>0.56166629654683708</v>
      </c>
    </row>
    <row r="26" spans="1:15" x14ac:dyDescent="0.35">
      <c r="A26" s="4">
        <v>21</v>
      </c>
      <c r="B26" s="11">
        <f>'Markov Simulation - Treatment 2'!B25*'Markov Model Parameters'!$D$3+'Markov Simulation - Treatment 2'!C25*'Markov Model Parameters'!$D$8</f>
        <v>0.45351170791629392</v>
      </c>
      <c r="C26" s="11">
        <f>'Markov Simulation - Treatment 2'!B25*'Markov Model Parameters'!$D$4+'Markov Simulation - Treatment 2'!C25*'Markov Model Parameters'!$D$7</f>
        <v>0.21578959218167132</v>
      </c>
      <c r="D26" s="11">
        <f>'Markov Simulation - Treatment 2'!B25*'Markov Model Parameters'!$D$5+'Markov Simulation - Treatment 2'!C25*'Markov Model Parameters'!$D$9+'Markov Simulation - Treatment 2'!D25</f>
        <v>0.33069869990203493</v>
      </c>
      <c r="E26" s="11">
        <f t="shared" si="0"/>
        <v>1.0000000000000002</v>
      </c>
      <c r="G26" s="10">
        <f>B26*'Markov Model Parameters'!$C$17</f>
        <v>272.10702474977637</v>
      </c>
      <c r="H26" s="10">
        <f>C26*'Markov Model Parameters'!$C$18</f>
        <v>194.2106329635042</v>
      </c>
      <c r="I26" s="10">
        <f>D26*'Markov Model Parameters'!$C$19</f>
        <v>0</v>
      </c>
      <c r="J26" s="10">
        <f t="shared" si="1"/>
        <v>466.3176577132806</v>
      </c>
      <c r="L26" s="11">
        <f>B26*'Markov Model Parameters'!$E$17</f>
        <v>0.45351170791629392</v>
      </c>
      <c r="M26" s="11">
        <f>C26*'Markov Model Parameters'!$E$18</f>
        <v>9.7105316481752094E-2</v>
      </c>
      <c r="N26" s="11">
        <f>D26*'Markov Model Parameters'!$E$19</f>
        <v>0</v>
      </c>
      <c r="O26" s="11">
        <f t="shared" si="2"/>
        <v>0.55061702439804605</v>
      </c>
    </row>
    <row r="27" spans="1:15" x14ac:dyDescent="0.35">
      <c r="A27" s="4">
        <v>22</v>
      </c>
      <c r="B27" s="11">
        <f>'Markov Simulation - Treatment 2'!B26*'Markov Model Parameters'!$D$3+'Markov Simulation - Treatment 2'!C26*'Markov Model Parameters'!$D$8</f>
        <v>0.44459008612654072</v>
      </c>
      <c r="C27" s="11">
        <f>'Markov Simulation - Treatment 2'!B26*'Markov Model Parameters'!$D$4+'Markov Simulation - Treatment 2'!C26*'Markov Model Parameters'!$D$7</f>
        <v>0.21154451320499473</v>
      </c>
      <c r="D27" s="11">
        <f>'Markov Simulation - Treatment 2'!B26*'Markov Model Parameters'!$D$5+'Markov Simulation - Treatment 2'!C26*'Markov Model Parameters'!$D$9+'Markov Simulation - Treatment 2'!D26</f>
        <v>0.34386540066846472</v>
      </c>
      <c r="E27" s="11">
        <f t="shared" si="0"/>
        <v>1.0000000000000002</v>
      </c>
      <c r="G27" s="10">
        <f>B27*'Markov Model Parameters'!$C$17</f>
        <v>266.75405167592442</v>
      </c>
      <c r="H27" s="10">
        <f>C27*'Markov Model Parameters'!$C$18</f>
        <v>190.39006188449525</v>
      </c>
      <c r="I27" s="10">
        <f>D27*'Markov Model Parameters'!$C$19</f>
        <v>0</v>
      </c>
      <c r="J27" s="10">
        <f t="shared" si="1"/>
        <v>457.14411356041967</v>
      </c>
      <c r="L27" s="11">
        <f>B27*'Markov Model Parameters'!$E$17</f>
        <v>0.44459008612654072</v>
      </c>
      <c r="M27" s="11">
        <f>C27*'Markov Model Parameters'!$E$18</f>
        <v>9.5195030942247627E-2</v>
      </c>
      <c r="N27" s="11">
        <f>D27*'Markov Model Parameters'!$E$19</f>
        <v>0</v>
      </c>
      <c r="O27" s="11">
        <f t="shared" si="2"/>
        <v>0.5397851170687884</v>
      </c>
    </row>
    <row r="28" spans="1:15" x14ac:dyDescent="0.35">
      <c r="A28" s="4">
        <v>23</v>
      </c>
      <c r="B28" s="11">
        <f>'Markov Simulation - Treatment 2'!B27*'Markov Model Parameters'!$D$3+'Markov Simulation - Treatment 2'!C27*'Markov Model Parameters'!$D$8</f>
        <v>0.43584397332196512</v>
      </c>
      <c r="C28" s="11">
        <f>'Markov Simulation - Treatment 2'!B27*'Markov Model Parameters'!$D$4+'Markov Simulation - Treatment 2'!C27*'Markov Model Parameters'!$D$7</f>
        <v>0.2073829446201052</v>
      </c>
      <c r="D28" s="11">
        <f>'Markov Simulation - Treatment 2'!B27*'Markov Model Parameters'!$D$5+'Markov Simulation - Treatment 2'!C27*'Markov Model Parameters'!$D$9+'Markov Simulation - Treatment 2'!D27</f>
        <v>0.3567730820579299</v>
      </c>
      <c r="E28" s="11">
        <f t="shared" si="0"/>
        <v>1.0000000000000002</v>
      </c>
      <c r="G28" s="10">
        <f>B28*'Markov Model Parameters'!$C$17</f>
        <v>261.50638399317904</v>
      </c>
      <c r="H28" s="10">
        <f>C28*'Markov Model Parameters'!$C$18</f>
        <v>186.64465015809469</v>
      </c>
      <c r="I28" s="10">
        <f>D28*'Markov Model Parameters'!$C$19</f>
        <v>0</v>
      </c>
      <c r="J28" s="10">
        <f t="shared" si="1"/>
        <v>448.15103415127373</v>
      </c>
      <c r="L28" s="11">
        <f>B28*'Markov Model Parameters'!$E$17</f>
        <v>0.43584397332196512</v>
      </c>
      <c r="M28" s="11">
        <f>C28*'Markov Model Parameters'!$E$18</f>
        <v>9.332232507904735E-2</v>
      </c>
      <c r="N28" s="11">
        <f>D28*'Markov Model Parameters'!$E$19</f>
        <v>0</v>
      </c>
      <c r="O28" s="11">
        <f t="shared" si="2"/>
        <v>0.52916629840101248</v>
      </c>
    </row>
    <row r="29" spans="1:15" x14ac:dyDescent="0.35">
      <c r="A29" s="4">
        <v>24</v>
      </c>
      <c r="B29" s="11">
        <f>'Markov Simulation - Treatment 2'!B28*'Markov Model Parameters'!$D$3+'Markov Simulation - Treatment 2'!C28*'Markov Model Parameters'!$D$8</f>
        <v>0.42726991677239451</v>
      </c>
      <c r="C29" s="11">
        <f>'Markov Simulation - Treatment 2'!B28*'Markov Model Parameters'!$D$4+'Markov Simulation - Treatment 2'!C28*'Markov Model Parameters'!$D$7</f>
        <v>0.20330324365165192</v>
      </c>
      <c r="D29" s="11">
        <f>'Markov Simulation - Treatment 2'!B28*'Markov Model Parameters'!$D$5+'Markov Simulation - Treatment 2'!C28*'Markov Model Parameters'!$D$9+'Markov Simulation - Treatment 2'!D28</f>
        <v>0.36942683957595374</v>
      </c>
      <c r="E29" s="11">
        <f t="shared" si="0"/>
        <v>1.0000000000000002</v>
      </c>
      <c r="G29" s="10">
        <f>B29*'Markov Model Parameters'!$C$17</f>
        <v>256.36195006343672</v>
      </c>
      <c r="H29" s="10">
        <f>C29*'Markov Model Parameters'!$C$18</f>
        <v>182.97291928648673</v>
      </c>
      <c r="I29" s="10">
        <f>D29*'Markov Model Parameters'!$C$19</f>
        <v>0</v>
      </c>
      <c r="J29" s="10">
        <f t="shared" si="1"/>
        <v>439.33486934992345</v>
      </c>
      <c r="L29" s="11">
        <f>B29*'Markov Model Parameters'!$E$17</f>
        <v>0.42726991677239451</v>
      </c>
      <c r="M29" s="11">
        <f>C29*'Markov Model Parameters'!$E$18</f>
        <v>9.1486459643243367E-2</v>
      </c>
      <c r="N29" s="11">
        <f>D29*'Markov Model Parameters'!$E$19</f>
        <v>0</v>
      </c>
      <c r="O29" s="11">
        <f t="shared" si="2"/>
        <v>0.51875637641563788</v>
      </c>
    </row>
    <row r="30" spans="1:15" x14ac:dyDescent="0.35">
      <c r="A30" s="4">
        <v>25</v>
      </c>
      <c r="B30" s="11">
        <f>'Markov Simulation - Treatment 2'!B29*'Markov Model Parameters'!$D$3+'Markov Simulation - Treatment 2'!C29*'Markov Model Parameters'!$D$8</f>
        <v>0.41886453171085247</v>
      </c>
      <c r="C30" s="11">
        <f>'Markov Simulation - Treatment 2'!B29*'Markov Model Parameters'!$D$4+'Markov Simulation - Treatment 2'!C29*'Markov Model Parameters'!$D$7</f>
        <v>0.19930379979940396</v>
      </c>
      <c r="D30" s="11">
        <f>'Markov Simulation - Treatment 2'!B29*'Markov Model Parameters'!$D$5+'Markov Simulation - Treatment 2'!C29*'Markov Model Parameters'!$D$9+'Markov Simulation - Treatment 2'!D29</f>
        <v>0.38183166848974376</v>
      </c>
      <c r="E30" s="11">
        <f t="shared" si="0"/>
        <v>1.0000000000000002</v>
      </c>
      <c r="G30" s="10">
        <f>B30*'Markov Model Parameters'!$C$17</f>
        <v>251.31871902651147</v>
      </c>
      <c r="H30" s="10">
        <f>C30*'Markov Model Parameters'!$C$18</f>
        <v>179.37341981946358</v>
      </c>
      <c r="I30" s="10">
        <f>D30*'Markov Model Parameters'!$C$19</f>
        <v>0</v>
      </c>
      <c r="J30" s="10">
        <f t="shared" si="1"/>
        <v>430.69213884597502</v>
      </c>
      <c r="L30" s="11">
        <f>B30*'Markov Model Parameters'!$E$17</f>
        <v>0.41886453171085247</v>
      </c>
      <c r="M30" s="11">
        <f>C30*'Markov Model Parameters'!$E$18</f>
        <v>8.9686709909731779E-2</v>
      </c>
      <c r="N30" s="11">
        <f>D30*'Markov Model Parameters'!$E$19</f>
        <v>0</v>
      </c>
      <c r="O30" s="11">
        <f t="shared" si="2"/>
        <v>0.50855124162058429</v>
      </c>
    </row>
    <row r="31" spans="1:15" x14ac:dyDescent="0.35">
      <c r="A31" s="4">
        <v>26</v>
      </c>
      <c r="B31" s="11">
        <f>'Markov Simulation - Treatment 2'!B30*'Markov Model Parameters'!$D$3+'Markov Simulation - Treatment 2'!C30*'Markov Model Parameters'!$D$8</f>
        <v>0.4106244999713351</v>
      </c>
      <c r="C31" s="11">
        <f>'Markov Simulation - Treatment 2'!B30*'Markov Model Parameters'!$D$4+'Markov Simulation - Treatment 2'!C30*'Markov Model Parameters'!$D$7</f>
        <v>0.19538303422983672</v>
      </c>
      <c r="D31" s="11">
        <f>'Markov Simulation - Treatment 2'!B30*'Markov Model Parameters'!$D$5+'Markov Simulation - Treatment 2'!C30*'Markov Model Parameters'!$D$9+'Markov Simulation - Treatment 2'!D30</f>
        <v>0.39399246579882846</v>
      </c>
      <c r="E31" s="11">
        <f t="shared" si="0"/>
        <v>1.0000000000000002</v>
      </c>
      <c r="G31" s="10">
        <f>B31*'Markov Model Parameters'!$C$17</f>
        <v>246.37469998280105</v>
      </c>
      <c r="H31" s="10">
        <f>C31*'Markov Model Parameters'!$C$18</f>
        <v>175.84473080685305</v>
      </c>
      <c r="I31" s="10">
        <f>D31*'Markov Model Parameters'!$C$19</f>
        <v>0</v>
      </c>
      <c r="J31" s="10">
        <f t="shared" si="1"/>
        <v>422.2194307896541</v>
      </c>
      <c r="L31" s="11">
        <f>B31*'Markov Model Parameters'!$E$17</f>
        <v>0.4106244999713351</v>
      </c>
      <c r="M31" s="11">
        <f>C31*'Markov Model Parameters'!$E$18</f>
        <v>8.7922365403426531E-2</v>
      </c>
      <c r="N31" s="11">
        <f>D31*'Markov Model Parameters'!$E$19</f>
        <v>0</v>
      </c>
      <c r="O31" s="11">
        <f t="shared" si="2"/>
        <v>0.49854686537476162</v>
      </c>
    </row>
    <row r="32" spans="1:15" x14ac:dyDescent="0.35">
      <c r="A32" s="4">
        <v>27</v>
      </c>
      <c r="B32" s="11">
        <f>'Markov Simulation - Treatment 2'!B31*'Markov Model Parameters'!$D$3+'Markov Simulation - Treatment 2'!C31*'Markov Model Parameters'!$D$8</f>
        <v>0.4025465686692894</v>
      </c>
      <c r="C32" s="11">
        <f>'Markov Simulation - Treatment 2'!B31*'Markov Model Parameters'!$D$4+'Markov Simulation - Treatment 2'!C31*'Markov Model Parameters'!$D$7</f>
        <v>0.19153939916297558</v>
      </c>
      <c r="D32" s="11">
        <f>'Markov Simulation - Treatment 2'!B31*'Markov Model Parameters'!$D$5+'Markov Simulation - Treatment 2'!C31*'Markov Model Parameters'!$D$9+'Markov Simulation - Treatment 2'!D31</f>
        <v>0.40591403216773531</v>
      </c>
      <c r="E32" s="11">
        <f t="shared" si="0"/>
        <v>1.0000000000000002</v>
      </c>
      <c r="G32" s="10">
        <f>B32*'Markov Model Parameters'!$C$17</f>
        <v>241.52794120157364</v>
      </c>
      <c r="H32" s="10">
        <f>C32*'Markov Model Parameters'!$C$18</f>
        <v>172.38545924667801</v>
      </c>
      <c r="I32" s="10">
        <f>D32*'Markov Model Parameters'!$C$19</f>
        <v>0</v>
      </c>
      <c r="J32" s="10">
        <f t="shared" si="1"/>
        <v>413.91340044825165</v>
      </c>
      <c r="L32" s="11">
        <f>B32*'Markov Model Parameters'!$E$17</f>
        <v>0.4025465686692894</v>
      </c>
      <c r="M32" s="11">
        <f>C32*'Markov Model Parameters'!$E$18</f>
        <v>8.6192729623339015E-2</v>
      </c>
      <c r="N32" s="11">
        <f>D32*'Markov Model Parameters'!$E$19</f>
        <v>0</v>
      </c>
      <c r="O32" s="11">
        <f t="shared" si="2"/>
        <v>0.48873929829262841</v>
      </c>
    </row>
    <row r="33" spans="1:15" x14ac:dyDescent="0.35">
      <c r="A33" s="4">
        <v>28</v>
      </c>
      <c r="B33" s="11">
        <f>'Markov Simulation - Treatment 2'!B32*'Markov Model Parameters'!$D$3+'Markov Simulation - Treatment 2'!C32*'Markov Model Parameters'!$D$8</f>
        <v>0.39462754891392887</v>
      </c>
      <c r="C33" s="11">
        <f>'Markov Simulation - Treatment 2'!B32*'Markov Model Parameters'!$D$4+'Markov Simulation - Treatment 2'!C32*'Markov Model Parameters'!$D$7</f>
        <v>0.18777137726512422</v>
      </c>
      <c r="D33" s="11">
        <f>'Markov Simulation - Treatment 2'!B32*'Markov Model Parameters'!$D$5+'Markov Simulation - Treatment 2'!C32*'Markov Model Parameters'!$D$9+'Markov Simulation - Treatment 2'!D32</f>
        <v>0.41760107382094724</v>
      </c>
      <c r="E33" s="11">
        <f t="shared" si="0"/>
        <v>1.0000000000000004</v>
      </c>
      <c r="G33" s="10">
        <f>B33*'Markov Model Parameters'!$C$17</f>
        <v>236.77652934835731</v>
      </c>
      <c r="H33" s="10">
        <f>C33*'Markov Model Parameters'!$C$18</f>
        <v>168.99423953861179</v>
      </c>
      <c r="I33" s="10">
        <f>D33*'Markov Model Parameters'!$C$19</f>
        <v>0</v>
      </c>
      <c r="J33" s="10">
        <f t="shared" si="1"/>
        <v>405.77076888696911</v>
      </c>
      <c r="L33" s="11">
        <f>B33*'Markov Model Parameters'!$E$17</f>
        <v>0.39462754891392887</v>
      </c>
      <c r="M33" s="11">
        <f>C33*'Markov Model Parameters'!$E$18</f>
        <v>8.4497119769305906E-2</v>
      </c>
      <c r="N33" s="11">
        <f>D33*'Markov Model Parameters'!$E$19</f>
        <v>0</v>
      </c>
      <c r="O33" s="11">
        <f t="shared" si="2"/>
        <v>0.47912466868323478</v>
      </c>
    </row>
    <row r="34" spans="1:15" x14ac:dyDescent="0.35">
      <c r="A34" s="4">
        <v>29</v>
      </c>
      <c r="B34" s="11">
        <f>'Markov Simulation - Treatment 2'!B33*'Markov Model Parameters'!$D$3+'Markov Simulation - Treatment 2'!C33*'Markov Model Parameters'!$D$8</f>
        <v>0.38686431454805348</v>
      </c>
      <c r="C34" s="11">
        <f>'Markov Simulation - Treatment 2'!B33*'Markov Model Parameters'!$D$4+'Markov Simulation - Treatment 2'!C33*'Markov Model Parameters'!$D$7</f>
        <v>0.18407748105125532</v>
      </c>
      <c r="D34" s="11">
        <f>'Markov Simulation - Treatment 2'!B33*'Markov Model Parameters'!$D$5+'Markov Simulation - Treatment 2'!C33*'Markov Model Parameters'!$D$9+'Markov Simulation - Treatment 2'!D33</f>
        <v>0.42905820440069148</v>
      </c>
      <c r="E34" s="11">
        <f t="shared" si="0"/>
        <v>1.0000000000000002</v>
      </c>
      <c r="G34" s="10">
        <f>B34*'Markov Model Parameters'!$C$17</f>
        <v>232.11858872883209</v>
      </c>
      <c r="H34" s="10">
        <f>C34*'Markov Model Parameters'!$C$18</f>
        <v>165.66973294612978</v>
      </c>
      <c r="I34" s="10">
        <f>D34*'Markov Model Parameters'!$C$19</f>
        <v>0</v>
      </c>
      <c r="J34" s="10">
        <f t="shared" si="1"/>
        <v>397.78832167496188</v>
      </c>
      <c r="L34" s="11">
        <f>B34*'Markov Model Parameters'!$E$17</f>
        <v>0.38686431454805348</v>
      </c>
      <c r="M34" s="11">
        <f>C34*'Markov Model Parameters'!$E$18</f>
        <v>8.28348664730649E-2</v>
      </c>
      <c r="N34" s="11">
        <f>D34*'Markov Model Parameters'!$E$19</f>
        <v>0</v>
      </c>
      <c r="O34" s="11">
        <f t="shared" si="2"/>
        <v>0.46969918102111841</v>
      </c>
    </row>
    <row r="35" spans="1:15" x14ac:dyDescent="0.35">
      <c r="A35" s="4">
        <v>30</v>
      </c>
      <c r="B35" s="11">
        <f>'Markov Simulation - Treatment 2'!B34*'Markov Model Parameters'!$D$3+'Markov Simulation - Treatment 2'!C34*'Markov Model Parameters'!$D$8</f>
        <v>0.37925380091346439</v>
      </c>
      <c r="C35" s="11">
        <f>'Markov Simulation - Treatment 2'!B34*'Markov Model Parameters'!$D$4+'Markov Simulation - Treatment 2'!C34*'Markov Model Parameters'!$D$7</f>
        <v>0.18045625229831369</v>
      </c>
      <c r="D35" s="11">
        <f>'Markov Simulation - Treatment 2'!B34*'Markov Model Parameters'!$D$5+'Markov Simulation - Treatment 2'!C34*'Markov Model Parameters'!$D$9+'Markov Simulation - Treatment 2'!D34</f>
        <v>0.44028994678822225</v>
      </c>
      <c r="E35" s="11">
        <f t="shared" si="0"/>
        <v>1.0000000000000002</v>
      </c>
      <c r="G35" s="10">
        <f>B35*'Markov Model Parameters'!$C$17</f>
        <v>227.55228054807864</v>
      </c>
      <c r="H35" s="10">
        <f>C35*'Markov Model Parameters'!$C$18</f>
        <v>162.41062706848231</v>
      </c>
      <c r="I35" s="10">
        <f>D35*'Markov Model Parameters'!$C$19</f>
        <v>0</v>
      </c>
      <c r="J35" s="10">
        <f t="shared" si="1"/>
        <v>389.96290761656098</v>
      </c>
      <c r="L35" s="11">
        <f>B35*'Markov Model Parameters'!$E$17</f>
        <v>0.37925380091346439</v>
      </c>
      <c r="M35" s="11">
        <f>C35*'Markov Model Parameters'!$E$18</f>
        <v>8.1205313534241166E-2</v>
      </c>
      <c r="N35" s="11">
        <f>D35*'Markov Model Parameters'!$E$19</f>
        <v>0</v>
      </c>
      <c r="O35" s="11">
        <f t="shared" si="2"/>
        <v>0.46045911444770554</v>
      </c>
    </row>
    <row r="36" spans="1:15" x14ac:dyDescent="0.35">
      <c r="A36" s="4">
        <v>31</v>
      </c>
      <c r="B36" s="11">
        <f>'Markov Simulation - Treatment 2'!B35*'Markov Model Parameters'!$D$3+'Markov Simulation - Treatment 2'!C35*'Markov Model Parameters'!$D$8</f>
        <v>0.37179300364096235</v>
      </c>
      <c r="C36" s="11">
        <f>'Markov Simulation - Treatment 2'!B35*'Markov Model Parameters'!$D$4+'Markov Simulation - Treatment 2'!C35*'Markov Model Parameters'!$D$7</f>
        <v>0.17690626146974853</v>
      </c>
      <c r="D36" s="11">
        <f>'Markov Simulation - Treatment 2'!B35*'Markov Model Parameters'!$D$5+'Markov Simulation - Treatment 2'!C35*'Markov Model Parameters'!$D$9+'Markov Simulation - Treatment 2'!D35</f>
        <v>0.45130073488928946</v>
      </c>
      <c r="E36" s="11">
        <f t="shared" si="0"/>
        <v>1.0000000000000004</v>
      </c>
      <c r="G36" s="10">
        <f>B36*'Markov Model Parameters'!$C$17</f>
        <v>223.07580218457741</v>
      </c>
      <c r="H36" s="10">
        <f>C36*'Markov Model Parameters'!$C$18</f>
        <v>159.21563532277366</v>
      </c>
      <c r="I36" s="10">
        <f>D36*'Markov Model Parameters'!$C$19</f>
        <v>0</v>
      </c>
      <c r="J36" s="10">
        <f t="shared" si="1"/>
        <v>382.29143750735108</v>
      </c>
      <c r="L36" s="11">
        <f>B36*'Markov Model Parameters'!$E$17</f>
        <v>0.37179300364096235</v>
      </c>
      <c r="M36" s="11">
        <f>C36*'Markov Model Parameters'!$E$18</f>
        <v>7.9607817661386845E-2</v>
      </c>
      <c r="N36" s="11">
        <f>D36*'Markov Model Parameters'!$E$19</f>
        <v>0</v>
      </c>
      <c r="O36" s="11">
        <f t="shared" si="2"/>
        <v>0.45140082130234921</v>
      </c>
    </row>
    <row r="37" spans="1:15" x14ac:dyDescent="0.35">
      <c r="A37" s="4">
        <v>32</v>
      </c>
      <c r="B37" s="11">
        <f>'Markov Simulation - Treatment 2'!B36*'Markov Model Parameters'!$D$3+'Markov Simulation - Treatment 2'!C36*'Markov Model Parameters'!$D$8</f>
        <v>0.36447897746425967</v>
      </c>
      <c r="C37" s="11">
        <f>'Markov Simulation - Treatment 2'!B36*'Markov Model Parameters'!$D$4+'Markov Simulation - Treatment 2'!C36*'Markov Model Parameters'!$D$7</f>
        <v>0.17342610715125165</v>
      </c>
      <c r="D37" s="11">
        <f>'Markov Simulation - Treatment 2'!B36*'Markov Model Parameters'!$D$5+'Markov Simulation - Treatment 2'!C36*'Markov Model Parameters'!$D$9+'Markov Simulation - Treatment 2'!D36</f>
        <v>0.46209491538448905</v>
      </c>
      <c r="E37" s="11">
        <f t="shared" si="0"/>
        <v>1.0000000000000004</v>
      </c>
      <c r="G37" s="10">
        <f>B37*'Markov Model Parameters'!$C$17</f>
        <v>218.68738647855579</v>
      </c>
      <c r="H37" s="10">
        <f>C37*'Markov Model Parameters'!$C$18</f>
        <v>156.0834964361265</v>
      </c>
      <c r="I37" s="10">
        <f>D37*'Markov Model Parameters'!$C$19</f>
        <v>0</v>
      </c>
      <c r="J37" s="10">
        <f t="shared" si="1"/>
        <v>374.77088291468226</v>
      </c>
      <c r="L37" s="11">
        <f>B37*'Markov Model Parameters'!$E$17</f>
        <v>0.36447897746425967</v>
      </c>
      <c r="M37" s="11">
        <f>C37*'Markov Model Parameters'!$E$18</f>
        <v>7.8041748218063242E-2</v>
      </c>
      <c r="N37" s="11">
        <f>D37*'Markov Model Parameters'!$E$19</f>
        <v>0</v>
      </c>
      <c r="O37" s="11">
        <f t="shared" si="2"/>
        <v>0.44252072568232292</v>
      </c>
    </row>
    <row r="38" spans="1:15" x14ac:dyDescent="0.35">
      <c r="A38" s="4">
        <v>33</v>
      </c>
      <c r="B38" s="11">
        <f>'Markov Simulation - Treatment 2'!B37*'Markov Model Parameters'!$D$3+'Markov Simulation - Treatment 2'!C37*'Markov Model Parameters'!$D$8</f>
        <v>0.35730883505726579</v>
      </c>
      <c r="C38" s="11">
        <f>'Markov Simulation - Treatment 2'!B37*'Markov Model Parameters'!$D$4+'Markov Simulation - Treatment 2'!C37*'Markov Model Parameters'!$D$7</f>
        <v>0.17001441549755286</v>
      </c>
      <c r="D38" s="11">
        <f>'Markov Simulation - Treatment 2'!B37*'Markov Model Parameters'!$D$5+'Markov Simulation - Treatment 2'!C37*'Markov Model Parameters'!$D$9+'Markov Simulation - Treatment 2'!D37</f>
        <v>0.47267674944518173</v>
      </c>
      <c r="E38" s="11">
        <f t="shared" si="0"/>
        <v>1.0000000000000004</v>
      </c>
      <c r="G38" s="10">
        <f>B38*'Markov Model Parameters'!$C$17</f>
        <v>214.38530103435949</v>
      </c>
      <c r="H38" s="10">
        <f>C38*'Markov Model Parameters'!$C$18</f>
        <v>153.01297394779758</v>
      </c>
      <c r="I38" s="10">
        <f>D38*'Markov Model Parameters'!$C$19</f>
        <v>0</v>
      </c>
      <c r="J38" s="10">
        <f t="shared" si="1"/>
        <v>367.39827498215709</v>
      </c>
      <c r="L38" s="11">
        <f>B38*'Markov Model Parameters'!$E$17</f>
        <v>0.35730883505726579</v>
      </c>
      <c r="M38" s="11">
        <f>C38*'Markov Model Parameters'!$E$18</f>
        <v>7.6506486973898793E-2</v>
      </c>
      <c r="N38" s="11">
        <f>D38*'Markov Model Parameters'!$E$19</f>
        <v>0</v>
      </c>
      <c r="O38" s="11">
        <f t="shared" si="2"/>
        <v>0.43381532203116457</v>
      </c>
    </row>
    <row r="39" spans="1:15" x14ac:dyDescent="0.35">
      <c r="A39" s="4">
        <v>34</v>
      </c>
      <c r="B39" s="11">
        <f>'Markov Simulation - Treatment 2'!B38*'Markov Model Parameters'!$D$3+'Markov Simulation - Treatment 2'!C38*'Markov Model Parameters'!$D$8</f>
        <v>0.35027974589426114</v>
      </c>
      <c r="C39" s="11">
        <f>'Markov Simulation - Treatment 2'!B38*'Markov Model Parameters'!$D$4+'Markov Simulation - Treatment 2'!C38*'Markov Model Parameters'!$D$7</f>
        <v>0.16666983969008276</v>
      </c>
      <c r="D39" s="11">
        <f>'Markov Simulation - Treatment 2'!B38*'Markov Model Parameters'!$D$5+'Markov Simulation - Treatment 2'!C38*'Markov Model Parameters'!$D$9+'Markov Simulation - Treatment 2'!D38</f>
        <v>0.48305041441565649</v>
      </c>
      <c r="E39" s="11">
        <f t="shared" si="0"/>
        <v>1.0000000000000004</v>
      </c>
      <c r="G39" s="10">
        <f>B39*'Markov Model Parameters'!$C$17</f>
        <v>210.16784753655668</v>
      </c>
      <c r="H39" s="10">
        <f>C39*'Markov Model Parameters'!$C$18</f>
        <v>150.00285572107447</v>
      </c>
      <c r="I39" s="10">
        <f>D39*'Markov Model Parameters'!$C$19</f>
        <v>0</v>
      </c>
      <c r="J39" s="10">
        <f t="shared" si="1"/>
        <v>360.17070325763115</v>
      </c>
      <c r="L39" s="11">
        <f>B39*'Markov Model Parameters'!$E$17</f>
        <v>0.35027974589426114</v>
      </c>
      <c r="M39" s="11">
        <f>C39*'Markov Model Parameters'!$E$18</f>
        <v>7.5001427860537248E-2</v>
      </c>
      <c r="N39" s="11">
        <f>D39*'Markov Model Parameters'!$E$19</f>
        <v>0</v>
      </c>
      <c r="O39" s="11">
        <f t="shared" si="2"/>
        <v>0.4252811737547984</v>
      </c>
    </row>
    <row r="40" spans="1:15" x14ac:dyDescent="0.35">
      <c r="A40" s="4">
        <v>35</v>
      </c>
      <c r="B40" s="11">
        <f>'Markov Simulation - Treatment 2'!B39*'Markov Model Parameters'!$D$3+'Markov Simulation - Treatment 2'!C39*'Markov Model Parameters'!$D$8</f>
        <v>0.34338893513249941</v>
      </c>
      <c r="C40" s="11">
        <f>'Markov Simulation - Treatment 2'!B39*'Markov Model Parameters'!$D$4+'Markov Simulation - Treatment 2'!C39*'Markov Model Parameters'!$D$7</f>
        <v>0.16339105940529858</v>
      </c>
      <c r="D40" s="11">
        <f>'Markov Simulation - Treatment 2'!B39*'Markov Model Parameters'!$D$5+'Markov Simulation - Treatment 2'!C39*'Markov Model Parameters'!$D$9+'Markov Simulation - Treatment 2'!D39</f>
        <v>0.4932200054622024</v>
      </c>
      <c r="E40" s="11">
        <f t="shared" si="0"/>
        <v>1.0000000000000004</v>
      </c>
      <c r="G40" s="10">
        <f>B40*'Markov Model Parameters'!$C$17</f>
        <v>206.03336107949966</v>
      </c>
      <c r="H40" s="10">
        <f>C40*'Markov Model Parameters'!$C$18</f>
        <v>147.05195346476873</v>
      </c>
      <c r="I40" s="10">
        <f>D40*'Markov Model Parameters'!$C$19</f>
        <v>0</v>
      </c>
      <c r="J40" s="10">
        <f t="shared" si="1"/>
        <v>353.08531454426839</v>
      </c>
      <c r="L40" s="11">
        <f>B40*'Markov Model Parameters'!$E$17</f>
        <v>0.34338893513249941</v>
      </c>
      <c r="M40" s="11">
        <f>C40*'Markov Model Parameters'!$E$18</f>
        <v>7.3525976732384368E-2</v>
      </c>
      <c r="N40" s="11">
        <f>D40*'Markov Model Parameters'!$E$19</f>
        <v>0</v>
      </c>
      <c r="O40" s="11">
        <f t="shared" si="2"/>
        <v>0.41691491186488377</v>
      </c>
    </row>
    <row r="41" spans="1:15" x14ac:dyDescent="0.35">
      <c r="A41" s="4">
        <v>36</v>
      </c>
      <c r="B41" s="11">
        <f>'Markov Simulation - Treatment 2'!B40*'Markov Model Parameters'!$D$3+'Markov Simulation - Treatment 2'!C40*'Markov Model Parameters'!$D$8</f>
        <v>0.33663368251679399</v>
      </c>
      <c r="C41" s="11">
        <f>'Markov Simulation - Treatment 2'!B40*'Markov Model Parameters'!$D$4+'Markov Simulation - Treatment 2'!C40*'Markov Model Parameters'!$D$7</f>
        <v>0.1601767802934671</v>
      </c>
      <c r="D41" s="11">
        <f>'Markov Simulation - Treatment 2'!B40*'Markov Model Parameters'!$D$5+'Markov Simulation - Treatment 2'!C40*'Markov Model Parameters'!$D$9+'Markov Simulation - Treatment 2'!D40</f>
        <v>0.50318953718973936</v>
      </c>
      <c r="E41" s="11">
        <f t="shared" si="0"/>
        <v>1.0000000000000004</v>
      </c>
      <c r="G41" s="10">
        <f>B41*'Markov Model Parameters'!$C$17</f>
        <v>201.98020951007638</v>
      </c>
      <c r="H41" s="10">
        <f>C41*'Markov Model Parameters'!$C$18</f>
        <v>144.15910226412041</v>
      </c>
      <c r="I41" s="10">
        <f>D41*'Markov Model Parameters'!$C$19</f>
        <v>0</v>
      </c>
      <c r="J41" s="10">
        <f t="shared" si="1"/>
        <v>346.13931177419681</v>
      </c>
      <c r="L41" s="11">
        <f>B41*'Markov Model Parameters'!$E$17</f>
        <v>0.33663368251679399</v>
      </c>
      <c r="M41" s="11">
        <f>C41*'Markov Model Parameters'!$E$18</f>
        <v>7.2079551132060202E-2</v>
      </c>
      <c r="N41" s="11">
        <f>D41*'Markov Model Parameters'!$E$19</f>
        <v>0</v>
      </c>
      <c r="O41" s="11">
        <f t="shared" si="2"/>
        <v>0.4087132336488542</v>
      </c>
    </row>
    <row r="42" spans="1:15" x14ac:dyDescent="0.35">
      <c r="A42" s="4">
        <v>37</v>
      </c>
      <c r="B42" s="11">
        <f>'Markov Simulation - Treatment 2'!B41*'Markov Model Parameters'!$D$3+'Markov Simulation - Treatment 2'!C41*'Markov Model Parameters'!$D$8</f>
        <v>0.33001132130565414</v>
      </c>
      <c r="C42" s="11">
        <f>'Markov Simulation - Treatment 2'!B41*'Markov Model Parameters'!$D$4+'Markov Simulation - Treatment 2'!C41*'Markov Model Parameters'!$D$7</f>
        <v>0.15702573346770038</v>
      </c>
      <c r="D42" s="11">
        <f>'Markov Simulation - Treatment 2'!B41*'Markov Model Parameters'!$D$5+'Markov Simulation - Treatment 2'!C41*'Markov Model Parameters'!$D$9+'Markov Simulation - Treatment 2'!D41</f>
        <v>0.51296294522664598</v>
      </c>
      <c r="E42" s="11">
        <f t="shared" si="0"/>
        <v>1.0000000000000004</v>
      </c>
      <c r="G42" s="10">
        <f>B42*'Markov Model Parameters'!$C$17</f>
        <v>198.00679278339248</v>
      </c>
      <c r="H42" s="10">
        <f>C42*'Markov Model Parameters'!$C$18</f>
        <v>141.32316012093034</v>
      </c>
      <c r="I42" s="10">
        <f>D42*'Markov Model Parameters'!$C$19</f>
        <v>0</v>
      </c>
      <c r="J42" s="10">
        <f t="shared" si="1"/>
        <v>339.32995290432279</v>
      </c>
      <c r="L42" s="11">
        <f>B42*'Markov Model Parameters'!$E$17</f>
        <v>0.33001132130565414</v>
      </c>
      <c r="M42" s="11">
        <f>C42*'Markov Model Parameters'!$E$18</f>
        <v>7.0661580060465176E-2</v>
      </c>
      <c r="N42" s="11">
        <f>D42*'Markov Model Parameters'!$E$19</f>
        <v>0</v>
      </c>
      <c r="O42" s="11">
        <f t="shared" si="2"/>
        <v>0.40067290136611933</v>
      </c>
    </row>
    <row r="43" spans="1:15" x14ac:dyDescent="0.35">
      <c r="A43" s="4">
        <v>38</v>
      </c>
      <c r="B43" s="11">
        <f>'Markov Simulation - Treatment 2'!B42*'Markov Model Parameters'!$D$3+'Markov Simulation - Treatment 2'!C42*'Markov Model Parameters'!$D$8</f>
        <v>0.32351923721854692</v>
      </c>
      <c r="C43" s="11">
        <f>'Markov Simulation - Treatment 2'!B42*'Markov Model Parameters'!$D$4+'Markov Simulation - Treatment 2'!C42*'Markov Model Parameters'!$D$7</f>
        <v>0.15393667500304303</v>
      </c>
      <c r="D43" s="11">
        <f>'Markov Simulation - Treatment 2'!B42*'Markov Model Parameters'!$D$5+'Markov Simulation - Treatment 2'!C42*'Markov Model Parameters'!$D$9+'Markov Simulation - Treatment 2'!D42</f>
        <v>0.52254408777841055</v>
      </c>
      <c r="E43" s="11">
        <f t="shared" si="0"/>
        <v>1.0000000000000004</v>
      </c>
      <c r="G43" s="10">
        <f>B43*'Markov Model Parameters'!$C$17</f>
        <v>194.11154233112816</v>
      </c>
      <c r="H43" s="10">
        <f>C43*'Markov Model Parameters'!$C$18</f>
        <v>138.54300750273873</v>
      </c>
      <c r="I43" s="10">
        <f>D43*'Markov Model Parameters'!$C$19</f>
        <v>0</v>
      </c>
      <c r="J43" s="10">
        <f t="shared" si="1"/>
        <v>332.65454983386689</v>
      </c>
      <c r="L43" s="11">
        <f>B43*'Markov Model Parameters'!$E$17</f>
        <v>0.32351923721854692</v>
      </c>
      <c r="M43" s="11">
        <f>C43*'Markov Model Parameters'!$E$18</f>
        <v>6.9271503751369368E-2</v>
      </c>
      <c r="N43" s="11">
        <f>D43*'Markov Model Parameters'!$E$19</f>
        <v>0</v>
      </c>
      <c r="O43" s="11">
        <f t="shared" si="2"/>
        <v>0.39279074096991629</v>
      </c>
    </row>
    <row r="44" spans="1:15" x14ac:dyDescent="0.35">
      <c r="A44" s="4">
        <v>39</v>
      </c>
      <c r="B44" s="11">
        <f>'Markov Simulation - Treatment 2'!B43*'Markov Model Parameters'!$D$3+'Markov Simulation - Treatment 2'!C43*'Markov Model Parameters'!$D$8</f>
        <v>0.31715486740386933</v>
      </c>
      <c r="C44" s="11">
        <f>'Markov Simulation - Treatment 2'!B43*'Markov Model Parameters'!$D$4+'Markov Simulation - Treatment 2'!C43*'Markov Model Parameters'!$D$7</f>
        <v>0.15090838544541346</v>
      </c>
      <c r="D44" s="11">
        <f>'Markov Simulation - Treatment 2'!B43*'Markov Model Parameters'!$D$5+'Markov Simulation - Treatment 2'!C43*'Markov Model Parameters'!$D$9+'Markov Simulation - Treatment 2'!D43</f>
        <v>0.5319367471507177</v>
      </c>
      <c r="E44" s="11">
        <f t="shared" si="0"/>
        <v>1.0000000000000004</v>
      </c>
      <c r="G44" s="10">
        <f>B44*'Markov Model Parameters'!$C$17</f>
        <v>190.29292044232159</v>
      </c>
      <c r="H44" s="10">
        <f>C44*'Markov Model Parameters'!$C$18</f>
        <v>135.81754690087212</v>
      </c>
      <c r="I44" s="10">
        <f>D44*'Markov Model Parameters'!$C$19</f>
        <v>0</v>
      </c>
      <c r="J44" s="10">
        <f t="shared" si="1"/>
        <v>326.1104673431937</v>
      </c>
      <c r="L44" s="11">
        <f>B44*'Markov Model Parameters'!$E$17</f>
        <v>0.31715486740386933</v>
      </c>
      <c r="M44" s="11">
        <f>C44*'Markov Model Parameters'!$E$18</f>
        <v>6.7908773450436055E-2</v>
      </c>
      <c r="N44" s="11">
        <f>D44*'Markov Model Parameters'!$E$19</f>
        <v>0</v>
      </c>
      <c r="O44" s="11">
        <f t="shared" si="2"/>
        <v>0.38506364085430539</v>
      </c>
    </row>
    <row r="45" spans="1:15" x14ac:dyDescent="0.35">
      <c r="A45" s="4">
        <v>40</v>
      </c>
      <c r="B45" s="11">
        <f>'Markov Simulation - Treatment 2'!B44*'Markov Model Parameters'!$D$3+'Markov Simulation - Treatment 2'!C44*'Markov Model Parameters'!$D$8</f>
        <v>0.31091569942722219</v>
      </c>
      <c r="C45" s="11">
        <f>'Markov Simulation - Treatment 2'!B44*'Markov Model Parameters'!$D$4+'Markov Simulation - Treatment 2'!C44*'Markov Model Parameters'!$D$7</f>
        <v>0.14793966933020541</v>
      </c>
      <c r="D45" s="11">
        <f>'Markov Simulation - Treatment 2'!B44*'Markov Model Parameters'!$D$5+'Markov Simulation - Treatment 2'!C44*'Markov Model Parameters'!$D$9+'Markov Simulation - Treatment 2'!D44</f>
        <v>0.54114463124257295</v>
      </c>
      <c r="E45" s="11">
        <f t="shared" si="0"/>
        <v>1.0000000000000004</v>
      </c>
      <c r="G45" s="10">
        <f>B45*'Markov Model Parameters'!$C$17</f>
        <v>186.54941965633333</v>
      </c>
      <c r="H45" s="10">
        <f>C45*'Markov Model Parameters'!$C$18</f>
        <v>133.14570239718486</v>
      </c>
      <c r="I45" s="10">
        <f>D45*'Markov Model Parameters'!$C$19</f>
        <v>0</v>
      </c>
      <c r="J45" s="10">
        <f t="shared" si="1"/>
        <v>319.69512205351816</v>
      </c>
      <c r="L45" s="11">
        <f>B45*'Markov Model Parameters'!$E$17</f>
        <v>0.31091569942722219</v>
      </c>
      <c r="M45" s="11">
        <f>C45*'Markov Model Parameters'!$E$18</f>
        <v>6.6572851198592436E-2</v>
      </c>
      <c r="N45" s="11">
        <f>D45*'Markov Model Parameters'!$E$19</f>
        <v>0</v>
      </c>
      <c r="O45" s="11">
        <f t="shared" si="2"/>
        <v>0.37748855062581466</v>
      </c>
    </row>
    <row r="46" spans="1:15" x14ac:dyDescent="0.35">
      <c r="A46" s="4">
        <v>41</v>
      </c>
      <c r="B46" s="11">
        <f>'Markov Simulation - Treatment 2'!B45*'Markov Model Parameters'!$D$3+'Markov Simulation - Treatment 2'!C45*'Markov Model Parameters'!$D$8</f>
        <v>0.3047992702795877</v>
      </c>
      <c r="C46" s="11">
        <f>'Markov Simulation - Treatment 2'!B45*'Markov Model Parameters'!$D$4+'Markov Simulation - Treatment 2'!C45*'Markov Model Parameters'!$D$7</f>
        <v>0.14502935471035946</v>
      </c>
      <c r="D46" s="11">
        <f>'Markov Simulation - Treatment 2'!B45*'Markov Model Parameters'!$D$5+'Markov Simulation - Treatment 2'!C45*'Markov Model Parameters'!$D$9+'Markov Simulation - Treatment 2'!D45</f>
        <v>0.55017137501005342</v>
      </c>
      <c r="E46" s="11">
        <f t="shared" si="0"/>
        <v>1.0000000000000004</v>
      </c>
      <c r="G46" s="10">
        <f>B46*'Markov Model Parameters'!$C$17</f>
        <v>182.87956216775262</v>
      </c>
      <c r="H46" s="10">
        <f>C46*'Markov Model Parameters'!$C$18</f>
        <v>130.52641923932353</v>
      </c>
      <c r="I46" s="10">
        <f>D46*'Markov Model Parameters'!$C$19</f>
        <v>0</v>
      </c>
      <c r="J46" s="10">
        <f t="shared" si="1"/>
        <v>313.40598140707618</v>
      </c>
      <c r="L46" s="11">
        <f>B46*'Markov Model Parameters'!$E$17</f>
        <v>0.3047992702795877</v>
      </c>
      <c r="M46" s="11">
        <f>C46*'Markov Model Parameters'!$E$18</f>
        <v>6.5263209619661755E-2</v>
      </c>
      <c r="N46" s="11">
        <f>D46*'Markov Model Parameters'!$E$19</f>
        <v>0</v>
      </c>
      <c r="O46" s="11">
        <f t="shared" si="2"/>
        <v>0.37006247989924945</v>
      </c>
    </row>
    <row r="47" spans="1:15" x14ac:dyDescent="0.35">
      <c r="A47" s="4">
        <v>42</v>
      </c>
      <c r="B47" s="11">
        <f>'Markov Simulation - Treatment 2'!B46*'Markov Model Parameters'!$D$3+'Markov Simulation - Treatment 2'!C46*'Markov Model Parameters'!$D$8</f>
        <v>0.29880316540501806</v>
      </c>
      <c r="C47" s="11">
        <f>'Markov Simulation - Treatment 2'!B46*'Markov Model Parameters'!$D$4+'Markov Simulation - Treatment 2'!C46*'Markov Model Parameters'!$D$7</f>
        <v>0.14217629269371884</v>
      </c>
      <c r="D47" s="11">
        <f>'Markov Simulation - Treatment 2'!B46*'Markov Model Parameters'!$D$5+'Markov Simulation - Treatment 2'!C46*'Markov Model Parameters'!$D$9+'Markov Simulation - Treatment 2'!D46</f>
        <v>0.55902054190126371</v>
      </c>
      <c r="E47" s="11">
        <f t="shared" si="0"/>
        <v>1.0000000000000007</v>
      </c>
      <c r="G47" s="10">
        <f>B47*'Markov Model Parameters'!$C$17</f>
        <v>179.28189924301083</v>
      </c>
      <c r="H47" s="10">
        <f>C47*'Markov Model Parameters'!$C$18</f>
        <v>127.95866342434695</v>
      </c>
      <c r="I47" s="10">
        <f>D47*'Markov Model Parameters'!$C$19</f>
        <v>0</v>
      </c>
      <c r="J47" s="10">
        <f t="shared" si="1"/>
        <v>307.24056266735778</v>
      </c>
      <c r="L47" s="11">
        <f>B47*'Markov Model Parameters'!$E$17</f>
        <v>0.29880316540501806</v>
      </c>
      <c r="M47" s="11">
        <f>C47*'Markov Model Parameters'!$E$18</f>
        <v>6.3979331712173487E-2</v>
      </c>
      <c r="N47" s="11">
        <f>D47*'Markov Model Parameters'!$E$19</f>
        <v>0</v>
      </c>
      <c r="O47" s="11">
        <f t="shared" si="2"/>
        <v>0.36278249711719157</v>
      </c>
    </row>
    <row r="48" spans="1:15" x14ac:dyDescent="0.35">
      <c r="A48" s="4">
        <v>43</v>
      </c>
      <c r="B48" s="11">
        <f>'Markov Simulation - Treatment 2'!B47*'Markov Model Parameters'!$D$3+'Markov Simulation - Treatment 2'!C47*'Markov Model Parameters'!$D$8</f>
        <v>0.29292501774745183</v>
      </c>
      <c r="C48" s="11">
        <f>'Markov Simulation - Treatment 2'!B47*'Markov Model Parameters'!$D$4+'Markov Simulation - Treatment 2'!C47*'Markov Model Parameters'!$D$7</f>
        <v>0.13937935698948617</v>
      </c>
      <c r="D48" s="11">
        <f>'Markov Simulation - Treatment 2'!B47*'Markov Model Parameters'!$D$5+'Markov Simulation - Treatment 2'!C47*'Markov Model Parameters'!$D$9+'Markov Simulation - Treatment 2'!D47</f>
        <v>0.56769562526306261</v>
      </c>
      <c r="E48" s="11">
        <f t="shared" si="0"/>
        <v>1.0000000000000007</v>
      </c>
      <c r="G48" s="10">
        <f>B48*'Markov Model Parameters'!$C$17</f>
        <v>175.75501064847111</v>
      </c>
      <c r="H48" s="10">
        <f>C48*'Markov Model Parameters'!$C$18</f>
        <v>125.44142129053755</v>
      </c>
      <c r="I48" s="10">
        <f>D48*'Markov Model Parameters'!$C$19</f>
        <v>0</v>
      </c>
      <c r="J48" s="10">
        <f t="shared" si="1"/>
        <v>301.19643193900868</v>
      </c>
      <c r="L48" s="11">
        <f>B48*'Markov Model Parameters'!$E$17</f>
        <v>0.29292501774745183</v>
      </c>
      <c r="M48" s="11">
        <f>C48*'Markov Model Parameters'!$E$18</f>
        <v>6.2720710645268782E-2</v>
      </c>
      <c r="N48" s="11">
        <f>D48*'Markov Model Parameters'!$E$19</f>
        <v>0</v>
      </c>
      <c r="O48" s="11">
        <f t="shared" si="2"/>
        <v>0.35564572839272063</v>
      </c>
    </row>
    <row r="49" spans="1:15" x14ac:dyDescent="0.35">
      <c r="A49" s="4">
        <v>44</v>
      </c>
      <c r="B49" s="11">
        <f>'Markov Simulation - Treatment 2'!B48*'Markov Model Parameters'!$D$3+'Markov Simulation - Treatment 2'!C48*'Markov Model Parameters'!$D$8</f>
        <v>0.28716250681628142</v>
      </c>
      <c r="C49" s="11">
        <f>'Markov Simulation - Treatment 2'!B48*'Markov Model Parameters'!$D$4+'Markov Simulation - Treatment 2'!C48*'Markov Model Parameters'!$D$7</f>
        <v>0.13663744346360263</v>
      </c>
      <c r="D49" s="11">
        <f>'Markov Simulation - Treatment 2'!B48*'Markov Model Parameters'!$D$5+'Markov Simulation - Treatment 2'!C48*'Markov Model Parameters'!$D$9+'Markov Simulation - Treatment 2'!D48</f>
        <v>0.57620004972011662</v>
      </c>
      <c r="E49" s="11">
        <f t="shared" si="0"/>
        <v>1.0000000000000007</v>
      </c>
      <c r="G49" s="10">
        <f>B49*'Markov Model Parameters'!$C$17</f>
        <v>172.29750408976884</v>
      </c>
      <c r="H49" s="10">
        <f>C49*'Markov Model Parameters'!$C$18</f>
        <v>122.97369911724236</v>
      </c>
      <c r="I49" s="10">
        <f>D49*'Markov Model Parameters'!$C$19</f>
        <v>0</v>
      </c>
      <c r="J49" s="10">
        <f t="shared" si="1"/>
        <v>295.27120320701118</v>
      </c>
      <c r="L49" s="11">
        <f>B49*'Markov Model Parameters'!$E$17</f>
        <v>0.28716250681628142</v>
      </c>
      <c r="M49" s="11">
        <f>C49*'Markov Model Parameters'!$E$18</f>
        <v>6.148684955862118E-2</v>
      </c>
      <c r="N49" s="11">
        <f>D49*'Markov Model Parameters'!$E$19</f>
        <v>0</v>
      </c>
      <c r="O49" s="11">
        <f t="shared" si="2"/>
        <v>0.34864935637490257</v>
      </c>
    </row>
    <row r="50" spans="1:15" x14ac:dyDescent="0.35">
      <c r="A50" s="4">
        <v>45</v>
      </c>
      <c r="B50" s="11">
        <f>'Markov Simulation - Treatment 2'!B49*'Markov Model Parameters'!$D$3+'Markov Simulation - Treatment 2'!C49*'Markov Model Parameters'!$D$8</f>
        <v>0.2815133577703034</v>
      </c>
      <c r="C50" s="11">
        <f>'Markov Simulation - Treatment 2'!B49*'Markov Model Parameters'!$D$4+'Markov Simulation - Treatment 2'!C49*'Markov Model Parameters'!$D$7</f>
        <v>0.13394946970287375</v>
      </c>
      <c r="D50" s="11">
        <f>'Markov Simulation - Treatment 2'!B49*'Markov Model Parameters'!$D$5+'Markov Simulation - Treatment 2'!C49*'Markov Model Parameters'!$D$9+'Markov Simulation - Treatment 2'!D49</f>
        <v>0.58453717252682358</v>
      </c>
      <c r="E50" s="11">
        <f t="shared" si="0"/>
        <v>1.0000000000000007</v>
      </c>
      <c r="G50" s="10">
        <f>B50*'Markov Model Parameters'!$C$17</f>
        <v>168.90801466218204</v>
      </c>
      <c r="H50" s="10">
        <f>C50*'Markov Model Parameters'!$C$18</f>
        <v>120.55452273258638</v>
      </c>
      <c r="I50" s="10">
        <f>D50*'Markov Model Parameters'!$C$19</f>
        <v>0</v>
      </c>
      <c r="J50" s="10">
        <f t="shared" si="1"/>
        <v>289.46253739476845</v>
      </c>
      <c r="L50" s="11">
        <f>B50*'Markov Model Parameters'!$E$17</f>
        <v>0.2815133577703034</v>
      </c>
      <c r="M50" s="11">
        <f>C50*'Markov Model Parameters'!$E$18</f>
        <v>6.0277261366293189E-2</v>
      </c>
      <c r="N50" s="11">
        <f>D50*'Markov Model Parameters'!$E$19</f>
        <v>0</v>
      </c>
      <c r="O50" s="11">
        <f t="shared" si="2"/>
        <v>0.34179061913659659</v>
      </c>
    </row>
    <row r="51" spans="1:15" x14ac:dyDescent="0.35">
      <c r="A51" s="4">
        <v>46</v>
      </c>
      <c r="B51" s="11">
        <f>'Markov Simulation - Treatment 2'!B50*'Markov Model Parameters'!$D$3+'Markov Simulation - Treatment 2'!C50*'Markov Model Parameters'!$D$8</f>
        <v>0.27597534051968919</v>
      </c>
      <c r="C51" s="11">
        <f>'Markov Simulation - Treatment 2'!B50*'Markov Model Parameters'!$D$4+'Markov Simulation - Treatment 2'!C50*'Markov Model Parameters'!$D$7</f>
        <v>0.13131437458766998</v>
      </c>
      <c r="D51" s="11">
        <f>'Markov Simulation - Treatment 2'!B50*'Markov Model Parameters'!$D$5+'Markov Simulation - Treatment 2'!C50*'Markov Model Parameters'!$D$9+'Markov Simulation - Treatment 2'!D50</f>
        <v>0.59271028489264155</v>
      </c>
      <c r="E51" s="11">
        <f t="shared" si="0"/>
        <v>1.0000000000000007</v>
      </c>
      <c r="G51" s="10">
        <f>B51*'Markov Model Parameters'!$C$17</f>
        <v>165.58520431181353</v>
      </c>
      <c r="H51" s="10">
        <f>C51*'Markov Model Parameters'!$C$18</f>
        <v>118.18293712890298</v>
      </c>
      <c r="I51" s="10">
        <f>D51*'Markov Model Parameters'!$C$19</f>
        <v>0</v>
      </c>
      <c r="J51" s="10">
        <f t="shared" si="1"/>
        <v>283.76814144071648</v>
      </c>
      <c r="L51" s="11">
        <f>B51*'Markov Model Parameters'!$E$17</f>
        <v>0.27597534051968919</v>
      </c>
      <c r="M51" s="11">
        <f>C51*'Markov Model Parameters'!$E$18</f>
        <v>5.9091468564451494E-2</v>
      </c>
      <c r="N51" s="11">
        <f>D51*'Markov Model Parameters'!$E$19</f>
        <v>0</v>
      </c>
      <c r="O51" s="11">
        <f t="shared" si="2"/>
        <v>0.33506680908414066</v>
      </c>
    </row>
    <row r="52" spans="1:15" x14ac:dyDescent="0.35">
      <c r="A52" s="4">
        <v>47</v>
      </c>
      <c r="B52" s="11">
        <f>'Markov Simulation - Treatment 2'!B51*'Markov Model Parameters'!$D$3+'Markov Simulation - Treatment 2'!C51*'Markov Model Parameters'!$D$8</f>
        <v>0.2705462688456225</v>
      </c>
      <c r="C52" s="11">
        <f>'Markov Simulation - Treatment 2'!B51*'Markov Model Parameters'!$D$4+'Markov Simulation - Treatment 2'!C51*'Markov Model Parameters'!$D$7</f>
        <v>0.12873111787303304</v>
      </c>
      <c r="D52" s="11">
        <f>'Markov Simulation - Treatment 2'!B51*'Markov Model Parameters'!$D$5+'Markov Simulation - Treatment 2'!C51*'Markov Model Parameters'!$D$9+'Markov Simulation - Treatment 2'!D51</f>
        <v>0.60072261328134524</v>
      </c>
      <c r="E52" s="11">
        <f t="shared" si="0"/>
        <v>1.0000000000000009</v>
      </c>
      <c r="G52" s="10">
        <f>B52*'Markov Model Parameters'!$C$17</f>
        <v>162.32776130737349</v>
      </c>
      <c r="H52" s="10">
        <f>C52*'Markov Model Parameters'!$C$18</f>
        <v>115.85800608572974</v>
      </c>
      <c r="I52" s="10">
        <f>D52*'Markov Model Parameters'!$C$19</f>
        <v>0</v>
      </c>
      <c r="J52" s="10">
        <f t="shared" si="1"/>
        <v>278.18576739310322</v>
      </c>
      <c r="L52" s="11">
        <f>B52*'Markov Model Parameters'!$E$17</f>
        <v>0.2705462688456225</v>
      </c>
      <c r="M52" s="11">
        <f>C52*'Markov Model Parameters'!$E$18</f>
        <v>5.7929003042864871E-2</v>
      </c>
      <c r="N52" s="11">
        <f>D52*'Markov Model Parameters'!$E$19</f>
        <v>0</v>
      </c>
      <c r="O52" s="11">
        <f t="shared" si="2"/>
        <v>0.32847527188848735</v>
      </c>
    </row>
    <row r="53" spans="1:15" x14ac:dyDescent="0.35">
      <c r="A53" s="4">
        <v>48</v>
      </c>
      <c r="B53" s="11">
        <f>'Markov Simulation - Treatment 2'!B52*'Markov Model Parameters'!$D$3+'Markov Simulation - Treatment 2'!C52*'Markov Model Parameters'!$D$8</f>
        <v>0.26522399953725501</v>
      </c>
      <c r="C53" s="11">
        <f>'Markov Simulation - Treatment 2'!B52*'Markov Model Parameters'!$D$4+'Markov Simulation - Treatment 2'!C52*'Markov Model Parameters'!$D$7</f>
        <v>0.12619867977802299</v>
      </c>
      <c r="D53" s="11">
        <f>'Markov Simulation - Treatment 2'!B52*'Markov Model Parameters'!$D$5+'Markov Simulation - Treatment 2'!C52*'Markov Model Parameters'!$D$9+'Markov Simulation - Treatment 2'!D52</f>
        <v>0.60857732068472281</v>
      </c>
      <c r="E53" s="11">
        <f t="shared" si="0"/>
        <v>1.0000000000000009</v>
      </c>
      <c r="G53" s="10">
        <f>B53*'Markov Model Parameters'!$C$17</f>
        <v>159.13439972235301</v>
      </c>
      <c r="H53" s="10">
        <f>C53*'Markov Model Parameters'!$C$18</f>
        <v>113.57881180022069</v>
      </c>
      <c r="I53" s="10">
        <f>D53*'Markov Model Parameters'!$C$19</f>
        <v>0</v>
      </c>
      <c r="J53" s="10">
        <f t="shared" si="1"/>
        <v>272.71321152257372</v>
      </c>
      <c r="L53" s="11">
        <f>B53*'Markov Model Parameters'!$E$17</f>
        <v>0.26522399953725501</v>
      </c>
      <c r="M53" s="11">
        <f>C53*'Markov Model Parameters'!$E$18</f>
        <v>5.6789405900110349E-2</v>
      </c>
      <c r="N53" s="11">
        <f>D53*'Markov Model Parameters'!$E$19</f>
        <v>0</v>
      </c>
      <c r="O53" s="11">
        <f t="shared" si="2"/>
        <v>0.32201340543736534</v>
      </c>
    </row>
    <row r="54" spans="1:15" x14ac:dyDescent="0.35">
      <c r="A54" s="4">
        <v>49</v>
      </c>
      <c r="B54" s="11">
        <f>'Markov Simulation - Treatment 2'!B53*'Markov Model Parameters'!$D$3+'Markov Simulation - Treatment 2'!C53*'Markov Model Parameters'!$D$8</f>
        <v>0.26000643154564068</v>
      </c>
      <c r="C54" s="11">
        <f>'Markov Simulation - Treatment 2'!B53*'Markov Model Parameters'!$D$4+'Markov Simulation - Treatment 2'!C53*'Markov Model Parameters'!$D$7</f>
        <v>0.12371606058314387</v>
      </c>
      <c r="D54" s="11">
        <f>'Markov Simulation - Treatment 2'!B53*'Markov Model Parameters'!$D$5+'Markov Simulation - Treatment 2'!C53*'Markov Model Parameters'!$D$9+'Markov Simulation - Treatment 2'!D53</f>
        <v>0.61627750787121627</v>
      </c>
      <c r="E54" s="11">
        <f t="shared" si="0"/>
        <v>1.0000000000000009</v>
      </c>
      <c r="G54" s="10">
        <f>B54*'Markov Model Parameters'!$C$17</f>
        <v>156.00385892738441</v>
      </c>
      <c r="H54" s="10">
        <f>C54*'Markov Model Parameters'!$C$18</f>
        <v>111.34445452482949</v>
      </c>
      <c r="I54" s="10">
        <f>D54*'Markov Model Parameters'!$C$19</f>
        <v>0</v>
      </c>
      <c r="J54" s="10">
        <f t="shared" si="1"/>
        <v>267.34831345221392</v>
      </c>
      <c r="L54" s="11">
        <f>B54*'Markov Model Parameters'!$E$17</f>
        <v>0.26000643154564068</v>
      </c>
      <c r="M54" s="11">
        <f>C54*'Markov Model Parameters'!$E$18</f>
        <v>5.567222726241474E-2</v>
      </c>
      <c r="N54" s="11">
        <f>D54*'Markov Model Parameters'!$E$19</f>
        <v>0</v>
      </c>
      <c r="O54" s="11">
        <f t="shared" si="2"/>
        <v>0.3156786588080554</v>
      </c>
    </row>
    <row r="55" spans="1:15" x14ac:dyDescent="0.35">
      <c r="A55" s="4">
        <v>50</v>
      </c>
      <c r="B55" s="11">
        <f>'Markov Simulation - Treatment 2'!B54*'Markov Model Parameters'!$D$3+'Markov Simulation - Treatment 2'!C54*'Markov Model Parameters'!$D$8</f>
        <v>0.25489150515431369</v>
      </c>
      <c r="C55" s="11">
        <f>'Markov Simulation - Treatment 2'!B54*'Markov Model Parameters'!$D$4+'Markov Simulation - Treatment 2'!C54*'Markov Model Parameters'!$D$7</f>
        <v>0.12128228023568871</v>
      </c>
      <c r="D55" s="11">
        <f>'Markov Simulation - Treatment 2'!B54*'Markov Model Parameters'!$D$5+'Markov Simulation - Treatment 2'!C54*'Markov Model Parameters'!$D$9+'Markov Simulation - Treatment 2'!D54</f>
        <v>0.62382621460999843</v>
      </c>
      <c r="E55" s="11">
        <f t="shared" si="0"/>
        <v>1.0000000000000009</v>
      </c>
      <c r="G55" s="10">
        <f>B55*'Markov Model Parameters'!$C$17</f>
        <v>152.93490309258823</v>
      </c>
      <c r="H55" s="10">
        <f>C55*'Markov Model Parameters'!$C$18</f>
        <v>109.15405221211984</v>
      </c>
      <c r="I55" s="10">
        <f>D55*'Markov Model Parameters'!$C$19</f>
        <v>0</v>
      </c>
      <c r="J55" s="10">
        <f t="shared" si="1"/>
        <v>262.08895530470807</v>
      </c>
      <c r="L55" s="11">
        <f>B55*'Markov Model Parameters'!$E$17</f>
        <v>0.25489150515431369</v>
      </c>
      <c r="M55" s="11">
        <f>C55*'Markov Model Parameters'!$E$18</f>
        <v>5.4577026106059918E-2</v>
      </c>
      <c r="N55" s="11">
        <f>D55*'Markov Model Parameters'!$E$19</f>
        <v>0</v>
      </c>
      <c r="O55" s="11">
        <f t="shared" si="2"/>
        <v>0.3094685312603736</v>
      </c>
    </row>
    <row r="56" spans="1:15" x14ac:dyDescent="0.35">
      <c r="A56" s="4">
        <v>51</v>
      </c>
      <c r="B56" s="11">
        <f>'Markov Simulation - Treatment 2'!B55*'Markov Model Parameters'!$D$3+'Markov Simulation - Treatment 2'!C55*'Markov Model Parameters'!$D$8</f>
        <v>0.24987720116618331</v>
      </c>
      <c r="C56" s="11">
        <f>'Markov Simulation - Treatment 2'!B55*'Markov Model Parameters'!$D$4+'Markov Simulation - Treatment 2'!C55*'Markov Model Parameters'!$D$7</f>
        <v>0.11889637796284841</v>
      </c>
      <c r="D56" s="11">
        <f>'Markov Simulation - Treatment 2'!B55*'Markov Model Parameters'!$D$5+'Markov Simulation - Treatment 2'!C55*'Markov Model Parameters'!$D$9+'Markov Simulation - Treatment 2'!D55</f>
        <v>0.63122642087096914</v>
      </c>
      <c r="E56" s="11">
        <f t="shared" si="0"/>
        <v>1.0000000000000009</v>
      </c>
      <c r="G56" s="10">
        <f>B56*'Markov Model Parameters'!$C$17</f>
        <v>149.92632069970998</v>
      </c>
      <c r="H56" s="10">
        <f>C56*'Markov Model Parameters'!$C$18</f>
        <v>107.00674016656357</v>
      </c>
      <c r="I56" s="10">
        <f>D56*'Markov Model Parameters'!$C$19</f>
        <v>0</v>
      </c>
      <c r="J56" s="10">
        <f t="shared" si="1"/>
        <v>256.93306086627354</v>
      </c>
      <c r="L56" s="11">
        <f>B56*'Markov Model Parameters'!$E$17</f>
        <v>0.24987720116618331</v>
      </c>
      <c r="M56" s="11">
        <f>C56*'Markov Model Parameters'!$E$18</f>
        <v>5.3503370083281786E-2</v>
      </c>
      <c r="N56" s="11">
        <f>D56*'Markov Model Parameters'!$E$19</f>
        <v>0</v>
      </c>
      <c r="O56" s="11">
        <f t="shared" si="2"/>
        <v>0.3033805712494651</v>
      </c>
    </row>
    <row r="57" spans="1:15" x14ac:dyDescent="0.35">
      <c r="A57" s="4">
        <v>52</v>
      </c>
      <c r="B57" s="11">
        <f>'Markov Simulation - Treatment 2'!B56*'Markov Model Parameters'!$D$3+'Markov Simulation - Treatment 2'!C56*'Markov Model Parameters'!$D$8</f>
        <v>0.24496154010642418</v>
      </c>
      <c r="C57" s="11">
        <f>'Markov Simulation - Treatment 2'!B56*'Markov Model Parameters'!$D$4+'Markov Simulation - Treatment 2'!C56*'Markov Model Parameters'!$D$7</f>
        <v>0.11655741189243177</v>
      </c>
      <c r="D57" s="11">
        <f>'Markov Simulation - Treatment 2'!B56*'Markov Model Parameters'!$D$5+'Markov Simulation - Treatment 2'!C56*'Markov Model Parameters'!$D$9+'Markov Simulation - Treatment 2'!D56</f>
        <v>0.63848104800114491</v>
      </c>
      <c r="E57" s="11">
        <f t="shared" si="0"/>
        <v>1.0000000000000009</v>
      </c>
      <c r="G57" s="10">
        <f>B57*'Markov Model Parameters'!$C$17</f>
        <v>146.97692406385451</v>
      </c>
      <c r="H57" s="10">
        <f>C57*'Markov Model Parameters'!$C$18</f>
        <v>104.90167070318859</v>
      </c>
      <c r="I57" s="10">
        <f>D57*'Markov Model Parameters'!$C$19</f>
        <v>0</v>
      </c>
      <c r="J57" s="10">
        <f t="shared" si="1"/>
        <v>251.8785947670431</v>
      </c>
      <c r="L57" s="11">
        <f>B57*'Markov Model Parameters'!$E$17</f>
        <v>0.24496154010642418</v>
      </c>
      <c r="M57" s="11">
        <f>C57*'Markov Model Parameters'!$E$18</f>
        <v>5.2450835351594297E-2</v>
      </c>
      <c r="N57" s="11">
        <f>D57*'Markov Model Parameters'!$E$19</f>
        <v>0</v>
      </c>
      <c r="O57" s="11">
        <f t="shared" si="2"/>
        <v>0.29741237545801846</v>
      </c>
    </row>
    <row r="58" spans="1:15" x14ac:dyDescent="0.35">
      <c r="A58" s="4">
        <v>53</v>
      </c>
      <c r="B58" s="11">
        <f>'Markov Simulation - Treatment 2'!B57*'Markov Model Parameters'!$D$3+'Markov Simulation - Treatment 2'!C57*'Markov Model Parameters'!$D$8</f>
        <v>0.24014258144104783</v>
      </c>
      <c r="C58" s="11">
        <f>'Markov Simulation - Treatment 2'!B57*'Markov Model Parameters'!$D$4+'Markov Simulation - Treatment 2'!C57*'Markov Model Parameters'!$D$7</f>
        <v>0.11426445868104662</v>
      </c>
      <c r="D58" s="11">
        <f>'Markov Simulation - Treatment 2'!B57*'Markov Model Parameters'!$D$5+'Markov Simulation - Treatment 2'!C57*'Markov Model Parameters'!$D$9+'Markov Simulation - Treatment 2'!D57</f>
        <v>0.64559295987790644</v>
      </c>
      <c r="E58" s="11">
        <f t="shared" si="0"/>
        <v>1.0000000000000009</v>
      </c>
      <c r="G58" s="10">
        <f>B58*'Markov Model Parameters'!$C$17</f>
        <v>144.08554886462869</v>
      </c>
      <c r="H58" s="10">
        <f>C58*'Markov Model Parameters'!$C$18</f>
        <v>102.83801281294195</v>
      </c>
      <c r="I58" s="10">
        <f>D58*'Markov Model Parameters'!$C$19</f>
        <v>0</v>
      </c>
      <c r="J58" s="10">
        <f t="shared" si="1"/>
        <v>246.92356167757066</v>
      </c>
      <c r="L58" s="11">
        <f>B58*'Markov Model Parameters'!$E$17</f>
        <v>0.24014258144104783</v>
      </c>
      <c r="M58" s="11">
        <f>C58*'Markov Model Parameters'!$E$18</f>
        <v>5.1419006406470978E-2</v>
      </c>
      <c r="N58" s="11">
        <f>D58*'Markov Model Parameters'!$E$19</f>
        <v>0</v>
      </c>
      <c r="O58" s="11">
        <f t="shared" si="2"/>
        <v>0.29156158784751879</v>
      </c>
    </row>
    <row r="59" spans="1:15" x14ac:dyDescent="0.35">
      <c r="A59" s="4">
        <v>54</v>
      </c>
      <c r="B59" s="11">
        <f>'Markov Simulation - Treatment 2'!B58*'Markov Model Parameters'!$D$3+'Markov Simulation - Treatment 2'!C58*'Markov Model Parameters'!$D$8</f>
        <v>0.23541842281084646</v>
      </c>
      <c r="C59" s="11">
        <f>'Markov Simulation - Treatment 2'!B58*'Markov Model Parameters'!$D$4+'Markov Simulation - Treatment 2'!C58*'Markov Model Parameters'!$D$7</f>
        <v>0.11201661314959566</v>
      </c>
      <c r="D59" s="11">
        <f>'Markov Simulation - Treatment 2'!B58*'Markov Model Parameters'!$D$5+'Markov Simulation - Treatment 2'!C58*'Markov Model Parameters'!$D$9+'Markov Simulation - Treatment 2'!D58</f>
        <v>0.65256496403955877</v>
      </c>
      <c r="E59" s="11">
        <f t="shared" si="0"/>
        <v>1.0000000000000009</v>
      </c>
      <c r="G59" s="10">
        <f>B59*'Markov Model Parameters'!$C$17</f>
        <v>141.25105368650787</v>
      </c>
      <c r="H59" s="10">
        <f>C59*'Markov Model Parameters'!$C$18</f>
        <v>100.81495183463609</v>
      </c>
      <c r="I59" s="10">
        <f>D59*'Markov Model Parameters'!$C$19</f>
        <v>0</v>
      </c>
      <c r="J59" s="10">
        <f t="shared" si="1"/>
        <v>242.06600552114395</v>
      </c>
      <c r="L59" s="11">
        <f>B59*'Markov Model Parameters'!$E$17</f>
        <v>0.23541842281084646</v>
      </c>
      <c r="M59" s="11">
        <f>C59*'Markov Model Parameters'!$E$18</f>
        <v>5.0407475917318048E-2</v>
      </c>
      <c r="N59" s="11">
        <f>D59*'Markov Model Parameters'!$E$19</f>
        <v>0</v>
      </c>
      <c r="O59" s="11">
        <f t="shared" si="2"/>
        <v>0.2858258987281645</v>
      </c>
    </row>
    <row r="60" spans="1:15" x14ac:dyDescent="0.35">
      <c r="A60" s="4">
        <v>55</v>
      </c>
      <c r="B60" s="11">
        <f>'Markov Simulation - Treatment 2'!B59*'Markov Model Parameters'!$D$3+'Markov Simulation - Treatment 2'!C59*'Markov Model Parameters'!$D$8</f>
        <v>0.23078719928040697</v>
      </c>
      <c r="C60" s="11">
        <f>'Markov Simulation - Treatment 2'!B59*'Markov Model Parameters'!$D$4+'Markov Simulation - Treatment 2'!C59*'Markov Model Parameters'!$D$7</f>
        <v>0.10981298792594286</v>
      </c>
      <c r="D60" s="11">
        <f>'Markov Simulation - Treatment 2'!B59*'Markov Model Parameters'!$D$5+'Markov Simulation - Treatment 2'!C59*'Markov Model Parameters'!$D$9+'Markov Simulation - Treatment 2'!D59</f>
        <v>0.65939981279365101</v>
      </c>
      <c r="E60" s="11">
        <f t="shared" si="0"/>
        <v>1.0000000000000009</v>
      </c>
      <c r="G60" s="10">
        <f>B60*'Markov Model Parameters'!$C$17</f>
        <v>138.47231956824419</v>
      </c>
      <c r="H60" s="10">
        <f>C60*'Markov Model Parameters'!$C$18</f>
        <v>98.831689133348576</v>
      </c>
      <c r="I60" s="10">
        <f>D60*'Markov Model Parameters'!$C$19</f>
        <v>0</v>
      </c>
      <c r="J60" s="10">
        <f t="shared" si="1"/>
        <v>237.30400870159275</v>
      </c>
      <c r="L60" s="11">
        <f>B60*'Markov Model Parameters'!$E$17</f>
        <v>0.23078719928040697</v>
      </c>
      <c r="M60" s="11">
        <f>C60*'Markov Model Parameters'!$E$18</f>
        <v>4.9415844566674291E-2</v>
      </c>
      <c r="N60" s="11">
        <f>D60*'Markov Model Parameters'!$E$19</f>
        <v>0</v>
      </c>
      <c r="O60" s="11">
        <f t="shared" si="2"/>
        <v>0.28020304384708128</v>
      </c>
    </row>
    <row r="61" spans="1:15" x14ac:dyDescent="0.35">
      <c r="A61" s="4">
        <v>56</v>
      </c>
      <c r="B61" s="11">
        <f>'Markov Simulation - Treatment 2'!B60*'Markov Model Parameters'!$D$3+'Markov Simulation - Treatment 2'!C60*'Markov Model Parameters'!$D$8</f>
        <v>0.22624708260189869</v>
      </c>
      <c r="C61" s="11">
        <f>'Markov Simulation - Treatment 2'!B60*'Markov Model Parameters'!$D$4+'Markov Simulation - Treatment 2'!C60*'Markov Model Parameters'!$D$7</f>
        <v>0.10765271309460939</v>
      </c>
      <c r="D61" s="11">
        <f>'Markov Simulation - Treatment 2'!B60*'Markov Model Parameters'!$D$5+'Markov Simulation - Treatment 2'!C60*'Markov Model Parameters'!$D$9+'Markov Simulation - Treatment 2'!D60</f>
        <v>0.66610020430349282</v>
      </c>
      <c r="E61" s="11">
        <f t="shared" si="0"/>
        <v>1.0000000000000009</v>
      </c>
      <c r="G61" s="10">
        <f>B61*'Markov Model Parameters'!$C$17</f>
        <v>135.7482495611392</v>
      </c>
      <c r="H61" s="10">
        <f>C61*'Markov Model Parameters'!$C$18</f>
        <v>96.887441785148454</v>
      </c>
      <c r="I61" s="10">
        <f>D61*'Markov Model Parameters'!$C$19</f>
        <v>0</v>
      </c>
      <c r="J61" s="10">
        <f t="shared" si="1"/>
        <v>232.63569134628767</v>
      </c>
      <c r="L61" s="11">
        <f>B61*'Markov Model Parameters'!$E$17</f>
        <v>0.22624708260189869</v>
      </c>
      <c r="M61" s="11">
        <f>C61*'Markov Model Parameters'!$E$18</f>
        <v>4.8443720892574225E-2</v>
      </c>
      <c r="N61" s="11">
        <f>D61*'Markov Model Parameters'!$E$19</f>
        <v>0</v>
      </c>
      <c r="O61" s="11">
        <f t="shared" si="2"/>
        <v>0.27469080349447289</v>
      </c>
    </row>
    <row r="62" spans="1:15" x14ac:dyDescent="0.35">
      <c r="A62" s="4">
        <v>57</v>
      </c>
      <c r="B62" s="11">
        <f>'Markov Simulation - Treatment 2'!B61*'Markov Model Parameters'!$D$3+'Markov Simulation - Treatment 2'!C61*'Markov Model Parameters'!$D$8</f>
        <v>0.22179628049334371</v>
      </c>
      <c r="C62" s="11">
        <f>'Markov Simulation - Treatment 2'!B61*'Markov Model Parameters'!$D$4+'Markov Simulation - Treatment 2'!C61*'Markov Model Parameters'!$D$7</f>
        <v>0.10553493585336099</v>
      </c>
      <c r="D62" s="11">
        <f>'Markov Simulation - Treatment 2'!B61*'Markov Model Parameters'!$D$5+'Markov Simulation - Treatment 2'!C61*'Markov Model Parameters'!$D$9+'Markov Simulation - Treatment 2'!D61</f>
        <v>0.67266878365329619</v>
      </c>
      <c r="E62" s="11">
        <f t="shared" si="0"/>
        <v>1.0000000000000009</v>
      </c>
      <c r="G62" s="10">
        <f>B62*'Markov Model Parameters'!$C$17</f>
        <v>133.07776829600624</v>
      </c>
      <c r="H62" s="10">
        <f>C62*'Markov Model Parameters'!$C$18</f>
        <v>94.981442268024892</v>
      </c>
      <c r="I62" s="10">
        <f>D62*'Markov Model Parameters'!$C$19</f>
        <v>0</v>
      </c>
      <c r="J62" s="10">
        <f t="shared" si="1"/>
        <v>228.05921056403113</v>
      </c>
      <c r="L62" s="11">
        <f>B62*'Markov Model Parameters'!$E$17</f>
        <v>0.22179628049334371</v>
      </c>
      <c r="M62" s="11">
        <f>C62*'Markov Model Parameters'!$E$18</f>
        <v>4.7490721134012447E-2</v>
      </c>
      <c r="N62" s="11">
        <f>D62*'Markov Model Parameters'!$E$19</f>
        <v>0</v>
      </c>
      <c r="O62" s="11">
        <f t="shared" si="2"/>
        <v>0.26928700162735614</v>
      </c>
    </row>
    <row r="63" spans="1:15" x14ac:dyDescent="0.35">
      <c r="A63" s="4">
        <v>58</v>
      </c>
      <c r="B63" s="11">
        <f>'Markov Simulation - Treatment 2'!B62*'Markov Model Parameters'!$D$3+'Markov Simulation - Treatment 2'!C62*'Markov Model Parameters'!$D$8</f>
        <v>0.21743303593108593</v>
      </c>
      <c r="C63" s="11">
        <f>'Markov Simulation - Treatment 2'!B62*'Markov Model Parameters'!$D$4+'Markov Simulation - Treatment 2'!C62*'Markov Model Parameters'!$D$7</f>
        <v>0.10345882017655089</v>
      </c>
      <c r="D63" s="11">
        <f>'Markov Simulation - Treatment 2'!B62*'Markov Model Parameters'!$D$5+'Markov Simulation - Treatment 2'!C62*'Markov Model Parameters'!$D$9+'Markov Simulation - Treatment 2'!D62</f>
        <v>0.67910814389236407</v>
      </c>
      <c r="E63" s="11">
        <f t="shared" si="0"/>
        <v>1.0000000000000009</v>
      </c>
      <c r="G63" s="10">
        <f>B63*'Markov Model Parameters'!$C$17</f>
        <v>130.45982155865156</v>
      </c>
      <c r="H63" s="10">
        <f>C63*'Markov Model Parameters'!$C$18</f>
        <v>93.112938158895801</v>
      </c>
      <c r="I63" s="10">
        <f>D63*'Markov Model Parameters'!$C$19</f>
        <v>0</v>
      </c>
      <c r="J63" s="10">
        <f t="shared" si="1"/>
        <v>223.57275971754734</v>
      </c>
      <c r="L63" s="11">
        <f>B63*'Markov Model Parameters'!$E$17</f>
        <v>0.21743303593108593</v>
      </c>
      <c r="M63" s="11">
        <f>C63*'Markov Model Parameters'!$E$18</f>
        <v>4.6556469079447903E-2</v>
      </c>
      <c r="N63" s="11">
        <f>D63*'Markov Model Parameters'!$E$19</f>
        <v>0</v>
      </c>
      <c r="O63" s="11">
        <f t="shared" si="2"/>
        <v>0.26398950501053381</v>
      </c>
    </row>
    <row r="64" spans="1:15" x14ac:dyDescent="0.35">
      <c r="A64" s="4">
        <v>59</v>
      </c>
      <c r="B64" s="11">
        <f>'Markov Simulation - Treatment 2'!B63*'Markov Model Parameters'!$D$3+'Markov Simulation - Treatment 2'!C63*'Markov Model Parameters'!$D$8</f>
        <v>0.21315562645617825</v>
      </c>
      <c r="C64" s="11">
        <f>'Markov Simulation - Treatment 2'!B63*'Markov Model Parameters'!$D$4+'Markov Simulation - Treatment 2'!C63*'Markov Model Parameters'!$D$7</f>
        <v>0.10142354648508568</v>
      </c>
      <c r="D64" s="11">
        <f>'Markov Simulation - Treatment 2'!B63*'Markov Model Parameters'!$D$5+'Markov Simulation - Treatment 2'!C63*'Markov Model Parameters'!$D$9+'Markov Simulation - Treatment 2'!D63</f>
        <v>0.68542082705873697</v>
      </c>
      <c r="E64" s="11">
        <f t="shared" si="0"/>
        <v>1.0000000000000009</v>
      </c>
      <c r="G64" s="10">
        <f>B64*'Markov Model Parameters'!$C$17</f>
        <v>127.89337587370694</v>
      </c>
      <c r="H64" s="10">
        <f>C64*'Markov Model Parameters'!$C$18</f>
        <v>91.281191836577122</v>
      </c>
      <c r="I64" s="10">
        <f>D64*'Markov Model Parameters'!$C$19</f>
        <v>0</v>
      </c>
      <c r="J64" s="10">
        <f t="shared" si="1"/>
        <v>219.17456771028407</v>
      </c>
      <c r="L64" s="11">
        <f>B64*'Markov Model Parameters'!$E$17</f>
        <v>0.21315562645617825</v>
      </c>
      <c r="M64" s="11">
        <f>C64*'Markov Model Parameters'!$E$18</f>
        <v>4.5640595918288555E-2</v>
      </c>
      <c r="N64" s="11">
        <f>D64*'Markov Model Parameters'!$E$19</f>
        <v>0</v>
      </c>
      <c r="O64" s="11">
        <f t="shared" si="2"/>
        <v>0.25879622237446681</v>
      </c>
    </row>
    <row r="65" spans="1:15" x14ac:dyDescent="0.35">
      <c r="A65" s="4">
        <v>60</v>
      </c>
      <c r="B65" s="11">
        <f>'Markov Simulation - Treatment 2'!B64*'Markov Model Parameters'!$D$3+'Markov Simulation - Treatment 2'!C64*'Markov Model Parameters'!$D$8</f>
        <v>0.2089623634944151</v>
      </c>
      <c r="C65" s="11">
        <f>'Markov Simulation - Treatment 2'!B64*'Markov Model Parameters'!$D$4+'Markov Simulation - Treatment 2'!C64*'Markov Model Parameters'!$D$7</f>
        <v>9.9428311322883628E-2</v>
      </c>
      <c r="D65" s="11">
        <f>'Markov Simulation - Treatment 2'!B64*'Markov Model Parameters'!$D$5+'Markov Simulation - Treatment 2'!C64*'Markov Model Parameters'!$D$9+'Markov Simulation - Treatment 2'!D64</f>
        <v>0.69160932518270213</v>
      </c>
      <c r="E65" s="11">
        <f t="shared" si="0"/>
        <v>1.0000000000000009</v>
      </c>
      <c r="G65" s="10">
        <f>B65*'Markov Model Parameters'!$C$17</f>
        <v>125.37741809664907</v>
      </c>
      <c r="H65" s="10">
        <f>C65*'Markov Model Parameters'!$C$18</f>
        <v>89.485480190595268</v>
      </c>
      <c r="I65" s="10">
        <f>D65*'Markov Model Parameters'!$C$19</f>
        <v>0</v>
      </c>
      <c r="J65" s="10">
        <f t="shared" si="1"/>
        <v>214.86289828724432</v>
      </c>
      <c r="L65" s="11">
        <f>B65*'Markov Model Parameters'!$E$17</f>
        <v>0.2089623634944151</v>
      </c>
      <c r="M65" s="11">
        <f>C65*'Markov Model Parameters'!$E$18</f>
        <v>4.4742740095297634E-2</v>
      </c>
      <c r="N65" s="11">
        <f>D65*'Markov Model Parameters'!$E$19</f>
        <v>0</v>
      </c>
      <c r="O65" s="11">
        <f t="shared" si="2"/>
        <v>0.25370510358971277</v>
      </c>
    </row>
    <row r="66" spans="1:15" x14ac:dyDescent="0.35">
      <c r="A66" s="4">
        <v>61</v>
      </c>
      <c r="B66" s="11">
        <f>'Markov Simulation - Treatment 2'!B65*'Markov Model Parameters'!$D$3+'Markov Simulation - Treatment 2'!C65*'Markov Model Parameters'!$D$8</f>
        <v>0.20485159168974137</v>
      </c>
      <c r="C66" s="11">
        <f>'Markov Simulation - Treatment 2'!B65*'Markov Model Parameters'!$D$4+'Markov Simulation - Treatment 2'!C65*'Markov Model Parameters'!$D$7</f>
        <v>9.7472327039697854E-2</v>
      </c>
      <c r="D66" s="11">
        <f>'Markov Simulation - Treatment 2'!B65*'Markov Model Parameters'!$D$5+'Markov Simulation - Treatment 2'!C65*'Markov Model Parameters'!$D$9+'Markov Simulation - Treatment 2'!D65</f>
        <v>0.69767608127056158</v>
      </c>
      <c r="E66" s="11">
        <f t="shared" si="0"/>
        <v>1.0000000000000009</v>
      </c>
      <c r="G66" s="10">
        <f>B66*'Markov Model Parameters'!$C$17</f>
        <v>122.91095501384483</v>
      </c>
      <c r="H66" s="10">
        <f>C66*'Markov Model Parameters'!$C$18</f>
        <v>87.725094335728073</v>
      </c>
      <c r="I66" s="10">
        <f>D66*'Markov Model Parameters'!$C$19</f>
        <v>0</v>
      </c>
      <c r="J66" s="10">
        <f t="shared" si="1"/>
        <v>210.63604934957289</v>
      </c>
      <c r="L66" s="11">
        <f>B66*'Markov Model Parameters'!$E$17</f>
        <v>0.20485159168974137</v>
      </c>
      <c r="M66" s="11">
        <f>C66*'Markov Model Parameters'!$E$18</f>
        <v>4.3862547167864037E-2</v>
      </c>
      <c r="N66" s="11">
        <f>D66*'Markov Model Parameters'!$E$19</f>
        <v>0</v>
      </c>
      <c r="O66" s="11">
        <f t="shared" si="2"/>
        <v>0.2487141388576054</v>
      </c>
    </row>
    <row r="67" spans="1:15" x14ac:dyDescent="0.35">
      <c r="A67" s="4">
        <v>62</v>
      </c>
      <c r="B67" s="11">
        <f>'Markov Simulation - Treatment 2'!B66*'Markov Model Parameters'!$D$3+'Markov Simulation - Treatment 2'!C66*'Markov Model Parameters'!$D$8</f>
        <v>0.20082168825077484</v>
      </c>
      <c r="C67" s="11">
        <f>'Markov Simulation - Treatment 2'!B66*'Markov Model Parameters'!$D$4+'Markov Simulation - Treatment 2'!C66*'Markov Model Parameters'!$D$7</f>
        <v>9.5554821480179075E-2</v>
      </c>
      <c r="D67" s="11">
        <f>'Markov Simulation - Treatment 2'!B66*'Markov Model Parameters'!$D$5+'Markov Simulation - Treatment 2'!C66*'Markov Model Parameters'!$D$9+'Markov Simulation - Treatment 2'!D66</f>
        <v>0.70362349026904691</v>
      </c>
      <c r="E67" s="11">
        <f t="shared" si="0"/>
        <v>1.0000000000000009</v>
      </c>
      <c r="G67" s="10">
        <f>B67*'Markov Model Parameters'!$C$17</f>
        <v>120.4930129504649</v>
      </c>
      <c r="H67" s="10">
        <f>C67*'Markov Model Parameters'!$C$18</f>
        <v>85.999339332161171</v>
      </c>
      <c r="I67" s="10">
        <f>D67*'Markov Model Parameters'!$C$19</f>
        <v>0</v>
      </c>
      <c r="J67" s="10">
        <f t="shared" si="1"/>
        <v>206.49235228262609</v>
      </c>
      <c r="L67" s="11">
        <f>B67*'Markov Model Parameters'!$E$17</f>
        <v>0.20082168825077484</v>
      </c>
      <c r="M67" s="11">
        <f>C67*'Markov Model Parameters'!$E$18</f>
        <v>4.2999669666080584E-2</v>
      </c>
      <c r="N67" s="11">
        <f>D67*'Markov Model Parameters'!$E$19</f>
        <v>0</v>
      </c>
      <c r="O67" s="11">
        <f t="shared" si="2"/>
        <v>0.24382135791685544</v>
      </c>
    </row>
    <row r="68" spans="1:15" x14ac:dyDescent="0.35">
      <c r="A68" s="4">
        <v>63</v>
      </c>
      <c r="B68" s="11">
        <f>'Markov Simulation - Treatment 2'!B67*'Markov Model Parameters'!$D$3+'Markov Simulation - Treatment 2'!C67*'Markov Model Parameters'!$D$8</f>
        <v>0.19687106231018375</v>
      </c>
      <c r="C68" s="11">
        <f>'Markov Simulation - Treatment 2'!B67*'Markov Model Parameters'!$D$4+'Markov Simulation - Treatment 2'!C67*'Markov Model Parameters'!$D$7</f>
        <v>9.3675037679055245E-2</v>
      </c>
      <c r="D68" s="11">
        <f>'Markov Simulation - Treatment 2'!B67*'Markov Model Parameters'!$D$5+'Markov Simulation - Treatment 2'!C67*'Markov Model Parameters'!$D$9+'Markov Simulation - Treatment 2'!D67</f>
        <v>0.70945390001076181</v>
      </c>
      <c r="E68" s="11">
        <f t="shared" si="0"/>
        <v>1.0000000000000009</v>
      </c>
      <c r="G68" s="10">
        <f>B68*'Markov Model Parameters'!$C$17</f>
        <v>118.12263738611026</v>
      </c>
      <c r="H68" s="10">
        <f>C68*'Markov Model Parameters'!$C$18</f>
        <v>84.307533911149719</v>
      </c>
      <c r="I68" s="10">
        <f>D68*'Markov Model Parameters'!$C$19</f>
        <v>0</v>
      </c>
      <c r="J68" s="10">
        <f t="shared" si="1"/>
        <v>202.43017129725996</v>
      </c>
      <c r="L68" s="11">
        <f>B68*'Markov Model Parameters'!$E$17</f>
        <v>0.19687106231018375</v>
      </c>
      <c r="M68" s="11">
        <f>C68*'Markov Model Parameters'!$E$18</f>
        <v>4.2153766955574865E-2</v>
      </c>
      <c r="N68" s="11">
        <f>D68*'Markov Model Parameters'!$E$19</f>
        <v>0</v>
      </c>
      <c r="O68" s="11">
        <f t="shared" si="2"/>
        <v>0.23902482926575863</v>
      </c>
    </row>
    <row r="69" spans="1:15" x14ac:dyDescent="0.35">
      <c r="A69" s="4">
        <v>64</v>
      </c>
      <c r="B69" s="11">
        <f>'Markov Simulation - Treatment 2'!B68*'Markov Model Parameters'!$D$3+'Markov Simulation - Treatment 2'!C68*'Markov Model Parameters'!$D$8</f>
        <v>0.19299815429666725</v>
      </c>
      <c r="C69" s="11">
        <f>'Markov Simulation - Treatment 2'!B68*'Markov Model Parameters'!$D$4+'Markov Simulation - Treatment 2'!C68*'Markov Model Parameters'!$D$7</f>
        <v>9.1832233562307686E-2</v>
      </c>
      <c r="D69" s="11">
        <f>'Markov Simulation - Treatment 2'!B68*'Markov Model Parameters'!$D$5+'Markov Simulation - Treatment 2'!C68*'Markov Model Parameters'!$D$9+'Markov Simulation - Treatment 2'!D68</f>
        <v>0.71516961214102581</v>
      </c>
      <c r="E69" s="11">
        <f t="shared" si="0"/>
        <v>1.0000000000000009</v>
      </c>
      <c r="G69" s="10">
        <f>B69*'Markov Model Parameters'!$C$17</f>
        <v>115.79889257800035</v>
      </c>
      <c r="H69" s="10">
        <f>C69*'Markov Model Parameters'!$C$18</f>
        <v>82.649010206076923</v>
      </c>
      <c r="I69" s="10">
        <f>D69*'Markov Model Parameters'!$C$19</f>
        <v>0</v>
      </c>
      <c r="J69" s="10">
        <f t="shared" si="1"/>
        <v>198.44790278407726</v>
      </c>
      <c r="L69" s="11">
        <f>B69*'Markov Model Parameters'!$E$17</f>
        <v>0.19299815429666725</v>
      </c>
      <c r="M69" s="11">
        <f>C69*'Markov Model Parameters'!$E$18</f>
        <v>4.1324505103038457E-2</v>
      </c>
      <c r="N69" s="11">
        <f>D69*'Markov Model Parameters'!$E$19</f>
        <v>0</v>
      </c>
      <c r="O69" s="11">
        <f t="shared" si="2"/>
        <v>0.2343226593997057</v>
      </c>
    </row>
    <row r="70" spans="1:15" x14ac:dyDescent="0.35">
      <c r="A70" s="4">
        <v>65</v>
      </c>
      <c r="B70" s="11">
        <f>'Markov Simulation - Treatment 2'!B69*'Markov Model Parameters'!$D$3+'Markov Simulation - Treatment 2'!C69*'Markov Model Parameters'!$D$8</f>
        <v>0.18920143531929023</v>
      </c>
      <c r="C70" s="11">
        <f>'Markov Simulation - Treatment 2'!B69*'Markov Model Parameters'!$D$4+'Markov Simulation - Treatment 2'!C69*'Markov Model Parameters'!$D$7</f>
        <v>9.0025681654225753E-2</v>
      </c>
      <c r="D70" s="11">
        <f>'Markov Simulation - Treatment 2'!B69*'Markov Model Parameters'!$D$5+'Markov Simulation - Treatment 2'!C69*'Markov Model Parameters'!$D$9+'Markov Simulation - Treatment 2'!D69</f>
        <v>0.72077288302648479</v>
      </c>
      <c r="E70" s="11">
        <f t="shared" ref="E70:E105" si="3">SUM(B70:D70)</f>
        <v>1.0000000000000009</v>
      </c>
      <c r="G70" s="10">
        <f>B70*'Markov Model Parameters'!$C$17</f>
        <v>113.52086119157414</v>
      </c>
      <c r="H70" s="10">
        <f>C70*'Markov Model Parameters'!$C$18</f>
        <v>81.023113488803176</v>
      </c>
      <c r="I70" s="10">
        <f>D70*'Markov Model Parameters'!$C$19</f>
        <v>0</v>
      </c>
      <c r="J70" s="10">
        <f t="shared" ref="J70:J105" si="4">SUM(G70:I70)</f>
        <v>194.54397468037732</v>
      </c>
      <c r="L70" s="11">
        <f>B70*'Markov Model Parameters'!$E$17</f>
        <v>0.18920143531929023</v>
      </c>
      <c r="M70" s="11">
        <f>C70*'Markov Model Parameters'!$E$18</f>
        <v>4.0511556744401593E-2</v>
      </c>
      <c r="N70" s="11">
        <f>D70*'Markov Model Parameters'!$E$19</f>
        <v>0</v>
      </c>
      <c r="O70" s="11">
        <f t="shared" ref="O70:O105" si="5">SUM(L70:N70)</f>
        <v>0.22971299206369183</v>
      </c>
    </row>
    <row r="71" spans="1:15" x14ac:dyDescent="0.35">
      <c r="A71" s="4">
        <v>66</v>
      </c>
      <c r="B71" s="11">
        <f>'Markov Simulation - Treatment 2'!B70*'Markov Model Parameters'!$D$3+'Markov Simulation - Treatment 2'!C70*'Markov Model Parameters'!$D$8</f>
        <v>0.18547940656392958</v>
      </c>
      <c r="C71" s="11">
        <f>'Markov Simulation - Treatment 2'!B70*'Markov Model Parameters'!$D$4+'Markov Simulation - Treatment 2'!C70*'Markov Model Parameters'!$D$7</f>
        <v>8.8254668790224478E-2</v>
      </c>
      <c r="D71" s="11">
        <f>'Markov Simulation - Treatment 2'!B70*'Markov Model Parameters'!$D$5+'Markov Simulation - Treatment 2'!C70*'Markov Model Parameters'!$D$9+'Markov Simulation - Treatment 2'!D70</f>
        <v>0.72626592464584672</v>
      </c>
      <c r="E71" s="11">
        <f t="shared" si="3"/>
        <v>1.0000000000000009</v>
      </c>
      <c r="G71" s="10">
        <f>B71*'Markov Model Parameters'!$C$17</f>
        <v>111.28764393835775</v>
      </c>
      <c r="H71" s="10">
        <f>C71*'Markov Model Parameters'!$C$18</f>
        <v>79.429201911202028</v>
      </c>
      <c r="I71" s="10">
        <f>D71*'Markov Model Parameters'!$C$19</f>
        <v>0</v>
      </c>
      <c r="J71" s="10">
        <f t="shared" si="4"/>
        <v>190.71684584955977</v>
      </c>
      <c r="L71" s="11">
        <f>B71*'Markov Model Parameters'!$E$17</f>
        <v>0.18547940656392958</v>
      </c>
      <c r="M71" s="11">
        <f>C71*'Markov Model Parameters'!$E$18</f>
        <v>3.9714600955601018E-2</v>
      </c>
      <c r="N71" s="11">
        <f>D71*'Markov Model Parameters'!$E$19</f>
        <v>0</v>
      </c>
      <c r="O71" s="11">
        <f t="shared" si="5"/>
        <v>0.22519400751953061</v>
      </c>
    </row>
    <row r="72" spans="1:15" x14ac:dyDescent="0.35">
      <c r="A72" s="4">
        <v>67</v>
      </c>
      <c r="B72" s="11">
        <f>'Markov Simulation - Treatment 2'!B71*'Markov Model Parameters'!$D$3+'Markov Simulation - Treatment 2'!C71*'Markov Model Parameters'!$D$8</f>
        <v>0.18183059870159418</v>
      </c>
      <c r="C72" s="11">
        <f>'Markov Simulation - Treatment 2'!B71*'Markov Model Parameters'!$D$4+'Markov Simulation - Treatment 2'!C71*'Markov Model Parameters'!$D$7</f>
        <v>8.6518495835311626E-2</v>
      </c>
      <c r="D72" s="11">
        <f>'Markov Simulation - Treatment 2'!B71*'Markov Model Parameters'!$D$5+'Markov Simulation - Treatment 2'!C71*'Markov Model Parameters'!$D$9+'Markov Simulation - Treatment 2'!D71</f>
        <v>0.73165090546309497</v>
      </c>
      <c r="E72" s="11">
        <f t="shared" si="3"/>
        <v>1.0000000000000009</v>
      </c>
      <c r="G72" s="10">
        <f>B72*'Markov Model Parameters'!$C$17</f>
        <v>109.09835922095651</v>
      </c>
      <c r="H72" s="10">
        <f>C72*'Markov Model Parameters'!$C$18</f>
        <v>77.866646251780466</v>
      </c>
      <c r="I72" s="10">
        <f>D72*'Markov Model Parameters'!$C$19</f>
        <v>0</v>
      </c>
      <c r="J72" s="10">
        <f t="shared" si="4"/>
        <v>186.96500547273698</v>
      </c>
      <c r="L72" s="11">
        <f>B72*'Markov Model Parameters'!$E$17</f>
        <v>0.18183059870159418</v>
      </c>
      <c r="M72" s="11">
        <f>C72*'Markov Model Parameters'!$E$18</f>
        <v>3.8933323125890235E-2</v>
      </c>
      <c r="N72" s="11">
        <f>D72*'Markov Model Parameters'!$E$19</f>
        <v>0</v>
      </c>
      <c r="O72" s="11">
        <f t="shared" si="5"/>
        <v>0.22076392182748442</v>
      </c>
    </row>
    <row r="73" spans="1:15" x14ac:dyDescent="0.35">
      <c r="A73" s="4">
        <v>68</v>
      </c>
      <c r="B73" s="11">
        <f>'Markov Simulation - Treatment 2'!B72*'Markov Model Parameters'!$D$3+'Markov Simulation - Treatment 2'!C72*'Markov Model Parameters'!$D$8</f>
        <v>0.17825357130838407</v>
      </c>
      <c r="C73" s="11">
        <f>'Markov Simulation - Treatment 2'!B72*'Markov Model Parameters'!$D$4+'Markov Simulation - Treatment 2'!C72*'Markov Model Parameters'!$D$7</f>
        <v>8.4816477408093338E-2</v>
      </c>
      <c r="D73" s="11">
        <f>'Markov Simulation - Treatment 2'!B72*'Markov Model Parameters'!$D$5+'Markov Simulation - Treatment 2'!C72*'Markov Model Parameters'!$D$9+'Markov Simulation - Treatment 2'!D72</f>
        <v>0.73692995128352334</v>
      </c>
      <c r="E73" s="11">
        <f t="shared" si="3"/>
        <v>1.0000000000000009</v>
      </c>
      <c r="G73" s="10">
        <f>B73*'Markov Model Parameters'!$C$17</f>
        <v>106.95214278503045</v>
      </c>
      <c r="H73" s="10">
        <f>C73*'Markov Model Parameters'!$C$18</f>
        <v>76.334829667283998</v>
      </c>
      <c r="I73" s="10">
        <f>D73*'Markov Model Parameters'!$C$19</f>
        <v>0</v>
      </c>
      <c r="J73" s="10">
        <f t="shared" si="4"/>
        <v>183.28697245231444</v>
      </c>
      <c r="L73" s="11">
        <f>B73*'Markov Model Parameters'!$E$17</f>
        <v>0.17825357130838407</v>
      </c>
      <c r="M73" s="11">
        <f>C73*'Markov Model Parameters'!$E$18</f>
        <v>3.8167414833642006E-2</v>
      </c>
      <c r="N73" s="11">
        <f>D73*'Markov Model Parameters'!$E$19</f>
        <v>0</v>
      </c>
      <c r="O73" s="11">
        <f t="shared" si="5"/>
        <v>0.21642098614202607</v>
      </c>
    </row>
    <row r="74" spans="1:15" x14ac:dyDescent="0.35">
      <c r="A74" s="4">
        <v>69</v>
      </c>
      <c r="B74" s="11">
        <f>'Markov Simulation - Treatment 2'!B73*'Markov Model Parameters'!$D$3+'Markov Simulation - Treatment 2'!C73*'Markov Model Parameters'!$D$8</f>
        <v>0.17474691229686076</v>
      </c>
      <c r="C74" s="11">
        <f>'Markov Simulation - Treatment 2'!B73*'Markov Model Parameters'!$D$4+'Markov Simulation - Treatment 2'!C73*'Markov Model Parameters'!$D$7</f>
        <v>8.3147941610209081E-2</v>
      </c>
      <c r="D74" s="11">
        <f>'Markov Simulation - Treatment 2'!B73*'Markov Model Parameters'!$D$5+'Markov Simulation - Treatment 2'!C73*'Markov Model Parameters'!$D$9+'Markov Simulation - Treatment 2'!D73</f>
        <v>0.74210514609293088</v>
      </c>
      <c r="E74" s="11">
        <f t="shared" si="3"/>
        <v>1.0000000000000007</v>
      </c>
      <c r="G74" s="10">
        <f>B74*'Markov Model Parameters'!$C$17</f>
        <v>104.84814737811645</v>
      </c>
      <c r="H74" s="10">
        <f>C74*'Markov Model Parameters'!$C$18</f>
        <v>74.833147449188175</v>
      </c>
      <c r="I74" s="10">
        <f>D74*'Markov Model Parameters'!$C$19</f>
        <v>0</v>
      </c>
      <c r="J74" s="10">
        <f t="shared" si="4"/>
        <v>179.68129482730461</v>
      </c>
      <c r="L74" s="11">
        <f>B74*'Markov Model Parameters'!$E$17</f>
        <v>0.17474691229686076</v>
      </c>
      <c r="M74" s="11">
        <f>C74*'Markov Model Parameters'!$E$18</f>
        <v>3.7416573724594088E-2</v>
      </c>
      <c r="N74" s="11">
        <f>D74*'Markov Model Parameters'!$E$19</f>
        <v>0</v>
      </c>
      <c r="O74" s="11">
        <f t="shared" si="5"/>
        <v>0.21216348602145485</v>
      </c>
    </row>
    <row r="75" spans="1:15" x14ac:dyDescent="0.35">
      <c r="A75" s="4">
        <v>70</v>
      </c>
      <c r="B75" s="11">
        <f>'Markov Simulation - Treatment 2'!B74*'Markov Model Parameters'!$D$3+'Markov Simulation - Treatment 2'!C74*'Markov Model Parameters'!$D$8</f>
        <v>0.17130923735860365</v>
      </c>
      <c r="C75" s="11">
        <f>'Markov Simulation - Treatment 2'!B74*'Markov Model Parameters'!$D$4+'Markov Simulation - Treatment 2'!C74*'Markov Model Parameters'!$D$7</f>
        <v>8.1512229761089239E-2</v>
      </c>
      <c r="D75" s="11">
        <f>'Markov Simulation - Treatment 2'!B74*'Markov Model Parameters'!$D$5+'Markov Simulation - Treatment 2'!C74*'Markov Model Parameters'!$D$9+'Markov Simulation - Treatment 2'!D74</f>
        <v>0.74717853288030789</v>
      </c>
      <c r="E75" s="11">
        <f t="shared" si="3"/>
        <v>1.0000000000000009</v>
      </c>
      <c r="G75" s="10">
        <f>B75*'Markov Model Parameters'!$C$17</f>
        <v>102.78554241516218</v>
      </c>
      <c r="H75" s="10">
        <f>C75*'Markov Model Parameters'!$C$18</f>
        <v>73.361006784980319</v>
      </c>
      <c r="I75" s="10">
        <f>D75*'Markov Model Parameters'!$C$19</f>
        <v>0</v>
      </c>
      <c r="J75" s="10">
        <f t="shared" si="4"/>
        <v>176.14654920014249</v>
      </c>
      <c r="L75" s="11">
        <f>B75*'Markov Model Parameters'!$E$17</f>
        <v>0.17130923735860365</v>
      </c>
      <c r="M75" s="11">
        <f>C75*'Markov Model Parameters'!$E$18</f>
        <v>3.6680503392490162E-2</v>
      </c>
      <c r="N75" s="11">
        <f>D75*'Markov Model Parameters'!$E$19</f>
        <v>0</v>
      </c>
      <c r="O75" s="11">
        <f t="shared" si="5"/>
        <v>0.2079897407510938</v>
      </c>
    </row>
    <row r="76" spans="1:15" x14ac:dyDescent="0.35">
      <c r="A76" s="4">
        <v>71</v>
      </c>
      <c r="B76" s="11">
        <f>'Markov Simulation - Treatment 2'!B75*'Markov Model Parameters'!$D$3+'Markov Simulation - Treatment 2'!C75*'Markov Model Parameters'!$D$8</f>
        <v>0.16793918941773259</v>
      </c>
      <c r="C76" s="11">
        <f>'Markov Simulation - Treatment 2'!B75*'Markov Model Parameters'!$D$4+'Markov Simulation - Treatment 2'!C75*'Markov Model Parameters'!$D$7</f>
        <v>7.9908696137930696E-2</v>
      </c>
      <c r="D76" s="11">
        <f>'Markov Simulation - Treatment 2'!B75*'Markov Model Parameters'!$D$5+'Markov Simulation - Treatment 2'!C75*'Markov Model Parameters'!$D$9+'Markov Simulation - Treatment 2'!D75</f>
        <v>0.75215211444433749</v>
      </c>
      <c r="E76" s="11">
        <f t="shared" si="3"/>
        <v>1.0000000000000009</v>
      </c>
      <c r="G76" s="10">
        <f>B76*'Markov Model Parameters'!$C$17</f>
        <v>100.76351365063955</v>
      </c>
      <c r="H76" s="10">
        <f>C76*'Markov Model Parameters'!$C$18</f>
        <v>71.917826524137624</v>
      </c>
      <c r="I76" s="10">
        <f>D76*'Markov Model Parameters'!$C$19</f>
        <v>0</v>
      </c>
      <c r="J76" s="10">
        <f t="shared" si="4"/>
        <v>172.68134017477718</v>
      </c>
      <c r="L76" s="11">
        <f>B76*'Markov Model Parameters'!$E$17</f>
        <v>0.16793918941773259</v>
      </c>
      <c r="M76" s="11">
        <f>C76*'Markov Model Parameters'!$E$18</f>
        <v>3.5958913262068813E-2</v>
      </c>
      <c r="N76" s="11">
        <f>D76*'Markov Model Parameters'!$E$19</f>
        <v>0</v>
      </c>
      <c r="O76" s="11">
        <f t="shared" si="5"/>
        <v>0.20389810267980141</v>
      </c>
    </row>
    <row r="77" spans="1:15" x14ac:dyDescent="0.35">
      <c r="A77" s="4">
        <v>72</v>
      </c>
      <c r="B77" s="11">
        <f>'Markov Simulation - Treatment 2'!B76*'Markov Model Parameters'!$D$3+'Markov Simulation - Treatment 2'!C76*'Markov Model Parameters'!$D$8</f>
        <v>0.16463543809518102</v>
      </c>
      <c r="C77" s="11">
        <f>'Markov Simulation - Treatment 2'!B76*'Markov Model Parameters'!$D$4+'Markov Simulation - Treatment 2'!C76*'Markov Model Parameters'!$D$7</f>
        <v>7.8336707720787699E-2</v>
      </c>
      <c r="D77" s="11">
        <f>'Markov Simulation - Treatment 2'!B76*'Markov Model Parameters'!$D$5+'Markov Simulation - Treatment 2'!C76*'Markov Model Parameters'!$D$9+'Markov Simulation - Treatment 2'!D76</f>
        <v>0.75702785418403207</v>
      </c>
      <c r="E77" s="11">
        <f t="shared" si="3"/>
        <v>1.0000000000000009</v>
      </c>
      <c r="G77" s="10">
        <f>B77*'Markov Model Parameters'!$C$17</f>
        <v>98.781262857108615</v>
      </c>
      <c r="H77" s="10">
        <f>C77*'Markov Model Parameters'!$C$18</f>
        <v>70.503036948708925</v>
      </c>
      <c r="I77" s="10">
        <f>D77*'Markov Model Parameters'!$C$19</f>
        <v>0</v>
      </c>
      <c r="J77" s="10">
        <f t="shared" si="4"/>
        <v>169.28429980581754</v>
      </c>
      <c r="L77" s="11">
        <f>B77*'Markov Model Parameters'!$E$17</f>
        <v>0.16463543809518102</v>
      </c>
      <c r="M77" s="11">
        <f>C77*'Markov Model Parameters'!$E$18</f>
        <v>3.5251518474354468E-2</v>
      </c>
      <c r="N77" s="11">
        <f>D77*'Markov Model Parameters'!$E$19</f>
        <v>0</v>
      </c>
      <c r="O77" s="11">
        <f t="shared" si="5"/>
        <v>0.19988695656953548</v>
      </c>
    </row>
    <row r="78" spans="1:15" x14ac:dyDescent="0.35">
      <c r="A78" s="4">
        <v>73</v>
      </c>
      <c r="B78" s="11">
        <f>'Markov Simulation - Treatment 2'!B77*'Markov Model Parameters'!$D$3+'Markov Simulation - Treatment 2'!C77*'Markov Model Parameters'!$D$8</f>
        <v>0.16139667918350808</v>
      </c>
      <c r="C78" s="11">
        <f>'Markov Simulation - Treatment 2'!B77*'Markov Model Parameters'!$D$4+'Markov Simulation - Treatment 2'!C77*'Markov Model Parameters'!$D$7</f>
        <v>7.6795643942677322E-2</v>
      </c>
      <c r="D78" s="11">
        <f>'Markov Simulation - Treatment 2'!B77*'Markov Model Parameters'!$D$5+'Markov Simulation - Treatment 2'!C77*'Markov Model Parameters'!$D$9+'Markov Simulation - Treatment 2'!D77</f>
        <v>0.76180767687381534</v>
      </c>
      <c r="E78" s="11">
        <f t="shared" si="3"/>
        <v>1.0000000000000007</v>
      </c>
      <c r="G78" s="10">
        <f>B78*'Markov Model Parameters'!$C$17</f>
        <v>96.838007510104845</v>
      </c>
      <c r="H78" s="10">
        <f>C78*'Markov Model Parameters'!$C$18</f>
        <v>69.116079548409587</v>
      </c>
      <c r="I78" s="10">
        <f>D78*'Markov Model Parameters'!$C$19</f>
        <v>0</v>
      </c>
      <c r="J78" s="10">
        <f t="shared" si="4"/>
        <v>165.95408705851443</v>
      </c>
      <c r="L78" s="11">
        <f>B78*'Markov Model Parameters'!$E$17</f>
        <v>0.16139667918350808</v>
      </c>
      <c r="M78" s="11">
        <f>C78*'Markov Model Parameters'!$E$18</f>
        <v>3.4558039774204796E-2</v>
      </c>
      <c r="N78" s="11">
        <f>D78*'Markov Model Parameters'!$E$19</f>
        <v>0</v>
      </c>
      <c r="O78" s="11">
        <f t="shared" si="5"/>
        <v>0.19595471895771288</v>
      </c>
    </row>
    <row r="79" spans="1:15" x14ac:dyDescent="0.35">
      <c r="A79" s="4">
        <v>74</v>
      </c>
      <c r="B79" s="11">
        <f>'Markov Simulation - Treatment 2'!B78*'Markov Model Parameters'!$D$3+'Markov Simulation - Treatment 2'!C78*'Markov Model Parameters'!$D$8</f>
        <v>0.15822163413204232</v>
      </c>
      <c r="C79" s="11">
        <f>'Markov Simulation - Treatment 2'!B78*'Markov Model Parameters'!$D$4+'Markov Simulation - Treatment 2'!C78*'Markov Model Parameters'!$D$7</f>
        <v>7.5284896444600916E-2</v>
      </c>
      <c r="D79" s="11">
        <f>'Markov Simulation - Treatment 2'!B78*'Markov Model Parameters'!$D$5+'Markov Simulation - Treatment 2'!C78*'Markov Model Parameters'!$D$9+'Markov Simulation - Treatment 2'!D78</f>
        <v>0.7664934694233575</v>
      </c>
      <c r="E79" s="11">
        <f t="shared" si="3"/>
        <v>1.0000000000000007</v>
      </c>
      <c r="G79" s="10">
        <f>B79*'Markov Model Parameters'!$C$17</f>
        <v>94.932980479225392</v>
      </c>
      <c r="H79" s="10">
        <f>C79*'Markov Model Parameters'!$C$18</f>
        <v>67.756406800140823</v>
      </c>
      <c r="I79" s="10">
        <f>D79*'Markov Model Parameters'!$C$19</f>
        <v>0</v>
      </c>
      <c r="J79" s="10">
        <f t="shared" si="4"/>
        <v>162.6893872793662</v>
      </c>
      <c r="L79" s="11">
        <f>B79*'Markov Model Parameters'!$E$17</f>
        <v>0.15822163413204232</v>
      </c>
      <c r="M79" s="11">
        <f>C79*'Markov Model Parameters'!$E$18</f>
        <v>3.387820340007041E-2</v>
      </c>
      <c r="N79" s="11">
        <f>D79*'Markov Model Parameters'!$E$19</f>
        <v>0</v>
      </c>
      <c r="O79" s="11">
        <f t="shared" si="5"/>
        <v>0.19209983753211274</v>
      </c>
    </row>
    <row r="80" spans="1:15" x14ac:dyDescent="0.35">
      <c r="A80" s="4">
        <v>75</v>
      </c>
      <c r="B80" s="11">
        <f>'Markov Simulation - Treatment 2'!B79*'Markov Model Parameters'!$D$3+'Markov Simulation - Treatment 2'!C79*'Markov Model Parameters'!$D$8</f>
        <v>0.15510904954215382</v>
      </c>
      <c r="C80" s="11">
        <f>'Markov Simulation - Treatment 2'!B79*'Markov Model Parameters'!$D$4+'Markov Simulation - Treatment 2'!C79*'Markov Model Parameters'!$D$7</f>
        <v>7.3803868835384978E-2</v>
      </c>
      <c r="D80" s="11">
        <f>'Markov Simulation - Treatment 2'!B79*'Markov Model Parameters'!$D$5+'Markov Simulation - Treatment 2'!C79*'Markov Model Parameters'!$D$9+'Markov Simulation - Treatment 2'!D79</f>
        <v>0.77108708162246198</v>
      </c>
      <c r="E80" s="11">
        <f t="shared" si="3"/>
        <v>1.0000000000000009</v>
      </c>
      <c r="G80" s="10">
        <f>B80*'Markov Model Parameters'!$C$17</f>
        <v>93.06542972529229</v>
      </c>
      <c r="H80" s="10">
        <f>C80*'Markov Model Parameters'!$C$18</f>
        <v>66.423481951846483</v>
      </c>
      <c r="I80" s="10">
        <f>D80*'Markov Model Parameters'!$C$19</f>
        <v>0</v>
      </c>
      <c r="J80" s="10">
        <f t="shared" si="4"/>
        <v>159.48891167713879</v>
      </c>
      <c r="L80" s="11">
        <f>B80*'Markov Model Parameters'!$E$17</f>
        <v>0.15510904954215382</v>
      </c>
      <c r="M80" s="11">
        <f>C80*'Markov Model Parameters'!$E$18</f>
        <v>3.3211740975923242E-2</v>
      </c>
      <c r="N80" s="11">
        <f>D80*'Markov Model Parameters'!$E$19</f>
        <v>0</v>
      </c>
      <c r="O80" s="11">
        <f t="shared" si="5"/>
        <v>0.18832079051807707</v>
      </c>
    </row>
    <row r="81" spans="1:15" x14ac:dyDescent="0.35">
      <c r="A81" s="4">
        <v>76</v>
      </c>
      <c r="B81" s="11">
        <f>'Markov Simulation - Treatment 2'!B80*'Markov Model Parameters'!$D$3+'Markov Simulation - Treatment 2'!C80*'Markov Model Parameters'!$D$8</f>
        <v>0.1520576966724555</v>
      </c>
      <c r="C81" s="11">
        <f>'Markov Simulation - Treatment 2'!B80*'Markov Model Parameters'!$D$4+'Markov Simulation - Treatment 2'!C80*'Markov Model Parameters'!$D$7</f>
        <v>7.2351976456246359E-2</v>
      </c>
      <c r="D81" s="11">
        <f>'Markov Simulation - Treatment 2'!B80*'Markov Model Parameters'!$D$5+'Markov Simulation - Treatment 2'!C80*'Markov Model Parameters'!$D$9+'Markov Simulation - Treatment 2'!D80</f>
        <v>0.77559032687129892</v>
      </c>
      <c r="E81" s="11">
        <f t="shared" si="3"/>
        <v>1.0000000000000009</v>
      </c>
      <c r="G81" s="10">
        <f>B81*'Markov Model Parameters'!$C$17</f>
        <v>91.234618003473301</v>
      </c>
      <c r="H81" s="10">
        <f>C81*'Markov Model Parameters'!$C$18</f>
        <v>65.116778810621724</v>
      </c>
      <c r="I81" s="10">
        <f>D81*'Markov Model Parameters'!$C$19</f>
        <v>0</v>
      </c>
      <c r="J81" s="10">
        <f t="shared" si="4"/>
        <v>156.35139681409504</v>
      </c>
      <c r="L81" s="11">
        <f>B81*'Markov Model Parameters'!$E$17</f>
        <v>0.1520576966724555</v>
      </c>
      <c r="M81" s="11">
        <f>C81*'Markov Model Parameters'!$E$18</f>
        <v>3.2558389405310861E-2</v>
      </c>
      <c r="N81" s="11">
        <f>D81*'Markov Model Parameters'!$E$19</f>
        <v>0</v>
      </c>
      <c r="O81" s="11">
        <f t="shared" si="5"/>
        <v>0.18461608607776636</v>
      </c>
    </row>
    <row r="82" spans="1:15" x14ac:dyDescent="0.35">
      <c r="A82" s="4">
        <v>77</v>
      </c>
      <c r="B82" s="11">
        <f>'Markov Simulation - Treatment 2'!B81*'Markov Model Parameters'!$D$3+'Markov Simulation - Treatment 2'!C81*'Markov Model Parameters'!$D$8</f>
        <v>0.1490663709537384</v>
      </c>
      <c r="C82" s="11">
        <f>'Markov Simulation - Treatment 2'!B81*'Markov Model Parameters'!$D$4+'Markov Simulation - Treatment 2'!C81*'Markov Model Parameters'!$D$7</f>
        <v>7.0928646149989061E-2</v>
      </c>
      <c r="D82" s="11">
        <f>'Markov Simulation - Treatment 2'!B81*'Markov Model Parameters'!$D$5+'Markov Simulation - Treatment 2'!C81*'Markov Model Parameters'!$D$9+'Markov Simulation - Treatment 2'!D81</f>
        <v>0.78000498289627329</v>
      </c>
      <c r="E82" s="11">
        <f t="shared" si="3"/>
        <v>1.0000000000000007</v>
      </c>
      <c r="G82" s="10">
        <f>B82*'Markov Model Parameters'!$C$17</f>
        <v>89.439822572243045</v>
      </c>
      <c r="H82" s="10">
        <f>C82*'Markov Model Parameters'!$C$18</f>
        <v>63.835781534990154</v>
      </c>
      <c r="I82" s="10">
        <f>D82*'Markov Model Parameters'!$C$19</f>
        <v>0</v>
      </c>
      <c r="J82" s="10">
        <f t="shared" si="4"/>
        <v>153.27560410723319</v>
      </c>
      <c r="L82" s="11">
        <f>B82*'Markov Model Parameters'!$E$17</f>
        <v>0.1490663709537384</v>
      </c>
      <c r="M82" s="11">
        <f>C82*'Markov Model Parameters'!$E$18</f>
        <v>3.1917890767495079E-2</v>
      </c>
      <c r="N82" s="11">
        <f>D82*'Markov Model Parameters'!$E$19</f>
        <v>0</v>
      </c>
      <c r="O82" s="11">
        <f t="shared" si="5"/>
        <v>0.18098426172123347</v>
      </c>
    </row>
    <row r="83" spans="1:15" x14ac:dyDescent="0.35">
      <c r="A83" s="4">
        <v>78</v>
      </c>
      <c r="B83" s="11">
        <f>'Markov Simulation - Treatment 2'!B82*'Markov Model Parameters'!$D$3+'Markov Simulation - Treatment 2'!C82*'Markov Model Parameters'!$D$8</f>
        <v>0.14613389151344897</v>
      </c>
      <c r="C83" s="11">
        <f>'Markov Simulation - Treatment 2'!B82*'Markov Model Parameters'!$D$4+'Markov Simulation - Treatment 2'!C82*'Markov Model Parameters'!$D$7</f>
        <v>6.9533316034741555E-2</v>
      </c>
      <c r="D83" s="11">
        <f>'Markov Simulation - Treatment 2'!B82*'Markov Model Parameters'!$D$5+'Markov Simulation - Treatment 2'!C82*'Markov Model Parameters'!$D$9+'Markov Simulation - Treatment 2'!D82</f>
        <v>0.7843327924518102</v>
      </c>
      <c r="E83" s="11">
        <f t="shared" si="3"/>
        <v>1.0000000000000007</v>
      </c>
      <c r="G83" s="10">
        <f>B83*'Markov Model Parameters'!$C$17</f>
        <v>87.680334908069383</v>
      </c>
      <c r="H83" s="10">
        <f>C83*'Markov Model Parameters'!$C$18</f>
        <v>62.579984431267398</v>
      </c>
      <c r="I83" s="10">
        <f>D83*'Markov Model Parameters'!$C$19</f>
        <v>0</v>
      </c>
      <c r="J83" s="10">
        <f t="shared" si="4"/>
        <v>150.26031933933677</v>
      </c>
      <c r="L83" s="11">
        <f>B83*'Markov Model Parameters'!$E$17</f>
        <v>0.14613389151344897</v>
      </c>
      <c r="M83" s="11">
        <f>C83*'Markov Model Parameters'!$E$18</f>
        <v>3.1289992215633701E-2</v>
      </c>
      <c r="N83" s="11">
        <f>D83*'Markov Model Parameters'!$E$19</f>
        <v>0</v>
      </c>
      <c r="O83" s="11">
        <f t="shared" si="5"/>
        <v>0.17742388372908266</v>
      </c>
    </row>
    <row r="84" spans="1:15" x14ac:dyDescent="0.35">
      <c r="A84" s="4">
        <v>79</v>
      </c>
      <c r="B84" s="11">
        <f>'Markov Simulation - Treatment 2'!B83*'Markov Model Parameters'!$D$3+'Markov Simulation - Treatment 2'!C83*'Markov Model Parameters'!$D$8</f>
        <v>0.1432591007095213</v>
      </c>
      <c r="C84" s="11">
        <f>'Markov Simulation - Treatment 2'!B83*'Markov Model Parameters'!$D$4+'Markov Simulation - Treatment 2'!C83*'Markov Model Parameters'!$D$7</f>
        <v>6.8165435282145068E-2</v>
      </c>
      <c r="D84" s="11">
        <f>'Markov Simulation - Treatment 2'!B83*'Markov Model Parameters'!$D$5+'Markov Simulation - Treatment 2'!C83*'Markov Model Parameters'!$D$9+'Markov Simulation - Treatment 2'!D83</f>
        <v>0.78857546400833434</v>
      </c>
      <c r="E84" s="11">
        <f t="shared" si="3"/>
        <v>1.0000000000000007</v>
      </c>
      <c r="G84" s="10">
        <f>B84*'Markov Model Parameters'!$C$17</f>
        <v>85.955460425712786</v>
      </c>
      <c r="H84" s="10">
        <f>C84*'Markov Model Parameters'!$C$18</f>
        <v>61.348891753930559</v>
      </c>
      <c r="I84" s="10">
        <f>D84*'Markov Model Parameters'!$C$19</f>
        <v>0</v>
      </c>
      <c r="J84" s="10">
        <f t="shared" si="4"/>
        <v>147.30435217964333</v>
      </c>
      <c r="L84" s="11">
        <f>B84*'Markov Model Parameters'!$E$17</f>
        <v>0.1432591007095213</v>
      </c>
      <c r="M84" s="11">
        <f>C84*'Markov Model Parameters'!$E$18</f>
        <v>3.067444587696528E-2</v>
      </c>
      <c r="N84" s="11">
        <f>D84*'Markov Model Parameters'!$E$19</f>
        <v>0</v>
      </c>
      <c r="O84" s="11">
        <f t="shared" si="5"/>
        <v>0.17393354658648658</v>
      </c>
    </row>
    <row r="85" spans="1:15" x14ac:dyDescent="0.35">
      <c r="A85" s="4">
        <v>80</v>
      </c>
      <c r="B85" s="11">
        <f>'Markov Simulation - Treatment 2'!B84*'Markov Model Parameters'!$D$3+'Markov Simulation - Treatment 2'!C84*'Markov Model Parameters'!$D$8</f>
        <v>0.14044086367337985</v>
      </c>
      <c r="C85" s="11">
        <f>'Markov Simulation - Treatment 2'!B84*'Markov Model Parameters'!$D$4+'Markov Simulation - Treatment 2'!C84*'Markov Model Parameters'!$D$7</f>
        <v>6.6824463899905498E-2</v>
      </c>
      <c r="D85" s="11">
        <f>'Markov Simulation - Treatment 2'!B84*'Markov Model Parameters'!$D$5+'Markov Simulation - Treatment 2'!C84*'Markov Model Parameters'!$D$9+'Markov Simulation - Treatment 2'!D84</f>
        <v>0.79273467242671536</v>
      </c>
      <c r="E85" s="11">
        <f t="shared" si="3"/>
        <v>1.0000000000000007</v>
      </c>
      <c r="G85" s="10">
        <f>B85*'Markov Model Parameters'!$C$17</f>
        <v>84.264518204027908</v>
      </c>
      <c r="H85" s="10">
        <f>C85*'Markov Model Parameters'!$C$18</f>
        <v>60.14201750991495</v>
      </c>
      <c r="I85" s="10">
        <f>D85*'Markov Model Parameters'!$C$19</f>
        <v>0</v>
      </c>
      <c r="J85" s="10">
        <f t="shared" si="4"/>
        <v>144.40653571394284</v>
      </c>
      <c r="L85" s="11">
        <f>B85*'Markov Model Parameters'!$E$17</f>
        <v>0.14044086367337985</v>
      </c>
      <c r="M85" s="11">
        <f>C85*'Markov Model Parameters'!$E$18</f>
        <v>3.0071008754957475E-2</v>
      </c>
      <c r="N85" s="11">
        <f>D85*'Markov Model Parameters'!$E$19</f>
        <v>0</v>
      </c>
      <c r="O85" s="11">
        <f t="shared" si="5"/>
        <v>0.17051187242833732</v>
      </c>
    </row>
    <row r="86" spans="1:15" x14ac:dyDescent="0.35">
      <c r="A86" s="4">
        <v>81</v>
      </c>
      <c r="B86" s="11">
        <f>'Markov Simulation - Treatment 2'!B85*'Markov Model Parameters'!$D$3+'Markov Simulation - Treatment 2'!C85*'Markov Model Parameters'!$D$8</f>
        <v>0.13767806786193229</v>
      </c>
      <c r="C86" s="11">
        <f>'Markov Simulation - Treatment 2'!B85*'Markov Model Parameters'!$D$4+'Markov Simulation - Treatment 2'!C85*'Markov Model Parameters'!$D$7</f>
        <v>6.5509872518623044E-2</v>
      </c>
      <c r="D86" s="11">
        <f>'Markov Simulation - Treatment 2'!B85*'Markov Model Parameters'!$D$5+'Markov Simulation - Treatment 2'!C85*'Markov Model Parameters'!$D$9+'Markov Simulation - Treatment 2'!D85</f>
        <v>0.79681205961944535</v>
      </c>
      <c r="E86" s="11">
        <f t="shared" si="3"/>
        <v>1.0000000000000007</v>
      </c>
      <c r="G86" s="10">
        <f>B86*'Markov Model Parameters'!$C$17</f>
        <v>82.606840717159372</v>
      </c>
      <c r="H86" s="10">
        <f>C86*'Markov Model Parameters'!$C$18</f>
        <v>58.958885266760738</v>
      </c>
      <c r="I86" s="10">
        <f>D86*'Markov Model Parameters'!$C$19</f>
        <v>0</v>
      </c>
      <c r="J86" s="10">
        <f t="shared" si="4"/>
        <v>141.56572598392012</v>
      </c>
      <c r="L86" s="11">
        <f>B86*'Markov Model Parameters'!$E$17</f>
        <v>0.13767806786193229</v>
      </c>
      <c r="M86" s="11">
        <f>C86*'Markov Model Parameters'!$E$18</f>
        <v>2.9479442633380371E-2</v>
      </c>
      <c r="N86" s="11">
        <f>D86*'Markov Model Parameters'!$E$19</f>
        <v>0</v>
      </c>
      <c r="O86" s="11">
        <f t="shared" si="5"/>
        <v>0.16715751049531266</v>
      </c>
    </row>
    <row r="87" spans="1:15" x14ac:dyDescent="0.35">
      <c r="A87" s="4">
        <v>82</v>
      </c>
      <c r="B87" s="11">
        <f>'Markov Simulation - Treatment 2'!B86*'Markov Model Parameters'!$D$3+'Markov Simulation - Treatment 2'!C86*'Markov Model Parameters'!$D$8</f>
        <v>0.13496962261837572</v>
      </c>
      <c r="C87" s="11">
        <f>'Markov Simulation - Treatment 2'!B86*'Markov Model Parameters'!$D$4+'Markov Simulation - Treatment 2'!C86*'Markov Model Parameters'!$D$7</f>
        <v>6.4221142182815355E-2</v>
      </c>
      <c r="D87" s="11">
        <f>'Markov Simulation - Treatment 2'!B86*'Markov Model Parameters'!$D$5+'Markov Simulation - Treatment 2'!C86*'Markov Model Parameters'!$D$9+'Markov Simulation - Treatment 2'!D86</f>
        <v>0.80080923519880964</v>
      </c>
      <c r="E87" s="11">
        <f t="shared" si="3"/>
        <v>1.0000000000000007</v>
      </c>
      <c r="G87" s="10">
        <f>B87*'Markov Model Parameters'!$C$17</f>
        <v>80.981773571025428</v>
      </c>
      <c r="H87" s="10">
        <f>C87*'Markov Model Parameters'!$C$18</f>
        <v>57.799027964533821</v>
      </c>
      <c r="I87" s="10">
        <f>D87*'Markov Model Parameters'!$C$19</f>
        <v>0</v>
      </c>
      <c r="J87" s="10">
        <f t="shared" si="4"/>
        <v>138.78080153555925</v>
      </c>
      <c r="L87" s="11">
        <f>B87*'Markov Model Parameters'!$E$17</f>
        <v>0.13496962261837572</v>
      </c>
      <c r="M87" s="11">
        <f>C87*'Markov Model Parameters'!$E$18</f>
        <v>2.8899513982266912E-2</v>
      </c>
      <c r="N87" s="11">
        <f>D87*'Markov Model Parameters'!$E$19</f>
        <v>0</v>
      </c>
      <c r="O87" s="11">
        <f t="shared" si="5"/>
        <v>0.16386913660064265</v>
      </c>
    </row>
    <row r="88" spans="1:15" x14ac:dyDescent="0.35">
      <c r="A88" s="4">
        <v>83</v>
      </c>
      <c r="B88" s="11">
        <f>'Markov Simulation - Treatment 2'!B87*'Markov Model Parameters'!$D$3+'Markov Simulation - Treatment 2'!C87*'Markov Model Parameters'!$D$8</f>
        <v>0.13231445874164297</v>
      </c>
      <c r="C88" s="11">
        <f>'Markov Simulation - Treatment 2'!B87*'Markov Model Parameters'!$D$4+'Markov Simulation - Treatment 2'!C87*'Markov Model Parameters'!$D$7</f>
        <v>6.295776414605174E-2</v>
      </c>
      <c r="D88" s="11">
        <f>'Markov Simulation - Treatment 2'!B87*'Markov Model Parameters'!$D$5+'Markov Simulation - Treatment 2'!C87*'Markov Model Parameters'!$D$9+'Markov Simulation - Treatment 2'!D87</f>
        <v>0.80472777711230603</v>
      </c>
      <c r="E88" s="11">
        <f t="shared" si="3"/>
        <v>1.0000000000000007</v>
      </c>
      <c r="G88" s="10">
        <f>B88*'Markov Model Parameters'!$C$17</f>
        <v>79.388675244985777</v>
      </c>
      <c r="H88" s="10">
        <f>C88*'Markov Model Parameters'!$C$18</f>
        <v>56.661987731446565</v>
      </c>
      <c r="I88" s="10">
        <f>D88*'Markov Model Parameters'!$C$19</f>
        <v>0</v>
      </c>
      <c r="J88" s="10">
        <f t="shared" si="4"/>
        <v>136.05066297643233</v>
      </c>
      <c r="L88" s="11">
        <f>B88*'Markov Model Parameters'!$E$17</f>
        <v>0.13231445874164297</v>
      </c>
      <c r="M88" s="11">
        <f>C88*'Markov Model Parameters'!$E$18</f>
        <v>2.8330993865723283E-2</v>
      </c>
      <c r="N88" s="11">
        <f>D88*'Markov Model Parameters'!$E$19</f>
        <v>0</v>
      </c>
      <c r="O88" s="11">
        <f t="shared" si="5"/>
        <v>0.16064545260736623</v>
      </c>
    </row>
    <row r="89" spans="1:15" x14ac:dyDescent="0.35">
      <c r="A89" s="4">
        <v>84</v>
      </c>
      <c r="B89" s="11">
        <f>'Markov Simulation - Treatment 2'!B88*'Markov Model Parameters'!$D$3+'Markov Simulation - Treatment 2'!C88*'Markov Model Parameters'!$D$8</f>
        <v>0.12971152806431865</v>
      </c>
      <c r="C89" s="11">
        <f>'Markov Simulation - Treatment 2'!B88*'Markov Model Parameters'!$D$4+'Markov Simulation - Treatment 2'!C88*'Markov Model Parameters'!$D$7</f>
        <v>6.1719239670117568E-2</v>
      </c>
      <c r="D89" s="11">
        <f>'Markov Simulation - Treatment 2'!B88*'Markov Model Parameters'!$D$5+'Markov Simulation - Treatment 2'!C88*'Markov Model Parameters'!$D$9+'Markov Simulation - Treatment 2'!D88</f>
        <v>0.80856923226556454</v>
      </c>
      <c r="E89" s="11">
        <f t="shared" si="3"/>
        <v>1.0000000000000009</v>
      </c>
      <c r="G89" s="10">
        <f>B89*'Markov Model Parameters'!$C$17</f>
        <v>77.826916838591188</v>
      </c>
      <c r="H89" s="10">
        <f>C89*'Markov Model Parameters'!$C$18</f>
        <v>55.547315703105809</v>
      </c>
      <c r="I89" s="10">
        <f>D89*'Markov Model Parameters'!$C$19</f>
        <v>0</v>
      </c>
      <c r="J89" s="10">
        <f t="shared" si="4"/>
        <v>133.37423254169698</v>
      </c>
      <c r="L89" s="11">
        <f>B89*'Markov Model Parameters'!$E$17</f>
        <v>0.12971152806431865</v>
      </c>
      <c r="M89" s="11">
        <f>C89*'Markov Model Parameters'!$E$18</f>
        <v>2.7773657851552905E-2</v>
      </c>
      <c r="N89" s="11">
        <f>D89*'Markov Model Parameters'!$E$19</f>
        <v>0</v>
      </c>
      <c r="O89" s="11">
        <f t="shared" si="5"/>
        <v>0.15748518591587157</v>
      </c>
    </row>
    <row r="90" spans="1:15" x14ac:dyDescent="0.35">
      <c r="A90" s="4">
        <v>85</v>
      </c>
      <c r="B90" s="11">
        <f>'Markov Simulation - Treatment 2'!B89*'Markov Model Parameters'!$D$3+'Markov Simulation - Treatment 2'!C89*'Markov Model Parameters'!$D$8</f>
        <v>0.12715980303885877</v>
      </c>
      <c r="C90" s="11">
        <f>'Markov Simulation - Treatment 2'!B89*'Markov Model Parameters'!$D$4+'Markov Simulation - Treatment 2'!C89*'Markov Model Parameters'!$D$7</f>
        <v>6.0505079828129568E-2</v>
      </c>
      <c r="D90" s="11">
        <f>'Markov Simulation - Treatment 2'!B89*'Markov Model Parameters'!$D$5+'Markov Simulation - Treatment 2'!C89*'Markov Model Parameters'!$D$9+'Markov Simulation - Treatment 2'!D89</f>
        <v>0.81233511713301243</v>
      </c>
      <c r="E90" s="11">
        <f t="shared" si="3"/>
        <v>1.0000000000000009</v>
      </c>
      <c r="G90" s="10">
        <f>B90*'Markov Model Parameters'!$C$17</f>
        <v>76.295881823315256</v>
      </c>
      <c r="H90" s="10">
        <f>C90*'Markov Model Parameters'!$C$18</f>
        <v>54.454571845316615</v>
      </c>
      <c r="I90" s="10">
        <f>D90*'Markov Model Parameters'!$C$19</f>
        <v>0</v>
      </c>
      <c r="J90" s="10">
        <f t="shared" si="4"/>
        <v>130.75045366863188</v>
      </c>
      <c r="L90" s="11">
        <f>B90*'Markov Model Parameters'!$E$17</f>
        <v>0.12715980303885877</v>
      </c>
      <c r="M90" s="11">
        <f>C90*'Markov Model Parameters'!$E$18</f>
        <v>2.7227285922658308E-2</v>
      </c>
      <c r="N90" s="11">
        <f>D90*'Markov Model Parameters'!$E$19</f>
        <v>0</v>
      </c>
      <c r="O90" s="11">
        <f t="shared" si="5"/>
        <v>0.15438708896151707</v>
      </c>
    </row>
    <row r="91" spans="1:15" x14ac:dyDescent="0.35">
      <c r="A91" s="4">
        <v>86</v>
      </c>
      <c r="B91" s="11">
        <f>'Markov Simulation - Treatment 2'!B90*'Markov Model Parameters'!$D$3+'Markov Simulation - Treatment 2'!C90*'Markov Model Parameters'!$D$8</f>
        <v>0.12465827633195026</v>
      </c>
      <c r="C91" s="11">
        <f>'Markov Simulation - Treatment 2'!B90*'Markov Model Parameters'!$D$4+'Markov Simulation - Treatment 2'!C90*'Markov Model Parameters'!$D$7</f>
        <v>5.9314805311524305E-2</v>
      </c>
      <c r="D91" s="11">
        <f>'Markov Simulation - Treatment 2'!B90*'Markov Model Parameters'!$D$5+'Markov Simulation - Treatment 2'!C90*'Markov Model Parameters'!$D$9+'Markov Simulation - Treatment 2'!D90</f>
        <v>0.81602691835652619</v>
      </c>
      <c r="E91" s="11">
        <f t="shared" si="3"/>
        <v>1.0000000000000007</v>
      </c>
      <c r="G91" s="10">
        <f>B91*'Markov Model Parameters'!$C$17</f>
        <v>74.794965799170157</v>
      </c>
      <c r="H91" s="10">
        <f>C91*'Markov Model Parameters'!$C$18</f>
        <v>53.383324780371872</v>
      </c>
      <c r="I91" s="10">
        <f>D91*'Markov Model Parameters'!$C$19</f>
        <v>0</v>
      </c>
      <c r="J91" s="10">
        <f t="shared" si="4"/>
        <v>128.17829057954202</v>
      </c>
      <c r="L91" s="11">
        <f>B91*'Markov Model Parameters'!$E$17</f>
        <v>0.12465827633195026</v>
      </c>
      <c r="M91" s="11">
        <f>C91*'Markov Model Parameters'!$E$18</f>
        <v>2.6691662390185937E-2</v>
      </c>
      <c r="N91" s="11">
        <f>D91*'Markov Model Parameters'!$E$19</f>
        <v>0</v>
      </c>
      <c r="O91" s="11">
        <f t="shared" si="5"/>
        <v>0.1513499387221362</v>
      </c>
    </row>
    <row r="92" spans="1:15" x14ac:dyDescent="0.35">
      <c r="A92" s="4">
        <v>87</v>
      </c>
      <c r="B92" s="11">
        <f>'Markov Simulation - Treatment 2'!B91*'Markov Model Parameters'!$D$3+'Markov Simulation - Treatment 2'!C91*'Markov Model Parameters'!$D$8</f>
        <v>0.12220596042685043</v>
      </c>
      <c r="C92" s="11">
        <f>'Markov Simulation - Treatment 2'!B91*'Markov Model Parameters'!$D$4+'Markov Simulation - Treatment 2'!C91*'Markov Model Parameters'!$D$7</f>
        <v>5.8147946240843663E-2</v>
      </c>
      <c r="D92" s="11">
        <f>'Markov Simulation - Treatment 2'!B91*'Markov Model Parameters'!$D$5+'Markov Simulation - Treatment 2'!C91*'Markov Model Parameters'!$D$9+'Markov Simulation - Treatment 2'!D91</f>
        <v>0.81964609333230665</v>
      </c>
      <c r="E92" s="11">
        <f t="shared" si="3"/>
        <v>1.0000000000000007</v>
      </c>
      <c r="G92" s="10">
        <f>B92*'Markov Model Parameters'!$C$17</f>
        <v>73.323576256110258</v>
      </c>
      <c r="H92" s="10">
        <f>C92*'Markov Model Parameters'!$C$18</f>
        <v>52.333151616759295</v>
      </c>
      <c r="I92" s="10">
        <f>D92*'Markov Model Parameters'!$C$19</f>
        <v>0</v>
      </c>
      <c r="J92" s="10">
        <f t="shared" si="4"/>
        <v>125.65672787286955</v>
      </c>
      <c r="L92" s="11">
        <f>B92*'Markov Model Parameters'!$E$17</f>
        <v>0.12220596042685043</v>
      </c>
      <c r="M92" s="11">
        <f>C92*'Markov Model Parameters'!$E$18</f>
        <v>2.6166575808379649E-2</v>
      </c>
      <c r="N92" s="11">
        <f>D92*'Markov Model Parameters'!$E$19</f>
        <v>0</v>
      </c>
      <c r="O92" s="11">
        <f t="shared" si="5"/>
        <v>0.14837253623523008</v>
      </c>
    </row>
    <row r="93" spans="1:15" x14ac:dyDescent="0.35">
      <c r="A93" s="4">
        <v>88</v>
      </c>
      <c r="B93" s="11">
        <f>'Markov Simulation - Treatment 2'!B92*'Markov Model Parameters'!$D$3+'Markov Simulation - Treatment 2'!C92*'Markov Model Parameters'!$D$8</f>
        <v>0.11980188723354931</v>
      </c>
      <c r="C93" s="11">
        <f>'Markov Simulation - Treatment 2'!B92*'Markov Model Parameters'!$D$4+'Markov Simulation - Treatment 2'!C92*'Markov Model Parameters'!$D$7</f>
        <v>5.7004041980242531E-2</v>
      </c>
      <c r="D93" s="11">
        <f>'Markov Simulation - Treatment 2'!B92*'Markov Model Parameters'!$D$5+'Markov Simulation - Treatment 2'!C92*'Markov Model Parameters'!$D$9+'Markov Simulation - Treatment 2'!D92</f>
        <v>0.82319407078620888</v>
      </c>
      <c r="E93" s="11">
        <f t="shared" si="3"/>
        <v>1.0000000000000007</v>
      </c>
      <c r="G93" s="10">
        <f>B93*'Markov Model Parameters'!$C$17</f>
        <v>71.881132340129582</v>
      </c>
      <c r="H93" s="10">
        <f>C93*'Markov Model Parameters'!$C$18</f>
        <v>51.303637782218281</v>
      </c>
      <c r="I93" s="10">
        <f>D93*'Markov Model Parameters'!$C$19</f>
        <v>0</v>
      </c>
      <c r="J93" s="10">
        <f t="shared" si="4"/>
        <v>123.18477012234786</v>
      </c>
      <c r="L93" s="11">
        <f>B93*'Markov Model Parameters'!$E$17</f>
        <v>0.11980188723354931</v>
      </c>
      <c r="M93" s="11">
        <f>C93*'Markov Model Parameters'!$E$18</f>
        <v>2.5651818891109141E-2</v>
      </c>
      <c r="N93" s="11">
        <f>D93*'Markov Model Parameters'!$E$19</f>
        <v>0</v>
      </c>
      <c r="O93" s="11">
        <f t="shared" si="5"/>
        <v>0.14545370612465847</v>
      </c>
    </row>
    <row r="94" spans="1:15" x14ac:dyDescent="0.35">
      <c r="A94" s="4">
        <v>89</v>
      </c>
      <c r="B94" s="11">
        <f>'Markov Simulation - Treatment 2'!B93*'Markov Model Parameters'!$D$3+'Markov Simulation - Treatment 2'!C93*'Markov Model Parameters'!$D$8</f>
        <v>0.11744510770660098</v>
      </c>
      <c r="C94" s="11">
        <f>'Markov Simulation - Treatment 2'!B93*'Markov Model Parameters'!$D$4+'Markov Simulation - Treatment 2'!C93*'Markov Model Parameters'!$D$7</f>
        <v>5.5882640955645685E-2</v>
      </c>
      <c r="D94" s="11">
        <f>'Markov Simulation - Treatment 2'!B93*'Markov Model Parameters'!$D$5+'Markov Simulation - Treatment 2'!C93*'Markov Model Parameters'!$D$9+'Markov Simulation - Treatment 2'!D93</f>
        <v>0.82667225133775402</v>
      </c>
      <c r="E94" s="11">
        <f t="shared" si="3"/>
        <v>1.0000000000000007</v>
      </c>
      <c r="G94" s="10">
        <f>B94*'Markov Model Parameters'!$C$17</f>
        <v>70.467064623960582</v>
      </c>
      <c r="H94" s="10">
        <f>C94*'Markov Model Parameters'!$C$18</f>
        <v>50.294376860081115</v>
      </c>
      <c r="I94" s="10">
        <f>D94*'Markov Model Parameters'!$C$19</f>
        <v>0</v>
      </c>
      <c r="J94" s="10">
        <f t="shared" si="4"/>
        <v>120.7614414840417</v>
      </c>
      <c r="L94" s="11">
        <f>B94*'Markov Model Parameters'!$E$17</f>
        <v>0.11744510770660098</v>
      </c>
      <c r="M94" s="11">
        <f>C94*'Markov Model Parameters'!$E$18</f>
        <v>2.514718843004056E-2</v>
      </c>
      <c r="N94" s="11">
        <f>D94*'Markov Model Parameters'!$E$19</f>
        <v>0</v>
      </c>
      <c r="O94" s="11">
        <f t="shared" si="5"/>
        <v>0.14259229613664154</v>
      </c>
    </row>
    <row r="95" spans="1:15" x14ac:dyDescent="0.35">
      <c r="A95" s="4">
        <v>90</v>
      </c>
      <c r="B95" s="11">
        <f>'Markov Simulation - Treatment 2'!B94*'Markov Model Parameters'!$D$3+'Markov Simulation - Treatment 2'!C94*'Markov Model Parameters'!$D$8</f>
        <v>0.11513469147047306</v>
      </c>
      <c r="C95" s="11">
        <f>'Markov Simulation - Treatment 2'!B94*'Markov Model Parameters'!$D$4+'Markov Simulation - Treatment 2'!C94*'Markov Model Parameters'!$D$7</f>
        <v>5.4783300476481778E-2</v>
      </c>
      <c r="D95" s="11">
        <f>'Markov Simulation - Treatment 2'!B94*'Markov Model Parameters'!$D$5+'Markov Simulation - Treatment 2'!C94*'Markov Model Parameters'!$D$9+'Markov Simulation - Treatment 2'!D94</f>
        <v>0.83008200805304588</v>
      </c>
      <c r="E95" s="11">
        <f t="shared" si="3"/>
        <v>1.0000000000000007</v>
      </c>
      <c r="G95" s="10">
        <f>B95*'Markov Model Parameters'!$C$17</f>
        <v>69.080814882283832</v>
      </c>
      <c r="H95" s="10">
        <f>C95*'Markov Model Parameters'!$C$18</f>
        <v>49.304970428833599</v>
      </c>
      <c r="I95" s="10">
        <f>D95*'Markov Model Parameters'!$C$19</f>
        <v>0</v>
      </c>
      <c r="J95" s="10">
        <f t="shared" si="4"/>
        <v>118.38578531111743</v>
      </c>
      <c r="L95" s="11">
        <f>B95*'Markov Model Parameters'!$E$17</f>
        <v>0.11513469147047306</v>
      </c>
      <c r="M95" s="11">
        <f>C95*'Markov Model Parameters'!$E$18</f>
        <v>2.4652485214416802E-2</v>
      </c>
      <c r="N95" s="11">
        <f>D95*'Markov Model Parameters'!$E$19</f>
        <v>0</v>
      </c>
      <c r="O95" s="11">
        <f t="shared" si="5"/>
        <v>0.13978717668488985</v>
      </c>
    </row>
    <row r="96" spans="1:15" x14ac:dyDescent="0.35">
      <c r="A96" s="4">
        <v>91</v>
      </c>
      <c r="B96" s="11">
        <f>'Markov Simulation - Treatment 2'!B95*'Markov Model Parameters'!$D$3+'Markov Simulation - Treatment 2'!C95*'Markov Model Parameters'!$D$8</f>
        <v>0.11286972645226644</v>
      </c>
      <c r="C96" s="11">
        <f>'Markov Simulation - Treatment 2'!B95*'Markov Model Parameters'!$D$4+'Markov Simulation - Treatment 2'!C95*'Markov Model Parameters'!$D$7</f>
        <v>5.3705586560924404E-2</v>
      </c>
      <c r="D96" s="11">
        <f>'Markov Simulation - Treatment 2'!B95*'Markov Model Parameters'!$D$5+'Markov Simulation - Treatment 2'!C95*'Markov Model Parameters'!$D$9+'Markov Simulation - Treatment 2'!D95</f>
        <v>0.83342468698680994</v>
      </c>
      <c r="E96" s="11">
        <f t="shared" si="3"/>
        <v>1.0000000000000009</v>
      </c>
      <c r="G96" s="10">
        <f>B96*'Markov Model Parameters'!$C$17</f>
        <v>67.721835871359858</v>
      </c>
      <c r="H96" s="10">
        <f>C96*'Markov Model Parameters'!$C$18</f>
        <v>48.335027904831961</v>
      </c>
      <c r="I96" s="10">
        <f>D96*'Markov Model Parameters'!$C$19</f>
        <v>0</v>
      </c>
      <c r="J96" s="10">
        <f t="shared" si="4"/>
        <v>116.05686377619182</v>
      </c>
      <c r="L96" s="11">
        <f>B96*'Markov Model Parameters'!$E$17</f>
        <v>0.11286972645226644</v>
      </c>
      <c r="M96" s="11">
        <f>C96*'Markov Model Parameters'!$E$18</f>
        <v>2.4167513952415981E-2</v>
      </c>
      <c r="N96" s="11">
        <f>D96*'Markov Model Parameters'!$E$19</f>
        <v>0</v>
      </c>
      <c r="O96" s="11">
        <f t="shared" si="5"/>
        <v>0.1370372404046824</v>
      </c>
    </row>
    <row r="97" spans="1:15" x14ac:dyDescent="0.35">
      <c r="A97" s="4">
        <v>92</v>
      </c>
      <c r="B97" s="11">
        <f>'Markov Simulation - Treatment 2'!B96*'Markov Model Parameters'!$D$3+'Markov Simulation - Treatment 2'!C96*'Markov Model Parameters'!$D$8</f>
        <v>0.11064931852166025</v>
      </c>
      <c r="C97" s="11">
        <f>'Markov Simulation - Treatment 2'!B96*'Markov Model Parameters'!$D$4+'Markov Simulation - Treatment 2'!C96*'Markov Model Parameters'!$D$7</f>
        <v>5.2649073764570953E-2</v>
      </c>
      <c r="D97" s="11">
        <f>'Markov Simulation - Treatment 2'!B96*'Markov Model Parameters'!$D$5+'Markov Simulation - Treatment 2'!C96*'Markov Model Parameters'!$D$9+'Markov Simulation - Treatment 2'!D96</f>
        <v>0.83670160771376956</v>
      </c>
      <c r="E97" s="11">
        <f t="shared" si="3"/>
        <v>1.0000000000000009</v>
      </c>
      <c r="G97" s="10">
        <f>B97*'Markov Model Parameters'!$C$17</f>
        <v>66.389591112996158</v>
      </c>
      <c r="H97" s="10">
        <f>C97*'Markov Model Parameters'!$C$18</f>
        <v>47.384166388113854</v>
      </c>
      <c r="I97" s="10">
        <f>D97*'Markov Model Parameters'!$C$19</f>
        <v>0</v>
      </c>
      <c r="J97" s="10">
        <f t="shared" si="4"/>
        <v>113.77375750111001</v>
      </c>
      <c r="L97" s="11">
        <f>B97*'Markov Model Parameters'!$E$17</f>
        <v>0.11064931852166025</v>
      </c>
      <c r="M97" s="11">
        <f>C97*'Markov Model Parameters'!$E$18</f>
        <v>2.3692083194056929E-2</v>
      </c>
      <c r="N97" s="11">
        <f>D97*'Markov Model Parameters'!$E$19</f>
        <v>0</v>
      </c>
      <c r="O97" s="11">
        <f t="shared" si="5"/>
        <v>0.13434140171571718</v>
      </c>
    </row>
    <row r="98" spans="1:15" x14ac:dyDescent="0.35">
      <c r="A98" s="4">
        <v>93</v>
      </c>
      <c r="B98" s="11">
        <f>'Markov Simulation - Treatment 2'!B97*'Markov Model Parameters'!$D$3+'Markov Simulation - Treatment 2'!C97*'Markov Model Parameters'!$D$8</f>
        <v>0.10847259113794</v>
      </c>
      <c r="C98" s="11">
        <f>'Markov Simulation - Treatment 2'!B97*'Markov Model Parameters'!$D$4+'Markov Simulation - Treatment 2'!C97*'Markov Model Parameters'!$D$7</f>
        <v>5.1613345012491776E-2</v>
      </c>
      <c r="D98" s="11">
        <f>'Markov Simulation - Treatment 2'!B97*'Markov Model Parameters'!$D$5+'Markov Simulation - Treatment 2'!C97*'Markov Model Parameters'!$D$9+'Markov Simulation - Treatment 2'!D97</f>
        <v>0.83991406384956901</v>
      </c>
      <c r="E98" s="11">
        <f t="shared" si="3"/>
        <v>1.0000000000000009</v>
      </c>
      <c r="G98" s="10">
        <f>B98*'Markov Model Parameters'!$C$17</f>
        <v>65.083554682764003</v>
      </c>
      <c r="H98" s="10">
        <f>C98*'Markov Model Parameters'!$C$18</f>
        <v>46.452010511242598</v>
      </c>
      <c r="I98" s="10">
        <f>D98*'Markov Model Parameters'!$C$19</f>
        <v>0</v>
      </c>
      <c r="J98" s="10">
        <f t="shared" si="4"/>
        <v>111.53556519400661</v>
      </c>
      <c r="L98" s="11">
        <f>B98*'Markov Model Parameters'!$E$17</f>
        <v>0.10847259113794</v>
      </c>
      <c r="M98" s="11">
        <f>C98*'Markov Model Parameters'!$E$18</f>
        <v>2.3226005255621299E-2</v>
      </c>
      <c r="N98" s="11">
        <f>D98*'Markov Model Parameters'!$E$19</f>
        <v>0</v>
      </c>
      <c r="O98" s="11">
        <f t="shared" si="5"/>
        <v>0.1316985963935613</v>
      </c>
    </row>
    <row r="99" spans="1:15" x14ac:dyDescent="0.35">
      <c r="A99" s="4">
        <v>94</v>
      </c>
      <c r="B99" s="11">
        <f>'Markov Simulation - Treatment 2'!B98*'Markov Model Parameters'!$D$3+'Markov Simulation - Treatment 2'!C98*'Markov Model Parameters'!$D$8</f>
        <v>0.10633868500396931</v>
      </c>
      <c r="C99" s="11">
        <f>'Markov Simulation - Treatment 2'!B98*'Markov Model Parameters'!$D$4+'Markov Simulation - Treatment 2'!C98*'Markov Model Parameters'!$D$7</f>
        <v>5.0597991434583392E-2</v>
      </c>
      <c r="D99" s="11">
        <f>'Markov Simulation - Treatment 2'!B98*'Markov Model Parameters'!$D$5+'Markov Simulation - Treatment 2'!C98*'Markov Model Parameters'!$D$9+'Markov Simulation - Treatment 2'!D98</f>
        <v>0.84306332356144809</v>
      </c>
      <c r="E99" s="11">
        <f t="shared" si="3"/>
        <v>1.0000000000000009</v>
      </c>
      <c r="G99" s="10">
        <f>B99*'Markov Model Parameters'!$C$17</f>
        <v>63.803211002381587</v>
      </c>
      <c r="H99" s="10">
        <f>C99*'Markov Model Parameters'!$C$18</f>
        <v>45.53819229112505</v>
      </c>
      <c r="I99" s="10">
        <f>D99*'Markov Model Parameters'!$C$19</f>
        <v>0</v>
      </c>
      <c r="J99" s="10">
        <f t="shared" si="4"/>
        <v>109.34140329350663</v>
      </c>
      <c r="L99" s="11">
        <f>B99*'Markov Model Parameters'!$E$17</f>
        <v>0.10633868500396931</v>
      </c>
      <c r="M99" s="11">
        <f>C99*'Markov Model Parameters'!$E$18</f>
        <v>2.2769096145562526E-2</v>
      </c>
      <c r="N99" s="11">
        <f>D99*'Markov Model Parameters'!$E$19</f>
        <v>0</v>
      </c>
      <c r="O99" s="11">
        <f t="shared" si="5"/>
        <v>0.12910778114953184</v>
      </c>
    </row>
    <row r="100" spans="1:15" x14ac:dyDescent="0.35">
      <c r="A100" s="4">
        <v>95</v>
      </c>
      <c r="B100" s="11">
        <f>'Markov Simulation - Treatment 2'!B99*'Markov Model Parameters'!$D$3+'Markov Simulation - Treatment 2'!C99*'Markov Model Parameters'!$D$8</f>
        <v>0.10424675772696912</v>
      </c>
      <c r="C100" s="11">
        <f>'Markov Simulation - Treatment 2'!B99*'Markov Model Parameters'!$D$4+'Markov Simulation - Treatment 2'!C99*'Markov Model Parameters'!$D$7</f>
        <v>4.9602612204160561E-2</v>
      </c>
      <c r="D100" s="11">
        <f>'Markov Simulation - Treatment 2'!B99*'Markov Model Parameters'!$D$5+'Markov Simulation - Treatment 2'!C99*'Markov Model Parameters'!$D$9+'Markov Simulation - Treatment 2'!D99</f>
        <v>0.84615063006887115</v>
      </c>
      <c r="E100" s="11">
        <f t="shared" si="3"/>
        <v>1.0000000000000009</v>
      </c>
      <c r="G100" s="10">
        <f>B100*'Markov Model Parameters'!$C$17</f>
        <v>62.548054636181469</v>
      </c>
      <c r="H100" s="10">
        <f>C100*'Markov Model Parameters'!$C$18</f>
        <v>44.642350983744507</v>
      </c>
      <c r="I100" s="10">
        <f>D100*'Markov Model Parameters'!$C$19</f>
        <v>0</v>
      </c>
      <c r="J100" s="10">
        <f t="shared" si="4"/>
        <v>107.19040561992597</v>
      </c>
      <c r="L100" s="11">
        <f>B100*'Markov Model Parameters'!$E$17</f>
        <v>0.10424675772696912</v>
      </c>
      <c r="M100" s="11">
        <f>C100*'Markov Model Parameters'!$E$18</f>
        <v>2.2321175491872253E-2</v>
      </c>
      <c r="N100" s="11">
        <f>D100*'Markov Model Parameters'!$E$19</f>
        <v>0</v>
      </c>
      <c r="O100" s="11">
        <f t="shared" si="5"/>
        <v>0.12656793321884138</v>
      </c>
    </row>
    <row r="101" spans="1:15" x14ac:dyDescent="0.35">
      <c r="A101" s="4">
        <v>96</v>
      </c>
      <c r="B101" s="11">
        <f>'Markov Simulation - Treatment 2'!B100*'Markov Model Parameters'!$D$3+'Markov Simulation - Treatment 2'!C100*'Markov Model Parameters'!$D$8</f>
        <v>0.10219598348596984</v>
      </c>
      <c r="C101" s="11">
        <f>'Markov Simulation - Treatment 2'!B100*'Markov Model Parameters'!$D$4+'Markov Simulation - Treatment 2'!C100*'Markov Model Parameters'!$D$7</f>
        <v>4.8626814379723736E-2</v>
      </c>
      <c r="D101" s="11">
        <f>'Markov Simulation - Treatment 2'!B100*'Markov Model Parameters'!$D$5+'Markov Simulation - Treatment 2'!C100*'Markov Model Parameters'!$D$9+'Markov Simulation - Treatment 2'!D100</f>
        <v>0.84917720213430725</v>
      </c>
      <c r="E101" s="11">
        <f t="shared" si="3"/>
        <v>1.0000000000000009</v>
      </c>
      <c r="G101" s="10">
        <f>B101*'Markov Model Parameters'!$C$17</f>
        <v>61.317590091581906</v>
      </c>
      <c r="H101" s="10">
        <f>C101*'Markov Model Parameters'!$C$18</f>
        <v>43.764132941751363</v>
      </c>
      <c r="I101" s="10">
        <f>D101*'Markov Model Parameters'!$C$19</f>
        <v>0</v>
      </c>
      <c r="J101" s="10">
        <f t="shared" si="4"/>
        <v>105.08172303333328</v>
      </c>
      <c r="L101" s="11">
        <f>B101*'Markov Model Parameters'!$E$17</f>
        <v>0.10219598348596984</v>
      </c>
      <c r="M101" s="11">
        <f>C101*'Markov Model Parameters'!$E$18</f>
        <v>2.1882066470875681E-2</v>
      </c>
      <c r="N101" s="11">
        <f>D101*'Markov Model Parameters'!$E$19</f>
        <v>0</v>
      </c>
      <c r="O101" s="11">
        <f t="shared" si="5"/>
        <v>0.12407804995684552</v>
      </c>
    </row>
    <row r="102" spans="1:15" x14ac:dyDescent="0.35">
      <c r="A102" s="4">
        <v>97</v>
      </c>
      <c r="B102" s="11">
        <f>'Markov Simulation - Treatment 2'!B101*'Markov Model Parameters'!$D$3+'Markov Simulation - Treatment 2'!C101*'Markov Model Parameters'!$D$8</f>
        <v>0.10018555270580567</v>
      </c>
      <c r="C102" s="11">
        <f>'Markov Simulation - Treatment 2'!B101*'Markov Model Parameters'!$D$4+'Markov Simulation - Treatment 2'!C101*'Markov Model Parameters'!$D$7</f>
        <v>4.7670212749839257E-2</v>
      </c>
      <c r="D102" s="11">
        <f>'Markov Simulation - Treatment 2'!B101*'Markov Model Parameters'!$D$5+'Markov Simulation - Treatment 2'!C101*'Markov Model Parameters'!$D$9+'Markov Simulation - Treatment 2'!D101</f>
        <v>0.85214423454435595</v>
      </c>
      <c r="E102" s="11">
        <f t="shared" si="3"/>
        <v>1.0000000000000009</v>
      </c>
      <c r="G102" s="10">
        <f>B102*'Markov Model Parameters'!$C$17</f>
        <v>60.111331623483402</v>
      </c>
      <c r="H102" s="10">
        <f>C102*'Markov Model Parameters'!$C$18</f>
        <v>42.903191474855333</v>
      </c>
      <c r="I102" s="10">
        <f>D102*'Markov Model Parameters'!$C$19</f>
        <v>0</v>
      </c>
      <c r="J102" s="10">
        <f t="shared" si="4"/>
        <v>103.01452309833874</v>
      </c>
      <c r="L102" s="11">
        <f>B102*'Markov Model Parameters'!$E$17</f>
        <v>0.10018555270580567</v>
      </c>
      <c r="M102" s="11">
        <f>C102*'Markov Model Parameters'!$E$18</f>
        <v>2.1451595737427664E-2</v>
      </c>
      <c r="N102" s="11">
        <f>D102*'Markov Model Parameters'!$E$19</f>
        <v>0</v>
      </c>
      <c r="O102" s="11">
        <f t="shared" si="5"/>
        <v>0.12163714844323334</v>
      </c>
    </row>
    <row r="103" spans="1:15" x14ac:dyDescent="0.35">
      <c r="A103" s="4">
        <v>98</v>
      </c>
      <c r="B103" s="11">
        <f>'Markov Simulation - Treatment 2'!B102*'Markov Model Parameters'!$D$3+'Markov Simulation - Treatment 2'!C102*'Markov Model Parameters'!$D$8</f>
        <v>9.8214671737522186E-2</v>
      </c>
      <c r="C103" s="11">
        <f>'Markov Simulation - Treatment 2'!B102*'Markov Model Parameters'!$D$4+'Markov Simulation - Treatment 2'!C102*'Markov Model Parameters'!$D$7</f>
        <v>4.6732429681071122E-2</v>
      </c>
      <c r="D103" s="11">
        <f>'Markov Simulation - Treatment 2'!B102*'Markov Model Parameters'!$D$5+'Markov Simulation - Treatment 2'!C102*'Markov Model Parameters'!$D$9+'Markov Simulation - Treatment 2'!D102</f>
        <v>0.85505289858140754</v>
      </c>
      <c r="E103" s="11">
        <f t="shared" si="3"/>
        <v>1.0000000000000009</v>
      </c>
      <c r="G103" s="10">
        <f>B103*'Markov Model Parameters'!$C$17</f>
        <v>58.928803042513309</v>
      </c>
      <c r="H103" s="10">
        <f>C103*'Markov Model Parameters'!$C$18</f>
        <v>42.059186712964006</v>
      </c>
      <c r="I103" s="10">
        <f>D103*'Markov Model Parameters'!$C$19</f>
        <v>0</v>
      </c>
      <c r="J103" s="10">
        <f t="shared" si="4"/>
        <v>100.98798975547732</v>
      </c>
      <c r="L103" s="11">
        <f>B103*'Markov Model Parameters'!$E$17</f>
        <v>9.8214671737522186E-2</v>
      </c>
      <c r="M103" s="11">
        <f>C103*'Markov Model Parameters'!$E$18</f>
        <v>2.1029593356482006E-2</v>
      </c>
      <c r="N103" s="11">
        <f>D103*'Markov Model Parameters'!$E$19</f>
        <v>0</v>
      </c>
      <c r="O103" s="11">
        <f t="shared" si="5"/>
        <v>0.1192442650940042</v>
      </c>
    </row>
    <row r="104" spans="1:15" x14ac:dyDescent="0.35">
      <c r="A104" s="4">
        <v>99</v>
      </c>
      <c r="B104" s="11">
        <f>'Markov Simulation - Treatment 2'!B103*'Markov Model Parameters'!$D$3+'Markov Simulation - Treatment 2'!C103*'Markov Model Parameters'!$D$8</f>
        <v>9.6282562545070977E-2</v>
      </c>
      <c r="C104" s="11">
        <f>'Markov Simulation - Treatment 2'!B103*'Markov Model Parameters'!$D$4+'Markov Simulation - Treatment 2'!C103*'Markov Model Parameters'!$D$7</f>
        <v>4.5813094968904261E-2</v>
      </c>
      <c r="D104" s="11">
        <f>'Markov Simulation - Treatment 2'!B103*'Markov Model Parameters'!$D$5+'Markov Simulation - Treatment 2'!C103*'Markov Model Parameters'!$D$9+'Markov Simulation - Treatment 2'!D103</f>
        <v>0.85790434248602565</v>
      </c>
      <c r="E104" s="11">
        <f t="shared" si="3"/>
        <v>1.0000000000000009</v>
      </c>
      <c r="G104" s="10">
        <f>B104*'Markov Model Parameters'!$C$17</f>
        <v>57.769537527042587</v>
      </c>
      <c r="H104" s="10">
        <f>C104*'Markov Model Parameters'!$C$18</f>
        <v>41.231785472013833</v>
      </c>
      <c r="I104" s="10">
        <f>D104*'Markov Model Parameters'!$C$19</f>
        <v>0</v>
      </c>
      <c r="J104" s="10">
        <f t="shared" si="4"/>
        <v>99.001322999056413</v>
      </c>
      <c r="L104" s="11">
        <f>B104*'Markov Model Parameters'!$E$17</f>
        <v>9.6282562545070977E-2</v>
      </c>
      <c r="M104" s="11">
        <f>C104*'Markov Model Parameters'!$E$18</f>
        <v>2.0615892736006919E-2</v>
      </c>
      <c r="N104" s="11">
        <f>D104*'Markov Model Parameters'!$E$19</f>
        <v>0</v>
      </c>
      <c r="O104" s="11">
        <f t="shared" si="5"/>
        <v>0.1168984552810779</v>
      </c>
    </row>
    <row r="105" spans="1:15" x14ac:dyDescent="0.35">
      <c r="A105" s="4">
        <v>100</v>
      </c>
      <c r="B105" s="11">
        <f>'Markov Simulation - Treatment 2'!B104*'Markov Model Parameters'!$D$3+'Markov Simulation - Treatment 2'!C104*'Markov Model Parameters'!$D$8</f>
        <v>9.4388462398167783E-2</v>
      </c>
      <c r="C105" s="11">
        <f>'Markov Simulation - Treatment 2'!B104*'Markov Model Parameters'!$D$4+'Markov Simulation - Treatment 2'!C104*'Markov Model Parameters'!$D$7</f>
        <v>4.4911845691600574E-2</v>
      </c>
      <c r="D105" s="11">
        <f>'Markov Simulation - Treatment 2'!B104*'Markov Model Parameters'!$D$5+'Markov Simulation - Treatment 2'!C104*'Markov Model Parameters'!$D$9+'Markov Simulation - Treatment 2'!D104</f>
        <v>0.86069969191023254</v>
      </c>
      <c r="E105" s="11">
        <f t="shared" si="3"/>
        <v>1.0000000000000009</v>
      </c>
      <c r="G105" s="10">
        <f>B105*'Markov Model Parameters'!$C$17</f>
        <v>56.633077438900671</v>
      </c>
      <c r="H105" s="10">
        <f>C105*'Markov Model Parameters'!$C$18</f>
        <v>40.420661122440514</v>
      </c>
      <c r="I105" s="10">
        <f>D105*'Markov Model Parameters'!$C$19</f>
        <v>0</v>
      </c>
      <c r="J105" s="10">
        <f t="shared" si="4"/>
        <v>97.053738561341191</v>
      </c>
      <c r="L105" s="11">
        <f>B105*'Markov Model Parameters'!$E$17</f>
        <v>9.4388462398167783E-2</v>
      </c>
      <c r="M105" s="11">
        <f>C105*'Markov Model Parameters'!$E$18</f>
        <v>2.021033056122026E-2</v>
      </c>
      <c r="N105" s="11">
        <f>D105*'Markov Model Parameters'!$E$19</f>
        <v>0</v>
      </c>
      <c r="O105" s="11">
        <f t="shared" si="5"/>
        <v>0.11459879295938805</v>
      </c>
    </row>
  </sheetData>
  <mergeCells count="3">
    <mergeCell ref="B3:E3"/>
    <mergeCell ref="G3:I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9AA9-2983-4D3C-AFB5-8A8C4A9DF7E8}">
  <dimension ref="A1:Q7"/>
  <sheetViews>
    <sheetView tabSelected="1" workbookViewId="0">
      <selection activeCell="I6" sqref="I6"/>
    </sheetView>
  </sheetViews>
  <sheetFormatPr defaultRowHeight="14.5" x14ac:dyDescent="0.35"/>
  <cols>
    <col min="1" max="1" width="12.54296875" bestFit="1" customWidth="1"/>
    <col min="2" max="2" width="10.6328125" bestFit="1" customWidth="1"/>
    <col min="3" max="3" width="11.90625" bestFit="1" customWidth="1"/>
    <col min="4" max="4" width="15.81640625" bestFit="1" customWidth="1"/>
    <col min="5" max="5" width="16.36328125" bestFit="1" customWidth="1"/>
    <col min="6" max="6" width="38.08984375" bestFit="1" customWidth="1"/>
  </cols>
  <sheetData>
    <row r="1" spans="1:17" ht="16" x14ac:dyDescent="0.4">
      <c r="A1" s="23" t="s">
        <v>41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7"/>
      <c r="O1" s="17"/>
      <c r="P1" s="17"/>
      <c r="Q1" s="17"/>
    </row>
    <row r="3" spans="1:17" x14ac:dyDescent="0.35">
      <c r="A3" s="12" t="s">
        <v>42</v>
      </c>
      <c r="B3" s="12" t="s">
        <v>43</v>
      </c>
      <c r="C3" s="12" t="s">
        <v>44</v>
      </c>
      <c r="D3" s="12" t="s">
        <v>45</v>
      </c>
      <c r="E3" s="12" t="s">
        <v>46</v>
      </c>
      <c r="F3" s="12" t="s">
        <v>51</v>
      </c>
    </row>
    <row r="4" spans="1:17" ht="18.5" x14ac:dyDescent="0.45">
      <c r="A4" s="1" t="s">
        <v>47</v>
      </c>
      <c r="B4" s="15">
        <f>'Markov Simulation - Treatment 1'!J3</f>
        <v>31128.642797559682</v>
      </c>
      <c r="C4" s="1">
        <f>'Markov Simulation - Treatment 1'!O3</f>
        <v>27.909811983208527</v>
      </c>
      <c r="D4" s="15">
        <f>(B4-B5)</f>
        <v>158.6583417792026</v>
      </c>
      <c r="E4" s="1">
        <f>(C4-C5)</f>
        <v>-9.1213357802730428</v>
      </c>
      <c r="F4" s="16">
        <f>D4/E4</f>
        <v>-17.394200323415046</v>
      </c>
    </row>
    <row r="5" spans="1:17" x14ac:dyDescent="0.35">
      <c r="A5" s="1" t="s">
        <v>48</v>
      </c>
      <c r="B5" s="15">
        <f>'Markov Simulation - Treatment 2'!J3</f>
        <v>30969.984455780479</v>
      </c>
      <c r="C5" s="1">
        <f>'Markov Simulation - Treatment 2'!O3</f>
        <v>37.03114776348157</v>
      </c>
      <c r="D5" s="1"/>
      <c r="E5" s="1"/>
      <c r="F5" s="1"/>
    </row>
    <row r="7" spans="1:17" ht="16" x14ac:dyDescent="0.4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18"/>
      <c r="O7" s="18"/>
      <c r="P7" s="18"/>
      <c r="Q7" s="18"/>
    </row>
  </sheetData>
  <mergeCells count="2">
    <mergeCell ref="A1:M1"/>
    <mergeCell ref="A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Markov Model Parameters</vt:lpstr>
      <vt:lpstr>Markov Simulation - Treatment 1</vt:lpstr>
      <vt:lpstr>Markov Simulation - Treatment 2</vt:lpstr>
      <vt:lpstr>Model Results &amp;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Danthi</dc:creator>
  <cp:lastModifiedBy>Akshay Danthi</cp:lastModifiedBy>
  <dcterms:created xsi:type="dcterms:W3CDTF">2024-04-23T23:05:57Z</dcterms:created>
  <dcterms:modified xsi:type="dcterms:W3CDTF">2024-04-24T01:57:55Z</dcterms:modified>
</cp:coreProperties>
</file>