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5520" windowHeight="15600" tabRatio="500"/>
  </bookViews>
  <sheets>
    <sheet name="Sheet3" sheetId="3" r:id="rId1"/>
    <sheet name="Sheet2" sheetId="2" r:id="rId2"/>
    <sheet name="Sheet1" sheetId="1" r:id="rId3"/>
  </sheets>
  <definedNames>
    <definedName name="NightwoodData" localSheetId="1">Sheet2!$A$1:$P$128</definedName>
    <definedName name="NightwoodData_1" localSheetId="0">Sheet3!$A$1:$P$122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122" i="3" l="1"/>
  <c r="AE121" i="3"/>
  <c r="AE120" i="3"/>
  <c r="AE119" i="3"/>
  <c r="AE118" i="3"/>
  <c r="AE117" i="3"/>
  <c r="AE116" i="3"/>
  <c r="AE115" i="3"/>
  <c r="AE114" i="3"/>
  <c r="AE113" i="3"/>
  <c r="AE112" i="3"/>
  <c r="AE111" i="3"/>
  <c r="AE110" i="3"/>
  <c r="AE109" i="3"/>
  <c r="AE108" i="3"/>
  <c r="AE107" i="3"/>
  <c r="AE106" i="3"/>
  <c r="AE105" i="3"/>
  <c r="AE104" i="3"/>
  <c r="AE103" i="3"/>
  <c r="AE102" i="3"/>
  <c r="AE101" i="3"/>
  <c r="AE100" i="3"/>
  <c r="AE99" i="3"/>
  <c r="AE98" i="3"/>
  <c r="AE97" i="3"/>
  <c r="AE96" i="3"/>
  <c r="AE95" i="3"/>
  <c r="AE94" i="3"/>
  <c r="AE93" i="3"/>
  <c r="AE92" i="3"/>
  <c r="AE91" i="3"/>
  <c r="AE90" i="3"/>
  <c r="AE89" i="3"/>
  <c r="AE88" i="3"/>
  <c r="AE87" i="3"/>
  <c r="AE86" i="3"/>
  <c r="AE85" i="3"/>
  <c r="AE84" i="3"/>
  <c r="AE83" i="3"/>
  <c r="AE82" i="3"/>
  <c r="AE81" i="3"/>
  <c r="AE80" i="3"/>
  <c r="AE79" i="3"/>
  <c r="AE78" i="3"/>
  <c r="AE77" i="3"/>
  <c r="AE76" i="3"/>
  <c r="AE75" i="3"/>
  <c r="AE74" i="3"/>
  <c r="AE73" i="3"/>
  <c r="AE72" i="3"/>
  <c r="AE71" i="3"/>
  <c r="AE70" i="3"/>
  <c r="AE69" i="3"/>
  <c r="AE68" i="3"/>
  <c r="AE67" i="3"/>
  <c r="AE66" i="3"/>
  <c r="AE65" i="3"/>
  <c r="AE64" i="3"/>
  <c r="AE63" i="3"/>
  <c r="AE62" i="3"/>
  <c r="AE61" i="3"/>
  <c r="AE60" i="3"/>
  <c r="AE59" i="3"/>
  <c r="AE58" i="3"/>
  <c r="AE57" i="3"/>
  <c r="AE56" i="3"/>
  <c r="AE55" i="3"/>
  <c r="AE54" i="3"/>
  <c r="AE53" i="3"/>
  <c r="AE52" i="3"/>
  <c r="AE51" i="3"/>
  <c r="AE50" i="3"/>
  <c r="AE49" i="3"/>
  <c r="AE48" i="3"/>
  <c r="AE47" i="3"/>
  <c r="AE46" i="3"/>
  <c r="AE45" i="3"/>
  <c r="AE44" i="3"/>
  <c r="AE43" i="3"/>
  <c r="AE42" i="3"/>
  <c r="AE41" i="3"/>
  <c r="AE40" i="3"/>
  <c r="AE39" i="3"/>
  <c r="AE38" i="3"/>
  <c r="AE37" i="3"/>
  <c r="AE36" i="3"/>
  <c r="AE35" i="3"/>
  <c r="AE34" i="3"/>
  <c r="AE33" i="3"/>
  <c r="AE32" i="3"/>
  <c r="AE31" i="3"/>
  <c r="AE30" i="3"/>
  <c r="AE29" i="3"/>
  <c r="AE28" i="3"/>
  <c r="AE27" i="3"/>
  <c r="AE26" i="3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11" i="3"/>
  <c r="AE10" i="3"/>
  <c r="AE9" i="3"/>
  <c r="AE8" i="3"/>
  <c r="AE7" i="3"/>
  <c r="AE6" i="3"/>
  <c r="AE5" i="3"/>
  <c r="AE4" i="3"/>
  <c r="AE3" i="3"/>
  <c r="AE2" i="3"/>
  <c r="AE1" i="3"/>
  <c r="Z77" i="3"/>
  <c r="Z122" i="3"/>
  <c r="AA122" i="3"/>
  <c r="AB122" i="3"/>
  <c r="AC122" i="3"/>
  <c r="Z121" i="3"/>
  <c r="AA121" i="3"/>
  <c r="AB121" i="3"/>
  <c r="AC121" i="3"/>
  <c r="Z120" i="3"/>
  <c r="AA120" i="3"/>
  <c r="AB120" i="3"/>
  <c r="AC120" i="3"/>
  <c r="Z119" i="3"/>
  <c r="AA119" i="3"/>
  <c r="AB119" i="3"/>
  <c r="AC119" i="3"/>
  <c r="Z118" i="3"/>
  <c r="AA118" i="3"/>
  <c r="AB118" i="3"/>
  <c r="AC118" i="3"/>
  <c r="Z117" i="3"/>
  <c r="AA117" i="3"/>
  <c r="AB117" i="3"/>
  <c r="AC117" i="3"/>
  <c r="Z116" i="3"/>
  <c r="AA116" i="3"/>
  <c r="AB116" i="3"/>
  <c r="AC116" i="3"/>
  <c r="Z115" i="3"/>
  <c r="AA115" i="3"/>
  <c r="AB115" i="3"/>
  <c r="AC115" i="3"/>
  <c r="Z114" i="3"/>
  <c r="AA114" i="3"/>
  <c r="AB114" i="3"/>
  <c r="AC114" i="3"/>
  <c r="Z113" i="3"/>
  <c r="AA113" i="3"/>
  <c r="AB113" i="3"/>
  <c r="AC113" i="3"/>
  <c r="Z112" i="3"/>
  <c r="AA112" i="3"/>
  <c r="AB112" i="3"/>
  <c r="AC112" i="3"/>
  <c r="Z111" i="3"/>
  <c r="AA111" i="3"/>
  <c r="AB111" i="3"/>
  <c r="AC111" i="3"/>
  <c r="Z110" i="3"/>
  <c r="AA110" i="3"/>
  <c r="AB110" i="3"/>
  <c r="AC110" i="3"/>
  <c r="Z109" i="3"/>
  <c r="AA109" i="3"/>
  <c r="AB109" i="3"/>
  <c r="AC109" i="3"/>
  <c r="Z108" i="3"/>
  <c r="AA108" i="3"/>
  <c r="AB108" i="3"/>
  <c r="AC108" i="3"/>
  <c r="Z107" i="3"/>
  <c r="AA107" i="3"/>
  <c r="AB107" i="3"/>
  <c r="AC107" i="3"/>
  <c r="Z106" i="3"/>
  <c r="AA106" i="3"/>
  <c r="AB106" i="3"/>
  <c r="AC106" i="3"/>
  <c r="Z105" i="3"/>
  <c r="AA105" i="3"/>
  <c r="AB105" i="3"/>
  <c r="AC105" i="3"/>
  <c r="Z104" i="3"/>
  <c r="AA104" i="3"/>
  <c r="AB104" i="3"/>
  <c r="AC104" i="3"/>
  <c r="Z103" i="3"/>
  <c r="AA103" i="3"/>
  <c r="AB103" i="3"/>
  <c r="AC103" i="3"/>
  <c r="Z102" i="3"/>
  <c r="AA102" i="3"/>
  <c r="AB102" i="3"/>
  <c r="AC102" i="3"/>
  <c r="Z101" i="3"/>
  <c r="AA101" i="3"/>
  <c r="AB101" i="3"/>
  <c r="AC101" i="3"/>
  <c r="Z100" i="3"/>
  <c r="AA100" i="3"/>
  <c r="AB100" i="3"/>
  <c r="AC100" i="3"/>
  <c r="Z99" i="3"/>
  <c r="AA99" i="3"/>
  <c r="AB99" i="3"/>
  <c r="AC99" i="3"/>
  <c r="Z98" i="3"/>
  <c r="AA98" i="3"/>
  <c r="AB98" i="3"/>
  <c r="AC98" i="3"/>
  <c r="Z97" i="3"/>
  <c r="AA97" i="3"/>
  <c r="AB97" i="3"/>
  <c r="AC97" i="3"/>
  <c r="Z96" i="3"/>
  <c r="AA96" i="3"/>
  <c r="AB96" i="3"/>
  <c r="AC96" i="3"/>
  <c r="Z95" i="3"/>
  <c r="AA95" i="3"/>
  <c r="AB95" i="3"/>
  <c r="AC95" i="3"/>
  <c r="Z94" i="3"/>
  <c r="AA94" i="3"/>
  <c r="AB94" i="3"/>
  <c r="AC94" i="3"/>
  <c r="Z93" i="3"/>
  <c r="AA93" i="3"/>
  <c r="AB93" i="3"/>
  <c r="AC93" i="3"/>
  <c r="Z92" i="3"/>
  <c r="AA92" i="3"/>
  <c r="AB92" i="3"/>
  <c r="AC92" i="3"/>
  <c r="Z91" i="3"/>
  <c r="AA91" i="3"/>
  <c r="AB91" i="3"/>
  <c r="AC91" i="3"/>
  <c r="Z90" i="3"/>
  <c r="AA90" i="3"/>
  <c r="AB90" i="3"/>
  <c r="AC90" i="3"/>
  <c r="Z89" i="3"/>
  <c r="AA89" i="3"/>
  <c r="AB89" i="3"/>
  <c r="AC89" i="3"/>
  <c r="Z88" i="3"/>
  <c r="AA88" i="3"/>
  <c r="AB88" i="3"/>
  <c r="AC88" i="3"/>
  <c r="Z87" i="3"/>
  <c r="AA87" i="3"/>
  <c r="AB87" i="3"/>
  <c r="AC87" i="3"/>
  <c r="Z86" i="3"/>
  <c r="AA86" i="3"/>
  <c r="AB86" i="3"/>
  <c r="AC86" i="3"/>
  <c r="Z85" i="3"/>
  <c r="AA85" i="3"/>
  <c r="AB85" i="3"/>
  <c r="AC85" i="3"/>
  <c r="Z84" i="3"/>
  <c r="AA84" i="3"/>
  <c r="AB84" i="3"/>
  <c r="AC84" i="3"/>
  <c r="Z83" i="3"/>
  <c r="AA83" i="3"/>
  <c r="AB83" i="3"/>
  <c r="AC83" i="3"/>
  <c r="Z82" i="3"/>
  <c r="AA82" i="3"/>
  <c r="AB82" i="3"/>
  <c r="AC82" i="3"/>
  <c r="Z81" i="3"/>
  <c r="AA81" i="3"/>
  <c r="AB81" i="3"/>
  <c r="AC81" i="3"/>
  <c r="Z80" i="3"/>
  <c r="AA80" i="3"/>
  <c r="AB80" i="3"/>
  <c r="AC80" i="3"/>
  <c r="Z79" i="3"/>
  <c r="AA79" i="3"/>
  <c r="AB79" i="3"/>
  <c r="AC79" i="3"/>
  <c r="Z78" i="3"/>
  <c r="AA78" i="3"/>
  <c r="AB78" i="3"/>
  <c r="AC78" i="3"/>
  <c r="AA77" i="3"/>
  <c r="AB77" i="3"/>
  <c r="AC77" i="3"/>
  <c r="Z76" i="3"/>
  <c r="AA76" i="3"/>
  <c r="AB76" i="3"/>
  <c r="AC76" i="3"/>
  <c r="Z75" i="3"/>
  <c r="AA75" i="3"/>
  <c r="AB75" i="3"/>
  <c r="AC75" i="3"/>
  <c r="Z74" i="3"/>
  <c r="AA74" i="3"/>
  <c r="AB74" i="3"/>
  <c r="AC74" i="3"/>
  <c r="Z73" i="3"/>
  <c r="AA73" i="3"/>
  <c r="AB73" i="3"/>
  <c r="AC73" i="3"/>
  <c r="Z72" i="3"/>
  <c r="AA72" i="3"/>
  <c r="AB72" i="3"/>
  <c r="AC72" i="3"/>
  <c r="Z71" i="3"/>
  <c r="AA71" i="3"/>
  <c r="AB71" i="3"/>
  <c r="AC71" i="3"/>
  <c r="Z70" i="3"/>
  <c r="AA70" i="3"/>
  <c r="AB70" i="3"/>
  <c r="AC70" i="3"/>
  <c r="Z69" i="3"/>
  <c r="AA69" i="3"/>
  <c r="AB69" i="3"/>
  <c r="AC69" i="3"/>
  <c r="Z68" i="3"/>
  <c r="AA68" i="3"/>
  <c r="AB68" i="3"/>
  <c r="AC68" i="3"/>
  <c r="Z67" i="3"/>
  <c r="AA67" i="3"/>
  <c r="AB67" i="3"/>
  <c r="AC67" i="3"/>
  <c r="Z66" i="3"/>
  <c r="AA66" i="3"/>
  <c r="AB66" i="3"/>
  <c r="AC66" i="3"/>
  <c r="Z65" i="3"/>
  <c r="AA65" i="3"/>
  <c r="AB65" i="3"/>
  <c r="AC65" i="3"/>
  <c r="Z64" i="3"/>
  <c r="AA64" i="3"/>
  <c r="AB64" i="3"/>
  <c r="AC64" i="3"/>
  <c r="Z63" i="3"/>
  <c r="AA63" i="3"/>
  <c r="AB63" i="3"/>
  <c r="AC63" i="3"/>
  <c r="Z62" i="3"/>
  <c r="AA62" i="3"/>
  <c r="AB62" i="3"/>
  <c r="AC62" i="3"/>
  <c r="Z61" i="3"/>
  <c r="AA61" i="3"/>
  <c r="AB61" i="3"/>
  <c r="AC61" i="3"/>
  <c r="Z60" i="3"/>
  <c r="AA60" i="3"/>
  <c r="AB60" i="3"/>
  <c r="AC60" i="3"/>
  <c r="Z59" i="3"/>
  <c r="AA59" i="3"/>
  <c r="AB59" i="3"/>
  <c r="AC59" i="3"/>
  <c r="Z58" i="3"/>
  <c r="AA58" i="3"/>
  <c r="AB58" i="3"/>
  <c r="AC58" i="3"/>
  <c r="Z57" i="3"/>
  <c r="AA57" i="3"/>
  <c r="AB57" i="3"/>
  <c r="AC57" i="3"/>
  <c r="Z56" i="3"/>
  <c r="AA56" i="3"/>
  <c r="AB56" i="3"/>
  <c r="AC56" i="3"/>
  <c r="Z55" i="3"/>
  <c r="AA55" i="3"/>
  <c r="AB55" i="3"/>
  <c r="AC55" i="3"/>
  <c r="Z54" i="3"/>
  <c r="AA54" i="3"/>
  <c r="AB54" i="3"/>
  <c r="AC54" i="3"/>
  <c r="Z53" i="3"/>
  <c r="AA53" i="3"/>
  <c r="AB53" i="3"/>
  <c r="AC53" i="3"/>
  <c r="Z52" i="3"/>
  <c r="AA52" i="3"/>
  <c r="AB52" i="3"/>
  <c r="AC52" i="3"/>
  <c r="Z51" i="3"/>
  <c r="AA51" i="3"/>
  <c r="AB51" i="3"/>
  <c r="AC51" i="3"/>
  <c r="Z50" i="3"/>
  <c r="AA50" i="3"/>
  <c r="AB50" i="3"/>
  <c r="AC50" i="3"/>
  <c r="Z49" i="3"/>
  <c r="AA49" i="3"/>
  <c r="AB49" i="3"/>
  <c r="AC49" i="3"/>
  <c r="Z48" i="3"/>
  <c r="AA48" i="3"/>
  <c r="AB48" i="3"/>
  <c r="AC48" i="3"/>
  <c r="Z47" i="3"/>
  <c r="AA47" i="3"/>
  <c r="AB47" i="3"/>
  <c r="AC47" i="3"/>
  <c r="Z46" i="3"/>
  <c r="AA46" i="3"/>
  <c r="AB46" i="3"/>
  <c r="AC46" i="3"/>
  <c r="Z45" i="3"/>
  <c r="AA45" i="3"/>
  <c r="AB45" i="3"/>
  <c r="AC45" i="3"/>
  <c r="Z44" i="3"/>
  <c r="AA44" i="3"/>
  <c r="AB44" i="3"/>
  <c r="AC44" i="3"/>
  <c r="Z43" i="3"/>
  <c r="AA43" i="3"/>
  <c r="AB43" i="3"/>
  <c r="AC43" i="3"/>
  <c r="Z42" i="3"/>
  <c r="AA42" i="3"/>
  <c r="AB42" i="3"/>
  <c r="AC42" i="3"/>
  <c r="Z41" i="3"/>
  <c r="AA41" i="3"/>
  <c r="AB41" i="3"/>
  <c r="AC41" i="3"/>
  <c r="Z40" i="3"/>
  <c r="AA40" i="3"/>
  <c r="AB40" i="3"/>
  <c r="AC40" i="3"/>
  <c r="Z39" i="3"/>
  <c r="AA39" i="3"/>
  <c r="AB39" i="3"/>
  <c r="AC39" i="3"/>
  <c r="Z38" i="3"/>
  <c r="AA38" i="3"/>
  <c r="AB38" i="3"/>
  <c r="AC38" i="3"/>
  <c r="Z37" i="3"/>
  <c r="AA37" i="3"/>
  <c r="AB37" i="3"/>
  <c r="AC37" i="3"/>
  <c r="Z36" i="3"/>
  <c r="AA36" i="3"/>
  <c r="AB36" i="3"/>
  <c r="AC36" i="3"/>
  <c r="Z35" i="3"/>
  <c r="AA35" i="3"/>
  <c r="AB35" i="3"/>
  <c r="AC35" i="3"/>
  <c r="Z34" i="3"/>
  <c r="AA34" i="3"/>
  <c r="AB34" i="3"/>
  <c r="AC34" i="3"/>
  <c r="Z33" i="3"/>
  <c r="AA33" i="3"/>
  <c r="AB33" i="3"/>
  <c r="AC33" i="3"/>
  <c r="Z32" i="3"/>
  <c r="AA32" i="3"/>
  <c r="AB32" i="3"/>
  <c r="AC32" i="3"/>
  <c r="Z31" i="3"/>
  <c r="AA31" i="3"/>
  <c r="AB31" i="3"/>
  <c r="AC31" i="3"/>
  <c r="Z30" i="3"/>
  <c r="AA30" i="3"/>
  <c r="AB30" i="3"/>
  <c r="AC30" i="3"/>
  <c r="Z29" i="3"/>
  <c r="AA29" i="3"/>
  <c r="AB29" i="3"/>
  <c r="AC29" i="3"/>
  <c r="Z28" i="3"/>
  <c r="AA28" i="3"/>
  <c r="AB28" i="3"/>
  <c r="AC28" i="3"/>
  <c r="Z27" i="3"/>
  <c r="AA27" i="3"/>
  <c r="AB27" i="3"/>
  <c r="AC27" i="3"/>
  <c r="Z26" i="3"/>
  <c r="AA26" i="3"/>
  <c r="AB26" i="3"/>
  <c r="AC26" i="3"/>
  <c r="Z25" i="3"/>
  <c r="AA25" i="3"/>
  <c r="AB25" i="3"/>
  <c r="AC25" i="3"/>
  <c r="Z24" i="3"/>
  <c r="AA24" i="3"/>
  <c r="AB24" i="3"/>
  <c r="AC24" i="3"/>
  <c r="Z23" i="3"/>
  <c r="AA23" i="3"/>
  <c r="AB23" i="3"/>
  <c r="AC23" i="3"/>
  <c r="Z22" i="3"/>
  <c r="AA22" i="3"/>
  <c r="AB22" i="3"/>
  <c r="AC22" i="3"/>
  <c r="Z21" i="3"/>
  <c r="AA21" i="3"/>
  <c r="AB21" i="3"/>
  <c r="AC21" i="3"/>
  <c r="Z20" i="3"/>
  <c r="AA20" i="3"/>
  <c r="AB20" i="3"/>
  <c r="AC20" i="3"/>
  <c r="Z19" i="3"/>
  <c r="AA19" i="3"/>
  <c r="AB19" i="3"/>
  <c r="AC19" i="3"/>
  <c r="Z18" i="3"/>
  <c r="AA18" i="3"/>
  <c r="AB18" i="3"/>
  <c r="AC18" i="3"/>
  <c r="Z17" i="3"/>
  <c r="AA17" i="3"/>
  <c r="AB17" i="3"/>
  <c r="AC17" i="3"/>
  <c r="Z16" i="3"/>
  <c r="AA16" i="3"/>
  <c r="AB16" i="3"/>
  <c r="AC16" i="3"/>
  <c r="Z15" i="3"/>
  <c r="AA15" i="3"/>
  <c r="AB15" i="3"/>
  <c r="AC15" i="3"/>
  <c r="Z13" i="3"/>
  <c r="AA13" i="3"/>
  <c r="AB13" i="3"/>
  <c r="AC13" i="3"/>
  <c r="Z12" i="3"/>
  <c r="AA12" i="3"/>
  <c r="AB12" i="3"/>
  <c r="AC12" i="3"/>
  <c r="Z11" i="3"/>
  <c r="AA11" i="3"/>
  <c r="AB11" i="3"/>
  <c r="AC11" i="3"/>
  <c r="Z10" i="3"/>
  <c r="AA10" i="3"/>
  <c r="AB10" i="3"/>
  <c r="AC10" i="3"/>
  <c r="Z9" i="3"/>
  <c r="AA9" i="3"/>
  <c r="AB9" i="3"/>
  <c r="AC9" i="3"/>
  <c r="Z8" i="3"/>
  <c r="AA8" i="3"/>
  <c r="AB8" i="3"/>
  <c r="AC8" i="3"/>
  <c r="Z7" i="3"/>
  <c r="AA7" i="3"/>
  <c r="AB7" i="3"/>
  <c r="AC7" i="3"/>
  <c r="Z6" i="3"/>
  <c r="AA6" i="3"/>
  <c r="AB6" i="3"/>
  <c r="AC6" i="3"/>
  <c r="Z5" i="3"/>
  <c r="AA5" i="3"/>
  <c r="AB5" i="3"/>
  <c r="AC5" i="3"/>
  <c r="Z4" i="3"/>
  <c r="AA4" i="3"/>
  <c r="AB4" i="3"/>
  <c r="AC4" i="3"/>
  <c r="Z3" i="3"/>
  <c r="AA3" i="3"/>
  <c r="AB3" i="3"/>
  <c r="AC3" i="3"/>
  <c r="Z2" i="3"/>
  <c r="AA2" i="3"/>
  <c r="AB2" i="3"/>
  <c r="AC2" i="3"/>
  <c r="Z1" i="3"/>
  <c r="AA1" i="3"/>
  <c r="AB1" i="3"/>
  <c r="AC1" i="3"/>
  <c r="Z14" i="3"/>
  <c r="AD122" i="3"/>
  <c r="AD121" i="3"/>
  <c r="AD120" i="3"/>
  <c r="AD119" i="3"/>
  <c r="AD118" i="3"/>
  <c r="AD117" i="3"/>
  <c r="AD116" i="3"/>
  <c r="AD115" i="3"/>
  <c r="AD114" i="3"/>
  <c r="AD113" i="3"/>
  <c r="AD112" i="3"/>
  <c r="AD111" i="3"/>
  <c r="AD110" i="3"/>
  <c r="AD109" i="3"/>
  <c r="AD108" i="3"/>
  <c r="AD107" i="3"/>
  <c r="AD106" i="3"/>
  <c r="AD105" i="3"/>
  <c r="AD104" i="3"/>
  <c r="AD103" i="3"/>
  <c r="AD102" i="3"/>
  <c r="AD101" i="3"/>
  <c r="AD100" i="3"/>
  <c r="AD99" i="3"/>
  <c r="AD98" i="3"/>
  <c r="AD97" i="3"/>
  <c r="AD96" i="3"/>
  <c r="AD95" i="3"/>
  <c r="AD94" i="3"/>
  <c r="AD93" i="3"/>
  <c r="AD92" i="3"/>
  <c r="AD91" i="3"/>
  <c r="AD90" i="3"/>
  <c r="AD89" i="3"/>
  <c r="AD88" i="3"/>
  <c r="AD87" i="3"/>
  <c r="AD86" i="3"/>
  <c r="AD85" i="3"/>
  <c r="AD84" i="3"/>
  <c r="AD83" i="3"/>
  <c r="AD82" i="3"/>
  <c r="AD81" i="3"/>
  <c r="AD80" i="3"/>
  <c r="AD79" i="3"/>
  <c r="AD78" i="3"/>
  <c r="AD77" i="3"/>
  <c r="AD76" i="3"/>
  <c r="AD75" i="3"/>
  <c r="AD74" i="3"/>
  <c r="AD73" i="3"/>
  <c r="AD72" i="3"/>
  <c r="AD71" i="3"/>
  <c r="AD70" i="3"/>
  <c r="AD69" i="3"/>
  <c r="AD68" i="3"/>
  <c r="AD67" i="3"/>
  <c r="AD66" i="3"/>
  <c r="AD65" i="3"/>
  <c r="AD64" i="3"/>
  <c r="AD63" i="3"/>
  <c r="AD62" i="3"/>
  <c r="AD61" i="3"/>
  <c r="AD60" i="3"/>
  <c r="AD59" i="3"/>
  <c r="AD58" i="3"/>
  <c r="AD57" i="3"/>
  <c r="AD56" i="3"/>
  <c r="AD55" i="3"/>
  <c r="AD54" i="3"/>
  <c r="AD53" i="3"/>
  <c r="AD52" i="3"/>
  <c r="AD51" i="3"/>
  <c r="AD50" i="3"/>
  <c r="AD49" i="3"/>
  <c r="AD48" i="3"/>
  <c r="AD47" i="3"/>
  <c r="AD46" i="3"/>
  <c r="AD45" i="3"/>
  <c r="AD44" i="3"/>
  <c r="AD43" i="3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  <c r="AD2" i="3"/>
  <c r="AD1" i="3"/>
  <c r="AA14" i="3"/>
  <c r="AB14" i="3"/>
</calcChain>
</file>

<file path=xl/connections.xml><?xml version="1.0" encoding="utf-8"?>
<connections xmlns="http://schemas.openxmlformats.org/spreadsheetml/2006/main">
  <connection id="1" name="NightwoodData.txt" type="6" refreshedVersion="0" background="1" saveData="1">
    <textPr fileType="mac" firstRow="2" sourceFile="SSD:Users:alexc:Desktop:NightwoodData.txt" tab="0" comma="1" delimiter=":">
      <textFields count="8">
        <textField/>
        <textField/>
        <textField/>
        <textField/>
        <textField/>
        <textField/>
        <textField/>
        <textField/>
      </textFields>
    </textPr>
  </connection>
  <connection id="2" name="NightwoodData.txt1" type="6" refreshedVersion="0" background="1" saveData="1">
    <textPr fileType="mac" firstRow="2" sourceFile="SSD:Users:alexc:Desktop:NightwoodData.txt" tab="0" comma="1" delimiter=":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<sst xmlns="http://schemas.openxmlformats.org/spreadsheetml/2006/main" count="303" uniqueCount="178">
  <si>
    <t>place</t>
  </si>
  <si>
    <t>wc</t>
  </si>
  <si>
    <t>America</t>
  </si>
  <si>
    <t>Antique shop facing the Seine</t>
  </si>
  <si>
    <t>Augustinian church</t>
  </si>
  <si>
    <t xml:space="preserve"> Vienna</t>
  </si>
  <si>
    <t>Austria</t>
  </si>
  <si>
    <t>Bedroom window in England??</t>
  </si>
  <si>
    <t>Berlin</t>
  </si>
  <si>
    <t>Bois de Boulogne</t>
  </si>
  <si>
    <t>Bois de Boulogne-carriage ride</t>
  </si>
  <si>
    <t>Budapest</t>
  </si>
  <si>
    <t>Cafe du VIe</t>
  </si>
  <si>
    <t>Cafe in Paris</t>
  </si>
  <si>
    <t xml:space="preserve"> indeterminate</t>
  </si>
  <si>
    <t>Catherdrale Alexandre Nevsky</t>
  </si>
  <si>
    <t>Champs Elysees</t>
  </si>
  <si>
    <t>Champs Elysees-carriage ride</t>
  </si>
  <si>
    <t>Chapel near Nora's house</t>
  </si>
  <si>
    <t>Chartres</t>
  </si>
  <si>
    <t>Clermont-Ferrand--Place de La Victoire 63000</t>
  </si>
  <si>
    <t>Coney Island</t>
  </si>
  <si>
    <t>Corso</t>
  </si>
  <si>
    <t xml:space="preserve"> Rome</t>
  </si>
  <si>
    <t>Couvent de l'Adoration Perpetuelle</t>
  </si>
  <si>
    <t>Credit Lyonnais</t>
  </si>
  <si>
    <t>Danube</t>
  </si>
  <si>
    <t>Doctor's house</t>
  </si>
  <si>
    <t>Eglise Saint-Augustin</t>
  </si>
  <si>
    <t>Eglise St Germain des Pres</t>
  </si>
  <si>
    <t>Eglise St Sulpice</t>
  </si>
  <si>
    <t>Eglise Ste Clothilde</t>
  </si>
  <si>
    <t>Europe--unknown wandering</t>
  </si>
  <si>
    <t>Field in Vienna</t>
  </si>
  <si>
    <t>Foire St Germain</t>
  </si>
  <si>
    <t>Fontaine St Sulpice</t>
  </si>
  <si>
    <t>France</t>
  </si>
  <si>
    <t>French Nights</t>
  </si>
  <si>
    <t>Germany</t>
  </si>
  <si>
    <t>Gloriette</t>
  </si>
  <si>
    <t xml:space="preserve"> Schonbrunn Palace</t>
  </si>
  <si>
    <t>Golden Gate Park</t>
  </si>
  <si>
    <t>Grandmother's house</t>
  </si>
  <si>
    <t xml:space="preserve"> USA</t>
  </si>
  <si>
    <t xml:space="preserve"> dream</t>
  </si>
  <si>
    <t>Guido's house</t>
  </si>
  <si>
    <t xml:space="preserve"> Paris</t>
  </si>
  <si>
    <t xml:space="preserve"> The Prater</t>
  </si>
  <si>
    <t xml:space="preserve"> the Prater</t>
  </si>
  <si>
    <t>Haarlem</t>
  </si>
  <si>
    <t xml:space="preserve"> Netherlands</t>
  </si>
  <si>
    <t>Hamburg</t>
  </si>
  <si>
    <t>Hotel Recamier</t>
  </si>
  <si>
    <t xml:space="preserve"> Outside</t>
  </si>
  <si>
    <t>Hotel in Vienna</t>
  </si>
  <si>
    <t>Hungary</t>
  </si>
  <si>
    <t>Ile de la Cite</t>
  </si>
  <si>
    <t>Imperial Crypt</t>
  </si>
  <si>
    <t>Imperial Palace</t>
  </si>
  <si>
    <t>India</t>
  </si>
  <si>
    <t>Ireland</t>
  </si>
  <si>
    <t>Italy</t>
  </si>
  <si>
    <t>Jardin du Luxembourg</t>
  </si>
  <si>
    <t>Jenny' house</t>
  </si>
  <si>
    <t>Jenny's house</t>
  </si>
  <si>
    <t xml:space="preserve"> driveway</t>
  </si>
  <si>
    <t>Kammergarten</t>
  </si>
  <si>
    <t>Latin quarter</t>
  </si>
  <si>
    <t>Le Cirque Metropole</t>
  </si>
  <si>
    <t>London</t>
  </si>
  <si>
    <t>London Bridge</t>
  </si>
  <si>
    <t xml:space="preserve"> Between Newgate and Tyburn</t>
  </si>
  <si>
    <t>Lourdes</t>
  </si>
  <si>
    <t>Mairie du Luxembourg</t>
  </si>
  <si>
    <t>Marseilles</t>
  </si>
  <si>
    <t>Mascaron</t>
  </si>
  <si>
    <t xml:space="preserve"> Boulevard St Germain</t>
  </si>
  <si>
    <t>Montparnasse quarter</t>
  </si>
  <si>
    <t>Munich</t>
  </si>
  <si>
    <t>Musee Carnavalet</t>
  </si>
  <si>
    <t>Musee Cluny</t>
  </si>
  <si>
    <t>NYC terminals</t>
  </si>
  <si>
    <t>Naples</t>
  </si>
  <si>
    <t xml:space="preserve"> lower harbor</t>
  </si>
  <si>
    <t xml:space="preserve"> streets</t>
  </si>
  <si>
    <t>New York City</t>
  </si>
  <si>
    <t>Nora's House</t>
  </si>
  <si>
    <t>Nora's house</t>
  </si>
  <si>
    <t xml:space="preserve"> New York</t>
  </si>
  <si>
    <t>Nora's part of the country</t>
  </si>
  <si>
    <t>Nymphenburg Palace</t>
  </si>
  <si>
    <t xml:space="preserve"> Germany</t>
  </si>
  <si>
    <t>Palace gates in Europe</t>
  </si>
  <si>
    <t>Palaces in Europe</t>
  </si>
  <si>
    <t>Paris</t>
  </si>
  <si>
    <t xml:space="preserve"> Pissoirs at night</t>
  </si>
  <si>
    <t>Piazza Montanara</t>
  </si>
  <si>
    <t>Place St Sulpice</t>
  </si>
  <si>
    <t>Place de la Bastille</t>
  </si>
  <si>
    <t>Prague</t>
  </si>
  <si>
    <t>Raspail</t>
  </si>
  <si>
    <t>Redaction et Administration</t>
  </si>
  <si>
    <t xml:space="preserve"> 8 Rue Druout</t>
  </si>
  <si>
    <t>Rome</t>
  </si>
  <si>
    <t>Rue Bonaparte</t>
  </si>
  <si>
    <t>Saint Merri</t>
  </si>
  <si>
    <t>Saxon-les-Bains Casino; Saxon</t>
  </si>
  <si>
    <t xml:space="preserve"> Switzerland</t>
  </si>
  <si>
    <t>Singapore</t>
  </si>
  <si>
    <t>Sodom and Gomorrah</t>
  </si>
  <si>
    <t>St Julien le Pauvre</t>
  </si>
  <si>
    <t>St Merri</t>
  </si>
  <si>
    <t>St Sulpice</t>
  </si>
  <si>
    <t>St. Stefan's Cathedral</t>
  </si>
  <si>
    <t xml:space="preserve"> Vienna?</t>
  </si>
  <si>
    <t>Tangier</t>
  </si>
  <si>
    <t>The British Museum</t>
  </si>
  <si>
    <t>The Deckman Circus</t>
  </si>
  <si>
    <t>The Prater</t>
  </si>
  <si>
    <t>Unter den Linden</t>
  </si>
  <si>
    <t xml:space="preserve"> Berlin</t>
  </si>
  <si>
    <t>Vatican</t>
  </si>
  <si>
    <t>Venice</t>
  </si>
  <si>
    <t>Vienna</t>
  </si>
  <si>
    <t>Viennese Cafes</t>
  </si>
  <si>
    <t>Westminster Abbey</t>
  </si>
  <si>
    <t>antique shop facing the Seine</t>
  </si>
  <si>
    <t>cafe in Berlin</t>
  </si>
  <si>
    <t>cafe on the Ring</t>
  </si>
  <si>
    <t>country around New York City</t>
  </si>
  <si>
    <t>country churches around New York City</t>
  </si>
  <si>
    <t>l'Opera Garner</t>
  </si>
  <si>
    <t>l'Opera Garnier</t>
  </si>
  <si>
    <t>le Pont Neuf</t>
  </si>
  <si>
    <t>les Ambassadeurs</t>
  </si>
  <si>
    <t>les Pyrenees</t>
  </si>
  <si>
    <t>quartier latin</t>
  </si>
  <si>
    <t>room in Naples</t>
  </si>
  <si>
    <t>rue du cherche-midi</t>
  </si>
  <si>
    <t>rue du cherche-midi-carriage ride</t>
  </si>
  <si>
    <t>toward the lower parts of town</t>
  </si>
  <si>
    <t>Augustinian church-Vienna</t>
  </si>
  <si>
    <t>Bedroom window in England</t>
  </si>
  <si>
    <t>Cafe in Paris-indeterminate</t>
  </si>
  <si>
    <t>Corso-Rome</t>
  </si>
  <si>
    <t>Danube-Vienna</t>
  </si>
  <si>
    <t>Gloriette-Schonbrunn Palace-Vienna</t>
  </si>
  <si>
    <t>Grandmother's house-USA</t>
  </si>
  <si>
    <t>Grandmother's house-dream</t>
  </si>
  <si>
    <t>Guido's house-Paris</t>
  </si>
  <si>
    <t>Guido's house-The Prater</t>
  </si>
  <si>
    <t>Guido's house-the Prater</t>
  </si>
  <si>
    <t>Haarlem-Netherlands</t>
  </si>
  <si>
    <t>Hotel Recamier-Outside</t>
  </si>
  <si>
    <t>Imperial Crypt-Vienna</t>
  </si>
  <si>
    <t>Imperial Palace-Vienna</t>
  </si>
  <si>
    <t>Jenny's house-driveway</t>
  </si>
  <si>
    <t>Kammergarten-Schonbrunn Palace-Vienna</t>
  </si>
  <si>
    <t>London-Between Newgate and Tyburn</t>
  </si>
  <si>
    <t>Mascaron-Boulevard St Germain</t>
  </si>
  <si>
    <t>Naples-lower harbor</t>
  </si>
  <si>
    <t>Naples-streets</t>
  </si>
  <si>
    <t>Nora's House-USA</t>
  </si>
  <si>
    <t>Nora's house-New York</t>
  </si>
  <si>
    <t>Nymphenburg Palace-Germany</t>
  </si>
  <si>
    <t>Paris-Pissoirs at night</t>
  </si>
  <si>
    <t>Piazza Montanara-Rome</t>
  </si>
  <si>
    <t>Redaction et Administration-8 Rue Druout</t>
  </si>
  <si>
    <t>Saxon-les-Bains Casino; Saxon-Switzerland</t>
  </si>
  <si>
    <t>St. Stefan's Cathedral-Vienna</t>
  </si>
  <si>
    <t>The Prater-Vienna</t>
  </si>
  <si>
    <t>Unter den Linden-Berlin</t>
  </si>
  <si>
    <t>Total WC</t>
  </si>
  <si>
    <t>LINEAR</t>
  </si>
  <si>
    <t>LOGARITHMIC</t>
  </si>
  <si>
    <t>??</t>
  </si>
  <si>
    <t>RADIUS</t>
  </si>
  <si>
    <t>LOG x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</si>
</sst>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9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2" borderId="0" xfId="1"/>
    <xf numFmtId="0" fontId="4" fillId="3" borderId="1" xfId="54" applyBorder="1"/>
  </cellXfs>
  <cellStyles count="59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6" builtinId="9" hidden="1"/>
    <cellStyle name="Followed Hyperlink" xfId="58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5" builtinId="8" hidden="1"/>
    <cellStyle name="Hyperlink" xfId="57" builtinId="8" hidden="1"/>
    <cellStyle name="Neutral" xfId="54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NightwoodData_1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ightwoodData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4"/>
  <sheetViews>
    <sheetView tabSelected="1" showRuler="0" topLeftCell="D100" workbookViewId="0">
      <selection activeCell="AE122" sqref="AE122"/>
    </sheetView>
  </sheetViews>
  <sheetFormatPr baseColWidth="10" defaultRowHeight="15" x14ac:dyDescent="0"/>
  <cols>
    <col min="1" max="1" width="38.33203125" bestFit="1" customWidth="1"/>
    <col min="2" max="2" width="6.1640625" bestFit="1" customWidth="1"/>
    <col min="3" max="3" width="4.1640625" customWidth="1"/>
    <col min="4" max="13" width="4.1640625" bestFit="1" customWidth="1"/>
    <col min="14" max="14" width="3.1640625" bestFit="1" customWidth="1"/>
    <col min="15" max="16" width="4.1640625" bestFit="1" customWidth="1"/>
    <col min="17" max="25" width="4.1640625" customWidth="1"/>
    <col min="29" max="29" width="14.83203125" customWidth="1"/>
  </cols>
  <sheetData>
    <row r="1" spans="1:33">
      <c r="A1" t="s">
        <v>2</v>
      </c>
      <c r="B1">
        <v>9</v>
      </c>
      <c r="C1">
        <v>9</v>
      </c>
      <c r="D1">
        <v>50</v>
      </c>
      <c r="E1">
        <v>13</v>
      </c>
      <c r="F1">
        <v>95</v>
      </c>
      <c r="G1">
        <v>45</v>
      </c>
      <c r="H1">
        <v>8</v>
      </c>
      <c r="Z1">
        <f t="shared" ref="Z1:Z32" si="0">SUM(B1:P1)</f>
        <v>229</v>
      </c>
      <c r="AA1">
        <f>Z1/Z124</f>
        <v>4.5630255449727016E-3</v>
      </c>
      <c r="AB1" s="2">
        <f>AA1*10000</f>
        <v>45.630255449727017</v>
      </c>
      <c r="AC1" s="2">
        <f t="shared" ref="AC1:AC13" si="1">LOG(AB1,10)*100</f>
        <v>165.92529000699719</v>
      </c>
      <c r="AD1">
        <f t="shared" ref="AD1:AD32" si="2">ROW(A1)</f>
        <v>1</v>
      </c>
      <c r="AE1" s="1">
        <f>AC1*5</f>
        <v>829.62645003498596</v>
      </c>
    </row>
    <row r="2" spans="1:33">
      <c r="A2" t="s">
        <v>3</v>
      </c>
      <c r="B2">
        <v>49</v>
      </c>
      <c r="Z2">
        <f t="shared" si="0"/>
        <v>49</v>
      </c>
      <c r="AA2">
        <f>Z2/Z124</f>
        <v>9.7636791136970465E-4</v>
      </c>
      <c r="AB2" s="2">
        <f t="shared" ref="AB2:AB64" si="3">AA2*10000</f>
        <v>9.7636791136970462</v>
      </c>
      <c r="AC2" s="2">
        <f t="shared" si="1"/>
        <v>98.961349775859759</v>
      </c>
      <c r="AD2">
        <f t="shared" si="2"/>
        <v>2</v>
      </c>
      <c r="AE2" s="1">
        <f t="shared" ref="AE2:AE65" si="4">AC2*5</f>
        <v>494.80674887929877</v>
      </c>
      <c r="AG2">
        <v>10</v>
      </c>
    </row>
    <row r="3" spans="1:33">
      <c r="A3" t="s">
        <v>141</v>
      </c>
      <c r="B3">
        <v>6</v>
      </c>
      <c r="Z3">
        <f t="shared" si="0"/>
        <v>6</v>
      </c>
      <c r="AA3">
        <f>Z3/Z124</f>
        <v>1.1955525445343323E-4</v>
      </c>
      <c r="AB3" s="2">
        <f t="shared" si="3"/>
        <v>1.1955525445343322</v>
      </c>
      <c r="AC3" s="2">
        <f t="shared" si="1"/>
        <v>7.7568668113727659</v>
      </c>
      <c r="AD3">
        <f t="shared" si="2"/>
        <v>3</v>
      </c>
      <c r="AE3" s="1">
        <f t="shared" si="4"/>
        <v>38.784334056863827</v>
      </c>
    </row>
    <row r="4" spans="1:33">
      <c r="A4" t="s">
        <v>6</v>
      </c>
      <c r="B4">
        <v>7</v>
      </c>
      <c r="C4">
        <v>7</v>
      </c>
      <c r="D4">
        <v>28</v>
      </c>
      <c r="Z4">
        <f t="shared" si="0"/>
        <v>42</v>
      </c>
      <c r="AA4">
        <f>Z4/Z124</f>
        <v>8.3688678117403259E-4</v>
      </c>
      <c r="AB4" s="2">
        <f t="shared" si="3"/>
        <v>8.3688678117403263</v>
      </c>
      <c r="AC4" s="2">
        <f t="shared" si="1"/>
        <v>92.266670812798452</v>
      </c>
      <c r="AD4">
        <f t="shared" si="2"/>
        <v>4</v>
      </c>
      <c r="AE4" s="1">
        <f t="shared" si="4"/>
        <v>461.33335406399226</v>
      </c>
    </row>
    <row r="5" spans="1:33">
      <c r="A5" t="s">
        <v>142</v>
      </c>
      <c r="B5">
        <v>52</v>
      </c>
      <c r="Z5">
        <f t="shared" si="0"/>
        <v>52</v>
      </c>
      <c r="AA5">
        <f>Z5/Z124</f>
        <v>1.0361455385964214E-3</v>
      </c>
      <c r="AB5" s="2">
        <f t="shared" si="3"/>
        <v>10.361455385964215</v>
      </c>
      <c r="AC5" s="2">
        <f t="shared" si="1"/>
        <v>101.54207613648833</v>
      </c>
      <c r="AD5">
        <f t="shared" si="2"/>
        <v>5</v>
      </c>
      <c r="AE5" s="1">
        <f t="shared" si="4"/>
        <v>507.71038068244167</v>
      </c>
    </row>
    <row r="6" spans="1:33">
      <c r="A6" t="s">
        <v>8</v>
      </c>
      <c r="B6">
        <v>5</v>
      </c>
      <c r="C6">
        <v>9</v>
      </c>
      <c r="D6">
        <v>4</v>
      </c>
      <c r="Z6">
        <f t="shared" si="0"/>
        <v>18</v>
      </c>
      <c r="AA6">
        <f>Z6/Z124</f>
        <v>3.586657633602997E-4</v>
      </c>
      <c r="AB6" s="2">
        <f t="shared" si="3"/>
        <v>3.5866576336029969</v>
      </c>
      <c r="AC6" s="2">
        <f t="shared" si="1"/>
        <v>55.468992283339006</v>
      </c>
      <c r="AD6">
        <f t="shared" si="2"/>
        <v>6</v>
      </c>
      <c r="AE6" s="1">
        <f t="shared" si="4"/>
        <v>277.34496141669501</v>
      </c>
    </row>
    <row r="7" spans="1:33">
      <c r="A7" t="s">
        <v>9</v>
      </c>
      <c r="B7">
        <v>196</v>
      </c>
      <c r="C7">
        <v>15</v>
      </c>
      <c r="D7">
        <v>382</v>
      </c>
      <c r="E7">
        <v>6</v>
      </c>
      <c r="F7">
        <v>106</v>
      </c>
      <c r="G7">
        <v>58</v>
      </c>
      <c r="H7">
        <v>14</v>
      </c>
      <c r="I7">
        <v>13</v>
      </c>
      <c r="J7">
        <v>11</v>
      </c>
      <c r="K7">
        <v>5</v>
      </c>
      <c r="L7">
        <v>7</v>
      </c>
      <c r="M7">
        <v>12</v>
      </c>
      <c r="Z7">
        <f t="shared" si="0"/>
        <v>825</v>
      </c>
      <c r="AA7">
        <f>Z7/50186</f>
        <v>1.6438847487347068E-2</v>
      </c>
      <c r="AB7" s="2">
        <f t="shared" si="3"/>
        <v>164.38847487347067</v>
      </c>
      <c r="AC7" s="2">
        <f t="shared" si="1"/>
        <v>221.58713662800091</v>
      </c>
      <c r="AD7">
        <f t="shared" si="2"/>
        <v>7</v>
      </c>
      <c r="AE7" s="1">
        <f t="shared" si="4"/>
        <v>1107.9356831400046</v>
      </c>
      <c r="AF7" s="1"/>
      <c r="AG7" s="1">
        <v>300</v>
      </c>
    </row>
    <row r="8" spans="1:33">
      <c r="A8" t="s">
        <v>10</v>
      </c>
      <c r="B8">
        <v>636</v>
      </c>
      <c r="Z8">
        <f t="shared" si="0"/>
        <v>636</v>
      </c>
      <c r="AA8">
        <f>Z8/50186</f>
        <v>1.2672856972063922E-2</v>
      </c>
      <c r="AB8" s="2">
        <f t="shared" si="3"/>
        <v>126.72856972063921</v>
      </c>
      <c r="AC8" s="2">
        <f t="shared" si="1"/>
        <v>210.28745333784977</v>
      </c>
      <c r="AD8">
        <f t="shared" si="2"/>
        <v>8</v>
      </c>
      <c r="AE8" s="1">
        <f t="shared" si="4"/>
        <v>1051.4372666892489</v>
      </c>
    </row>
    <row r="9" spans="1:33">
      <c r="A9" t="s">
        <v>11</v>
      </c>
      <c r="B9">
        <v>1</v>
      </c>
      <c r="Z9">
        <f t="shared" si="0"/>
        <v>1</v>
      </c>
      <c r="AA9">
        <f>Z9/50186</f>
        <v>1.9925875742238871E-5</v>
      </c>
      <c r="AB9" s="2">
        <f t="shared" si="3"/>
        <v>0.19925875742238872</v>
      </c>
      <c r="AC9" s="2">
        <f t="shared" si="1"/>
        <v>-70.058258226991583</v>
      </c>
      <c r="AD9">
        <f t="shared" si="2"/>
        <v>9</v>
      </c>
      <c r="AE9" s="1">
        <f t="shared" si="4"/>
        <v>-350.29129113495793</v>
      </c>
    </row>
    <row r="10" spans="1:33">
      <c r="A10" t="s">
        <v>12</v>
      </c>
      <c r="B10">
        <v>7</v>
      </c>
      <c r="C10">
        <v>10</v>
      </c>
      <c r="D10">
        <v>11</v>
      </c>
      <c r="E10">
        <v>9</v>
      </c>
      <c r="F10">
        <v>19</v>
      </c>
      <c r="G10">
        <v>119</v>
      </c>
      <c r="H10">
        <v>205</v>
      </c>
      <c r="I10">
        <v>24</v>
      </c>
      <c r="J10">
        <v>391</v>
      </c>
      <c r="K10">
        <v>118</v>
      </c>
      <c r="L10">
        <v>31</v>
      </c>
      <c r="M10">
        <v>10</v>
      </c>
      <c r="N10">
        <v>13</v>
      </c>
      <c r="O10">
        <v>107</v>
      </c>
      <c r="P10">
        <v>129</v>
      </c>
      <c r="Z10">
        <f t="shared" si="0"/>
        <v>1203</v>
      </c>
      <c r="AA10">
        <f>Z10/50186</f>
        <v>2.3970828517913361E-2</v>
      </c>
      <c r="AB10" s="2">
        <f t="shared" si="3"/>
        <v>239.70828517913361</v>
      </c>
      <c r="AC10" s="2">
        <f t="shared" si="1"/>
        <v>237.96830450699281</v>
      </c>
      <c r="AD10">
        <f t="shared" si="2"/>
        <v>10</v>
      </c>
      <c r="AE10" s="1">
        <f t="shared" si="4"/>
        <v>1189.841522534964</v>
      </c>
      <c r="AG10">
        <v>6</v>
      </c>
    </row>
    <row r="11" spans="1:33">
      <c r="A11" t="s">
        <v>143</v>
      </c>
      <c r="B11">
        <v>37</v>
      </c>
      <c r="Z11">
        <f t="shared" si="0"/>
        <v>37</v>
      </c>
      <c r="AA11">
        <f>Z11/50186</f>
        <v>7.3725740246283829E-4</v>
      </c>
      <c r="AB11" s="2">
        <f t="shared" si="3"/>
        <v>7.3725740246283831</v>
      </c>
      <c r="AC11" s="2">
        <f t="shared" si="1"/>
        <v>86.761914179707901</v>
      </c>
      <c r="AD11">
        <f t="shared" si="2"/>
        <v>11</v>
      </c>
      <c r="AE11" s="1">
        <f t="shared" si="4"/>
        <v>433.8095708985395</v>
      </c>
      <c r="AG11" t="s">
        <v>175</v>
      </c>
    </row>
    <row r="12" spans="1:33">
      <c r="A12" t="s">
        <v>15</v>
      </c>
      <c r="B12">
        <v>39</v>
      </c>
      <c r="Z12">
        <f t="shared" si="0"/>
        <v>39</v>
      </c>
      <c r="AA12">
        <f t="shared" ref="AA12:AA74" si="5">Z12/50186</f>
        <v>7.7710915394731594E-4</v>
      </c>
      <c r="AB12" s="2">
        <f t="shared" si="3"/>
        <v>7.7710915394731597</v>
      </c>
      <c r="AC12" s="2">
        <f t="shared" si="1"/>
        <v>89.048202475658314</v>
      </c>
      <c r="AD12">
        <f t="shared" si="2"/>
        <v>12</v>
      </c>
      <c r="AE12" s="1">
        <f t="shared" si="4"/>
        <v>445.24101237829154</v>
      </c>
      <c r="AG12">
        <v>34</v>
      </c>
    </row>
    <row r="13" spans="1:33">
      <c r="A13" t="s">
        <v>16</v>
      </c>
      <c r="B13">
        <v>22</v>
      </c>
      <c r="Z13">
        <f t="shared" si="0"/>
        <v>22</v>
      </c>
      <c r="AA13">
        <f t="shared" si="5"/>
        <v>4.3836926632925518E-4</v>
      </c>
      <c r="AB13" s="2">
        <f t="shared" si="3"/>
        <v>4.3836926632925515</v>
      </c>
      <c r="AC13" s="2">
        <f t="shared" si="1"/>
        <v>64.184009855229021</v>
      </c>
      <c r="AD13">
        <f t="shared" si="2"/>
        <v>13</v>
      </c>
      <c r="AE13" s="1">
        <f t="shared" si="4"/>
        <v>320.92004927614511</v>
      </c>
    </row>
    <row r="14" spans="1:33">
      <c r="A14" t="s">
        <v>17</v>
      </c>
      <c r="B14">
        <v>13</v>
      </c>
      <c r="Z14">
        <f t="shared" si="0"/>
        <v>13</v>
      </c>
      <c r="AA14">
        <f t="shared" si="5"/>
        <v>2.5903638464910535E-4</v>
      </c>
      <c r="AB14" s="2">
        <f t="shared" si="3"/>
        <v>2.5903638464910537</v>
      </c>
      <c r="AC14" s="2">
        <v>165.92528999999999</v>
      </c>
      <c r="AD14">
        <f t="shared" si="2"/>
        <v>14</v>
      </c>
      <c r="AE14" s="1">
        <f t="shared" si="4"/>
        <v>829.62644999999998</v>
      </c>
      <c r="AG14">
        <v>35</v>
      </c>
    </row>
    <row r="15" spans="1:33">
      <c r="A15" t="s">
        <v>18</v>
      </c>
      <c r="B15">
        <v>57</v>
      </c>
      <c r="C15">
        <v>481</v>
      </c>
      <c r="Z15">
        <f t="shared" si="0"/>
        <v>538</v>
      </c>
      <c r="AA15">
        <f t="shared" si="5"/>
        <v>1.0720121149324512E-2</v>
      </c>
      <c r="AB15" s="2">
        <f t="shared" si="3"/>
        <v>107.20121149324513</v>
      </c>
      <c r="AC15" s="2">
        <f>LOG(AB15,10)*100</f>
        <v>203.01996933964733</v>
      </c>
      <c r="AD15">
        <f t="shared" si="2"/>
        <v>15</v>
      </c>
      <c r="AE15" s="1">
        <f t="shared" si="4"/>
        <v>1015.0998466982367</v>
      </c>
      <c r="AG15" t="s">
        <v>175</v>
      </c>
    </row>
    <row r="16" spans="1:33">
      <c r="A16" t="s">
        <v>19</v>
      </c>
      <c r="B16">
        <v>28000</v>
      </c>
      <c r="C16">
        <v>93</v>
      </c>
      <c r="Z16">
        <f t="shared" si="0"/>
        <v>28093</v>
      </c>
      <c r="AA16">
        <f t="shared" si="5"/>
        <v>0.55977762722671665</v>
      </c>
      <c r="AB16" s="2">
        <f t="shared" si="3"/>
        <v>5597.7762722671669</v>
      </c>
      <c r="AC16" s="2">
        <f>LOG(AB16,10)*100</f>
        <v>374.80155369201611</v>
      </c>
      <c r="AD16">
        <f t="shared" si="2"/>
        <v>16</v>
      </c>
      <c r="AE16" s="1">
        <f t="shared" si="4"/>
        <v>1874.0077684600806</v>
      </c>
    </row>
    <row r="17" spans="1:33">
      <c r="A17" t="s">
        <v>20</v>
      </c>
      <c r="B17">
        <v>6</v>
      </c>
      <c r="Z17">
        <f t="shared" si="0"/>
        <v>6</v>
      </c>
      <c r="AA17">
        <f t="shared" si="5"/>
        <v>1.1955525445343323E-4</v>
      </c>
      <c r="AB17" s="2">
        <f t="shared" si="3"/>
        <v>1.1955525445343322</v>
      </c>
      <c r="AC17" s="2">
        <f t="shared" ref="AC17:AC78" si="6">LOG(AB17,10)*100</f>
        <v>7.7568668113727659</v>
      </c>
      <c r="AD17">
        <f t="shared" si="2"/>
        <v>17</v>
      </c>
      <c r="AE17" s="1">
        <f t="shared" si="4"/>
        <v>38.784334056863827</v>
      </c>
    </row>
    <row r="18" spans="1:33">
      <c r="A18" t="s">
        <v>21</v>
      </c>
      <c r="B18">
        <v>62</v>
      </c>
      <c r="Z18">
        <f t="shared" si="0"/>
        <v>62</v>
      </c>
      <c r="AA18">
        <f t="shared" si="5"/>
        <v>1.23540429601881E-3</v>
      </c>
      <c r="AB18" s="2">
        <f t="shared" si="3"/>
        <v>12.354042960188099</v>
      </c>
      <c r="AC18" s="2">
        <f t="shared" si="6"/>
        <v>109.18091072283377</v>
      </c>
      <c r="AD18">
        <f t="shared" si="2"/>
        <v>18</v>
      </c>
      <c r="AE18" s="1">
        <f t="shared" si="4"/>
        <v>545.90455361416889</v>
      </c>
    </row>
    <row r="19" spans="1:33">
      <c r="A19" t="s">
        <v>144</v>
      </c>
      <c r="B19">
        <v>82</v>
      </c>
      <c r="Z19">
        <f t="shared" si="0"/>
        <v>82</v>
      </c>
      <c r="AA19">
        <f t="shared" si="5"/>
        <v>1.6339218108635874E-3</v>
      </c>
      <c r="AB19" s="2">
        <f t="shared" si="3"/>
        <v>16.339218108635873</v>
      </c>
      <c r="AC19" s="2">
        <f t="shared" si="6"/>
        <v>121.32312701138007</v>
      </c>
      <c r="AD19">
        <f t="shared" si="2"/>
        <v>19</v>
      </c>
      <c r="AE19" s="1">
        <f t="shared" si="4"/>
        <v>606.61563505690037</v>
      </c>
    </row>
    <row r="20" spans="1:33">
      <c r="A20" t="s">
        <v>24</v>
      </c>
      <c r="B20">
        <v>132</v>
      </c>
      <c r="C20">
        <v>47</v>
      </c>
      <c r="Z20">
        <f t="shared" si="0"/>
        <v>179</v>
      </c>
      <c r="AA20">
        <f t="shared" si="5"/>
        <v>3.5667317578607582E-3</v>
      </c>
      <c r="AB20" s="2">
        <f t="shared" si="3"/>
        <v>35.66731757860758</v>
      </c>
      <c r="AC20" s="2">
        <f t="shared" si="6"/>
        <v>155.2270448709977</v>
      </c>
      <c r="AD20">
        <f t="shared" si="2"/>
        <v>20</v>
      </c>
      <c r="AE20" s="1">
        <f t="shared" si="4"/>
        <v>776.13522435498851</v>
      </c>
      <c r="AG20">
        <v>11</v>
      </c>
    </row>
    <row r="21" spans="1:33">
      <c r="A21" t="s">
        <v>25</v>
      </c>
      <c r="B21">
        <v>11</v>
      </c>
      <c r="Z21">
        <f t="shared" si="0"/>
        <v>11</v>
      </c>
      <c r="AA21">
        <f t="shared" si="5"/>
        <v>2.1918463316462759E-4</v>
      </c>
      <c r="AB21" s="2">
        <f t="shared" si="3"/>
        <v>2.1918463316462757</v>
      </c>
      <c r="AC21" s="2">
        <f t="shared" si="6"/>
        <v>34.081010288830903</v>
      </c>
      <c r="AD21">
        <f t="shared" si="2"/>
        <v>21</v>
      </c>
      <c r="AE21" s="1">
        <f t="shared" si="4"/>
        <v>170.40505144415451</v>
      </c>
      <c r="AG21">
        <v>9</v>
      </c>
    </row>
    <row r="22" spans="1:33">
      <c r="A22" t="s">
        <v>145</v>
      </c>
      <c r="B22">
        <v>54</v>
      </c>
      <c r="Z22">
        <f t="shared" si="0"/>
        <v>54</v>
      </c>
      <c r="AA22">
        <f t="shared" si="5"/>
        <v>1.0759972900808989E-3</v>
      </c>
      <c r="AB22" s="2">
        <f t="shared" si="3"/>
        <v>10.759972900808989</v>
      </c>
      <c r="AC22" s="2">
        <f t="shared" si="6"/>
        <v>103.18111775530522</v>
      </c>
      <c r="AD22">
        <f t="shared" si="2"/>
        <v>22</v>
      </c>
      <c r="AE22" s="1">
        <f t="shared" si="4"/>
        <v>515.90558877652609</v>
      </c>
    </row>
    <row r="23" spans="1:33">
      <c r="A23" t="s">
        <v>27</v>
      </c>
      <c r="B23">
        <v>17</v>
      </c>
      <c r="C23">
        <v>709</v>
      </c>
      <c r="D23">
        <v>31</v>
      </c>
      <c r="E23">
        <v>14</v>
      </c>
      <c r="Z23">
        <f t="shared" si="0"/>
        <v>771</v>
      </c>
      <c r="AA23">
        <f t="shared" si="5"/>
        <v>1.5362850197266169E-2</v>
      </c>
      <c r="AB23" s="2">
        <f t="shared" si="3"/>
        <v>153.6285019726617</v>
      </c>
      <c r="AC23" s="2">
        <f t="shared" si="6"/>
        <v>218.64717957810407</v>
      </c>
      <c r="AD23">
        <f t="shared" si="2"/>
        <v>23</v>
      </c>
      <c r="AE23" s="1">
        <f t="shared" si="4"/>
        <v>1093.2358978905204</v>
      </c>
      <c r="AG23">
        <v>6</v>
      </c>
    </row>
    <row r="24" spans="1:33">
      <c r="A24" t="s">
        <v>28</v>
      </c>
      <c r="B24">
        <v>34</v>
      </c>
      <c r="Z24">
        <f t="shared" si="0"/>
        <v>34</v>
      </c>
      <c r="AA24">
        <f t="shared" si="5"/>
        <v>6.7747977523612165E-4</v>
      </c>
      <c r="AB24" s="2">
        <f t="shared" si="3"/>
        <v>6.7747977523612164</v>
      </c>
      <c r="AC24" s="2">
        <f t="shared" si="6"/>
        <v>83.089633477233917</v>
      </c>
      <c r="AD24">
        <f t="shared" si="2"/>
        <v>24</v>
      </c>
      <c r="AE24" s="1">
        <f t="shared" si="4"/>
        <v>415.44816738616959</v>
      </c>
      <c r="AG24">
        <v>54</v>
      </c>
    </row>
    <row r="25" spans="1:33">
      <c r="A25" t="s">
        <v>29</v>
      </c>
      <c r="B25">
        <v>7</v>
      </c>
      <c r="Z25">
        <f t="shared" si="0"/>
        <v>7</v>
      </c>
      <c r="AA25">
        <f t="shared" si="5"/>
        <v>1.3948113019567209E-4</v>
      </c>
      <c r="AB25" s="2">
        <f t="shared" si="3"/>
        <v>1.394811301956721</v>
      </c>
      <c r="AC25" s="2">
        <f t="shared" si="6"/>
        <v>14.451545774434086</v>
      </c>
      <c r="AD25">
        <f t="shared" si="2"/>
        <v>25</v>
      </c>
      <c r="AE25" s="1">
        <f t="shared" si="4"/>
        <v>72.257728872170432</v>
      </c>
      <c r="AG25">
        <v>33</v>
      </c>
    </row>
    <row r="26" spans="1:33">
      <c r="A26" t="s">
        <v>30</v>
      </c>
      <c r="B26">
        <v>4</v>
      </c>
      <c r="C26">
        <v>49</v>
      </c>
      <c r="Z26">
        <f t="shared" si="0"/>
        <v>53</v>
      </c>
      <c r="AA26">
        <f t="shared" si="5"/>
        <v>1.0560714143386602E-3</v>
      </c>
      <c r="AB26" s="2">
        <f t="shared" si="3"/>
        <v>10.560714143386601</v>
      </c>
      <c r="AC26" s="2">
        <f t="shared" si="6"/>
        <v>102.36932873308729</v>
      </c>
      <c r="AD26">
        <f t="shared" si="2"/>
        <v>26</v>
      </c>
      <c r="AE26" s="1">
        <f t="shared" si="4"/>
        <v>511.84664366543643</v>
      </c>
      <c r="AG26">
        <v>32</v>
      </c>
    </row>
    <row r="27" spans="1:33">
      <c r="A27" t="s">
        <v>31</v>
      </c>
      <c r="B27">
        <v>2</v>
      </c>
      <c r="Z27">
        <f t="shared" si="0"/>
        <v>2</v>
      </c>
      <c r="AA27">
        <f t="shared" si="5"/>
        <v>3.9851751484477743E-5</v>
      </c>
      <c r="AB27" s="2">
        <f t="shared" si="3"/>
        <v>0.39851751484477743</v>
      </c>
      <c r="AC27" s="2">
        <f t="shared" si="6"/>
        <v>-39.955258660593472</v>
      </c>
      <c r="AD27">
        <f t="shared" si="2"/>
        <v>27</v>
      </c>
      <c r="AE27" s="1">
        <f t="shared" si="4"/>
        <v>-199.77629330296736</v>
      </c>
      <c r="AG27">
        <v>28</v>
      </c>
    </row>
    <row r="28" spans="1:33">
      <c r="A28" t="s">
        <v>32</v>
      </c>
      <c r="B28">
        <v>54</v>
      </c>
      <c r="Z28">
        <f t="shared" si="0"/>
        <v>54</v>
      </c>
      <c r="AA28">
        <f t="shared" si="5"/>
        <v>1.0759972900808989E-3</v>
      </c>
      <c r="AB28" s="2">
        <f t="shared" si="3"/>
        <v>10.759972900808989</v>
      </c>
      <c r="AC28" s="2">
        <f t="shared" si="6"/>
        <v>103.18111775530522</v>
      </c>
      <c r="AD28">
        <f t="shared" si="2"/>
        <v>28</v>
      </c>
      <c r="AE28" s="1">
        <f t="shared" si="4"/>
        <v>515.90558877652609</v>
      </c>
    </row>
    <row r="29" spans="1:33">
      <c r="A29" t="s">
        <v>33</v>
      </c>
      <c r="B29">
        <v>36</v>
      </c>
      <c r="Z29">
        <f t="shared" si="0"/>
        <v>36</v>
      </c>
      <c r="AA29">
        <f t="shared" si="5"/>
        <v>7.1733152672059941E-4</v>
      </c>
      <c r="AB29" s="2">
        <f t="shared" si="3"/>
        <v>7.1733152672059939</v>
      </c>
      <c r="AC29" s="2">
        <f t="shared" si="6"/>
        <v>85.571991849737131</v>
      </c>
      <c r="AD29">
        <f t="shared" si="2"/>
        <v>29</v>
      </c>
      <c r="AE29" s="1">
        <f t="shared" si="4"/>
        <v>427.85995924868564</v>
      </c>
    </row>
    <row r="30" spans="1:33">
      <c r="A30" t="s">
        <v>34</v>
      </c>
      <c r="B30">
        <v>76</v>
      </c>
      <c r="Z30">
        <f t="shared" si="0"/>
        <v>76</v>
      </c>
      <c r="AA30">
        <f t="shared" si="5"/>
        <v>1.5143665564101541E-3</v>
      </c>
      <c r="AB30" s="2">
        <f t="shared" si="3"/>
        <v>15.143665564101541</v>
      </c>
      <c r="AC30" s="2">
        <f t="shared" si="6"/>
        <v>118.02310100108753</v>
      </c>
      <c r="AD30">
        <f t="shared" si="2"/>
        <v>30</v>
      </c>
      <c r="AE30" s="1">
        <f t="shared" si="4"/>
        <v>590.11550500543763</v>
      </c>
      <c r="AG30">
        <v>6</v>
      </c>
    </row>
    <row r="31" spans="1:33">
      <c r="A31" t="s">
        <v>35</v>
      </c>
      <c r="B31">
        <v>34</v>
      </c>
      <c r="Z31">
        <f t="shared" si="0"/>
        <v>34</v>
      </c>
      <c r="AA31">
        <f t="shared" si="5"/>
        <v>6.7747977523612165E-4</v>
      </c>
      <c r="AB31" s="2">
        <f t="shared" si="3"/>
        <v>6.7747977523612164</v>
      </c>
      <c r="AC31" s="2">
        <f t="shared" si="6"/>
        <v>83.089633477233917</v>
      </c>
      <c r="AD31">
        <f t="shared" si="2"/>
        <v>31</v>
      </c>
      <c r="AE31" s="1">
        <f t="shared" si="4"/>
        <v>415.44816738616959</v>
      </c>
      <c r="AG31">
        <v>9</v>
      </c>
    </row>
    <row r="32" spans="1:33">
      <c r="A32" t="s">
        <v>36</v>
      </c>
      <c r="B32">
        <v>1</v>
      </c>
      <c r="C32">
        <v>5</v>
      </c>
      <c r="Z32">
        <f t="shared" si="0"/>
        <v>6</v>
      </c>
      <c r="AA32">
        <f t="shared" si="5"/>
        <v>1.1955525445343323E-4</v>
      </c>
      <c r="AB32" s="2">
        <f t="shared" si="3"/>
        <v>1.1955525445343322</v>
      </c>
      <c r="AC32" s="2">
        <f t="shared" si="6"/>
        <v>7.7568668113727659</v>
      </c>
      <c r="AD32">
        <f t="shared" si="2"/>
        <v>32</v>
      </c>
      <c r="AE32" s="1">
        <f t="shared" si="4"/>
        <v>38.784334056863827</v>
      </c>
    </row>
    <row r="33" spans="1:33">
      <c r="A33" t="s">
        <v>37</v>
      </c>
      <c r="B33">
        <v>11</v>
      </c>
      <c r="C33">
        <v>20</v>
      </c>
      <c r="Z33">
        <f t="shared" ref="Z33:Z64" si="7">SUM(B33:P33)</f>
        <v>31</v>
      </c>
      <c r="AA33">
        <f t="shared" si="5"/>
        <v>6.17702148009405E-4</v>
      </c>
      <c r="AB33" s="2">
        <f t="shared" si="3"/>
        <v>6.1770214800940497</v>
      </c>
      <c r="AC33" s="2">
        <f t="shared" si="6"/>
        <v>79.077911156435661</v>
      </c>
      <c r="AD33">
        <f t="shared" ref="AD33:AD64" si="8">ROW(A33)</f>
        <v>33</v>
      </c>
      <c r="AE33" s="1">
        <f t="shared" si="4"/>
        <v>395.38955578217832</v>
      </c>
    </row>
    <row r="34" spans="1:33">
      <c r="A34" t="s">
        <v>38</v>
      </c>
      <c r="B34">
        <v>1</v>
      </c>
      <c r="Z34">
        <f t="shared" si="7"/>
        <v>1</v>
      </c>
      <c r="AA34">
        <f t="shared" si="5"/>
        <v>1.9925875742238871E-5</v>
      </c>
      <c r="AB34" s="2">
        <f t="shared" si="3"/>
        <v>0.19925875742238872</v>
      </c>
      <c r="AC34" s="2">
        <f t="shared" si="6"/>
        <v>-70.058258226991583</v>
      </c>
      <c r="AD34">
        <f t="shared" si="8"/>
        <v>34</v>
      </c>
      <c r="AE34" s="1">
        <f t="shared" si="4"/>
        <v>-350.29129113495793</v>
      </c>
    </row>
    <row r="35" spans="1:33">
      <c r="A35" t="s">
        <v>146</v>
      </c>
      <c r="B35">
        <v>45</v>
      </c>
      <c r="Z35">
        <f t="shared" si="7"/>
        <v>45</v>
      </c>
      <c r="AA35">
        <f t="shared" si="5"/>
        <v>8.9666440840074923E-4</v>
      </c>
      <c r="AB35" s="2">
        <f t="shared" si="3"/>
        <v>8.966644084007493</v>
      </c>
      <c r="AC35" s="2">
        <f t="shared" si="6"/>
        <v>95.262993150542769</v>
      </c>
      <c r="AD35">
        <f t="shared" si="8"/>
        <v>35</v>
      </c>
      <c r="AE35" s="1">
        <f t="shared" si="4"/>
        <v>476.31496575271387</v>
      </c>
    </row>
    <row r="36" spans="1:33">
      <c r="A36" t="s">
        <v>41</v>
      </c>
      <c r="B36">
        <v>132</v>
      </c>
      <c r="Z36">
        <f t="shared" si="7"/>
        <v>132</v>
      </c>
      <c r="AA36">
        <f t="shared" si="5"/>
        <v>2.6302155979755311E-3</v>
      </c>
      <c r="AB36" s="2">
        <f t="shared" si="3"/>
        <v>26.302155979755309</v>
      </c>
      <c r="AC36" s="2">
        <f t="shared" si="6"/>
        <v>141.99913489359338</v>
      </c>
      <c r="AD36">
        <f t="shared" si="8"/>
        <v>36</v>
      </c>
      <c r="AE36" s="1">
        <f t="shared" si="4"/>
        <v>709.99567446796686</v>
      </c>
    </row>
    <row r="37" spans="1:33">
      <c r="A37" t="s">
        <v>147</v>
      </c>
      <c r="B37">
        <v>6</v>
      </c>
      <c r="Z37">
        <f t="shared" si="7"/>
        <v>6</v>
      </c>
      <c r="AA37">
        <f t="shared" si="5"/>
        <v>1.1955525445343323E-4</v>
      </c>
      <c r="AB37" s="2">
        <f t="shared" si="3"/>
        <v>1.1955525445343322</v>
      </c>
      <c r="AC37" s="2">
        <f t="shared" si="6"/>
        <v>7.7568668113727659</v>
      </c>
      <c r="AD37">
        <f t="shared" si="8"/>
        <v>37</v>
      </c>
      <c r="AE37" s="1">
        <f t="shared" si="4"/>
        <v>38.784334056863827</v>
      </c>
    </row>
    <row r="38" spans="1:33">
      <c r="A38" t="s">
        <v>148</v>
      </c>
      <c r="B38">
        <v>175</v>
      </c>
      <c r="Z38">
        <f t="shared" si="7"/>
        <v>175</v>
      </c>
      <c r="AA38">
        <f t="shared" si="5"/>
        <v>3.4870282548918026E-3</v>
      </c>
      <c r="AB38" s="2">
        <f t="shared" si="3"/>
        <v>34.870282548918027</v>
      </c>
      <c r="AC38" s="2">
        <f t="shared" si="6"/>
        <v>154.24554664163784</v>
      </c>
      <c r="AD38">
        <f t="shared" si="8"/>
        <v>38</v>
      </c>
      <c r="AE38" s="1">
        <f t="shared" si="4"/>
        <v>771.22773320818919</v>
      </c>
    </row>
    <row r="39" spans="1:33">
      <c r="A39" t="s">
        <v>149</v>
      </c>
      <c r="B39">
        <v>46</v>
      </c>
      <c r="C39">
        <v>78</v>
      </c>
      <c r="D39">
        <v>8</v>
      </c>
      <c r="E39">
        <v>48</v>
      </c>
      <c r="F39">
        <v>51</v>
      </c>
      <c r="Z39">
        <f t="shared" si="7"/>
        <v>231</v>
      </c>
      <c r="AA39">
        <f t="shared" si="5"/>
        <v>4.6028772964571791E-3</v>
      </c>
      <c r="AB39" s="2">
        <f t="shared" si="3"/>
        <v>46.028772964571793</v>
      </c>
      <c r="AC39" s="2">
        <f t="shared" si="6"/>
        <v>166.30293976222282</v>
      </c>
      <c r="AD39">
        <f t="shared" si="8"/>
        <v>39</v>
      </c>
      <c r="AE39" s="1">
        <f t="shared" si="4"/>
        <v>831.51469881111416</v>
      </c>
      <c r="AG39" t="s">
        <v>175</v>
      </c>
    </row>
    <row r="40" spans="1:33">
      <c r="A40" t="s">
        <v>150</v>
      </c>
      <c r="B40">
        <v>26</v>
      </c>
      <c r="Z40">
        <f t="shared" si="7"/>
        <v>26</v>
      </c>
      <c r="AA40">
        <f t="shared" si="5"/>
        <v>5.180727692982107E-4</v>
      </c>
      <c r="AB40" s="2">
        <f t="shared" si="3"/>
        <v>5.1807276929821073</v>
      </c>
      <c r="AC40" s="2">
        <f t="shared" si="6"/>
        <v>71.439076570090194</v>
      </c>
      <c r="AD40">
        <f t="shared" si="8"/>
        <v>40</v>
      </c>
      <c r="AE40" s="1">
        <f t="shared" si="4"/>
        <v>357.19538285045098</v>
      </c>
    </row>
    <row r="41" spans="1:33">
      <c r="A41" t="s">
        <v>151</v>
      </c>
      <c r="B41">
        <v>602</v>
      </c>
      <c r="Z41">
        <f t="shared" si="7"/>
        <v>602</v>
      </c>
      <c r="AA41">
        <f t="shared" si="5"/>
        <v>1.19953771968278E-2</v>
      </c>
      <c r="AB41" s="2">
        <f t="shared" si="3"/>
        <v>119.95377196827801</v>
      </c>
      <c r="AC41" s="2">
        <f t="shared" si="6"/>
        <v>207.90139089879082</v>
      </c>
      <c r="AD41">
        <f t="shared" si="8"/>
        <v>41</v>
      </c>
      <c r="AE41" s="1">
        <f t="shared" si="4"/>
        <v>1039.506954493954</v>
      </c>
    </row>
    <row r="42" spans="1:33">
      <c r="A42" t="s">
        <v>152</v>
      </c>
      <c r="B42">
        <v>22</v>
      </c>
      <c r="Z42">
        <f t="shared" si="7"/>
        <v>22</v>
      </c>
      <c r="AA42">
        <f t="shared" si="5"/>
        <v>4.3836926632925518E-4</v>
      </c>
      <c r="AB42" s="2">
        <f t="shared" si="3"/>
        <v>4.3836926632925515</v>
      </c>
      <c r="AC42" s="2">
        <f t="shared" si="6"/>
        <v>64.184009855229021</v>
      </c>
      <c r="AD42">
        <f t="shared" si="8"/>
        <v>42</v>
      </c>
      <c r="AE42" s="1">
        <f t="shared" si="4"/>
        <v>320.92004927614511</v>
      </c>
    </row>
    <row r="43" spans="1:33">
      <c r="A43" t="s">
        <v>51</v>
      </c>
      <c r="B43">
        <v>10</v>
      </c>
      <c r="Z43">
        <f t="shared" si="7"/>
        <v>10</v>
      </c>
      <c r="AA43">
        <f t="shared" si="5"/>
        <v>1.9925875742238871E-4</v>
      </c>
      <c r="AB43" s="2">
        <f t="shared" si="3"/>
        <v>1.992587574223887</v>
      </c>
      <c r="AC43" s="2">
        <f t="shared" si="6"/>
        <v>29.941741773008395</v>
      </c>
      <c r="AD43">
        <f t="shared" si="8"/>
        <v>43</v>
      </c>
      <c r="AE43" s="1">
        <f t="shared" si="4"/>
        <v>149.70870886504198</v>
      </c>
    </row>
    <row r="44" spans="1:33">
      <c r="A44" t="s">
        <v>52</v>
      </c>
      <c r="B44">
        <v>3</v>
      </c>
      <c r="C44">
        <v>142</v>
      </c>
      <c r="D44">
        <v>23</v>
      </c>
      <c r="E44">
        <v>27</v>
      </c>
      <c r="Z44">
        <f t="shared" si="7"/>
        <v>195</v>
      </c>
      <c r="AA44">
        <f t="shared" si="5"/>
        <v>3.8855457697365798E-3</v>
      </c>
      <c r="AB44" s="2">
        <f t="shared" si="3"/>
        <v>38.8554576973658</v>
      </c>
      <c r="AC44" s="2">
        <f t="shared" si="6"/>
        <v>158.94520290926019</v>
      </c>
      <c r="AD44">
        <f t="shared" si="8"/>
        <v>44</v>
      </c>
      <c r="AE44" s="1">
        <f t="shared" si="4"/>
        <v>794.72601454630092</v>
      </c>
      <c r="AG44">
        <v>5</v>
      </c>
    </row>
    <row r="45" spans="1:33">
      <c r="A45" t="s">
        <v>153</v>
      </c>
      <c r="B45">
        <v>18</v>
      </c>
      <c r="Z45">
        <f t="shared" si="7"/>
        <v>18</v>
      </c>
      <c r="AA45">
        <f t="shared" si="5"/>
        <v>3.586657633602997E-4</v>
      </c>
      <c r="AB45" s="2">
        <f t="shared" si="3"/>
        <v>3.5866576336029969</v>
      </c>
      <c r="AC45" s="2">
        <f t="shared" si="6"/>
        <v>55.468992283339006</v>
      </c>
      <c r="AD45">
        <f t="shared" si="8"/>
        <v>45</v>
      </c>
      <c r="AE45" s="1">
        <f t="shared" si="4"/>
        <v>277.34496141669501</v>
      </c>
      <c r="AG45">
        <v>6</v>
      </c>
    </row>
    <row r="46" spans="1:33">
      <c r="A46" t="s">
        <v>54</v>
      </c>
      <c r="B46">
        <v>38</v>
      </c>
      <c r="Z46">
        <f t="shared" si="7"/>
        <v>38</v>
      </c>
      <c r="AA46">
        <f t="shared" si="5"/>
        <v>7.5718327820507706E-4</v>
      </c>
      <c r="AB46" s="2">
        <f t="shared" si="3"/>
        <v>7.5718327820507705</v>
      </c>
      <c r="AC46" s="2">
        <f t="shared" si="6"/>
        <v>87.920101434689414</v>
      </c>
      <c r="AD46">
        <f t="shared" si="8"/>
        <v>46</v>
      </c>
      <c r="AE46" s="1">
        <f t="shared" si="4"/>
        <v>439.60050717344706</v>
      </c>
    </row>
    <row r="47" spans="1:33">
      <c r="A47" t="s">
        <v>55</v>
      </c>
      <c r="B47">
        <v>1</v>
      </c>
      <c r="Z47">
        <f t="shared" si="7"/>
        <v>1</v>
      </c>
      <c r="AA47">
        <f t="shared" si="5"/>
        <v>1.9925875742238871E-5</v>
      </c>
      <c r="AB47" s="2">
        <f t="shared" si="3"/>
        <v>0.19925875742238872</v>
      </c>
      <c r="AC47" s="2">
        <f t="shared" si="6"/>
        <v>-70.058258226991583</v>
      </c>
      <c r="AD47">
        <f t="shared" si="8"/>
        <v>47</v>
      </c>
      <c r="AE47" s="1">
        <f t="shared" si="4"/>
        <v>-350.29129113495793</v>
      </c>
    </row>
    <row r="48" spans="1:33">
      <c r="A48" t="s">
        <v>56</v>
      </c>
      <c r="B48">
        <v>80</v>
      </c>
      <c r="Z48">
        <f t="shared" si="7"/>
        <v>80</v>
      </c>
      <c r="AA48">
        <f t="shared" si="5"/>
        <v>1.5940700593791097E-3</v>
      </c>
      <c r="AB48" s="2">
        <f t="shared" si="3"/>
        <v>15.940700593791096</v>
      </c>
      <c r="AC48" s="2">
        <f t="shared" si="6"/>
        <v>120.25074047220275</v>
      </c>
      <c r="AD48">
        <f t="shared" si="8"/>
        <v>48</v>
      </c>
      <c r="AE48" s="1">
        <f t="shared" si="4"/>
        <v>601.25370236101378</v>
      </c>
      <c r="AG48">
        <v>170</v>
      </c>
    </row>
    <row r="49" spans="1:33">
      <c r="A49" t="s">
        <v>154</v>
      </c>
      <c r="B49">
        <v>13</v>
      </c>
      <c r="Z49">
        <f t="shared" si="7"/>
        <v>13</v>
      </c>
      <c r="AA49">
        <f t="shared" si="5"/>
        <v>2.5903638464910535E-4</v>
      </c>
      <c r="AB49" s="2">
        <f t="shared" si="3"/>
        <v>2.5903638464910537</v>
      </c>
      <c r="AC49" s="2">
        <f t="shared" si="6"/>
        <v>41.336077003692083</v>
      </c>
      <c r="AD49">
        <f t="shared" si="8"/>
        <v>49</v>
      </c>
      <c r="AE49" s="1">
        <f t="shared" si="4"/>
        <v>206.68038501846041</v>
      </c>
    </row>
    <row r="50" spans="1:33">
      <c r="A50" t="s">
        <v>155</v>
      </c>
      <c r="B50">
        <v>23</v>
      </c>
      <c r="Z50">
        <f t="shared" si="7"/>
        <v>23</v>
      </c>
      <c r="AA50">
        <f t="shared" si="5"/>
        <v>4.5829514207149406E-4</v>
      </c>
      <c r="AB50" s="2">
        <f t="shared" si="3"/>
        <v>4.5829514207149407</v>
      </c>
      <c r="AC50" s="2">
        <f t="shared" si="6"/>
        <v>66.114525374767695</v>
      </c>
      <c r="AD50">
        <f t="shared" si="8"/>
        <v>50</v>
      </c>
      <c r="AE50" s="1">
        <f t="shared" si="4"/>
        <v>330.57262687383849</v>
      </c>
    </row>
    <row r="51" spans="1:33">
      <c r="A51" t="s">
        <v>59</v>
      </c>
      <c r="B51">
        <v>15</v>
      </c>
      <c r="Z51">
        <f t="shared" si="7"/>
        <v>15</v>
      </c>
      <c r="AA51">
        <f t="shared" si="5"/>
        <v>2.9888813613358306E-4</v>
      </c>
      <c r="AB51" s="2">
        <f t="shared" si="3"/>
        <v>2.9888813613358307</v>
      </c>
      <c r="AC51" s="2">
        <f t="shared" si="6"/>
        <v>47.550867678576516</v>
      </c>
      <c r="AD51">
        <f t="shared" si="8"/>
        <v>51</v>
      </c>
      <c r="AE51" s="1">
        <f t="shared" si="4"/>
        <v>237.75433839288257</v>
      </c>
    </row>
    <row r="52" spans="1:33">
      <c r="A52" t="s">
        <v>60</v>
      </c>
      <c r="B52">
        <v>38</v>
      </c>
      <c r="Z52">
        <f t="shared" si="7"/>
        <v>38</v>
      </c>
      <c r="AA52">
        <f t="shared" si="5"/>
        <v>7.5718327820507706E-4</v>
      </c>
      <c r="AB52" s="2">
        <f t="shared" si="3"/>
        <v>7.5718327820507705</v>
      </c>
      <c r="AC52" s="2">
        <f t="shared" si="6"/>
        <v>87.920101434689414</v>
      </c>
      <c r="AD52">
        <f t="shared" si="8"/>
        <v>52</v>
      </c>
      <c r="AE52" s="1">
        <f t="shared" si="4"/>
        <v>439.60050717344706</v>
      </c>
    </row>
    <row r="53" spans="1:33">
      <c r="A53" t="s">
        <v>61</v>
      </c>
      <c r="B53">
        <v>1</v>
      </c>
      <c r="Z53">
        <f t="shared" si="7"/>
        <v>1</v>
      </c>
      <c r="AA53">
        <f t="shared" si="5"/>
        <v>1.9925875742238871E-5</v>
      </c>
      <c r="AB53" s="2">
        <f t="shared" si="3"/>
        <v>0.19925875742238872</v>
      </c>
      <c r="AC53" s="2">
        <f t="shared" si="6"/>
        <v>-70.058258226991583</v>
      </c>
      <c r="AD53">
        <f t="shared" si="8"/>
        <v>53</v>
      </c>
      <c r="AE53" s="1">
        <f t="shared" si="4"/>
        <v>-350.29129113495793</v>
      </c>
    </row>
    <row r="54" spans="1:33">
      <c r="A54" t="s">
        <v>62</v>
      </c>
      <c r="B54">
        <v>35</v>
      </c>
      <c r="Z54">
        <f t="shared" si="7"/>
        <v>35</v>
      </c>
      <c r="AA54">
        <f t="shared" si="5"/>
        <v>6.9740565097836053E-4</v>
      </c>
      <c r="AB54" s="2">
        <f t="shared" si="3"/>
        <v>6.9740565097836056</v>
      </c>
      <c r="AC54" s="2">
        <f t="shared" si="6"/>
        <v>84.34854620803597</v>
      </c>
      <c r="AD54">
        <f t="shared" si="8"/>
        <v>54</v>
      </c>
      <c r="AE54" s="1">
        <f t="shared" si="4"/>
        <v>421.74273104017982</v>
      </c>
      <c r="AG54">
        <v>72</v>
      </c>
    </row>
    <row r="55" spans="1:33">
      <c r="A55" t="s">
        <v>64</v>
      </c>
      <c r="B55">
        <v>152</v>
      </c>
      <c r="C55">
        <v>419</v>
      </c>
      <c r="D55">
        <v>46</v>
      </c>
      <c r="E55">
        <v>175</v>
      </c>
      <c r="F55">
        <v>103</v>
      </c>
      <c r="G55">
        <v>102</v>
      </c>
      <c r="H55">
        <v>323</v>
      </c>
      <c r="I55">
        <v>180</v>
      </c>
      <c r="J55">
        <v>61</v>
      </c>
      <c r="Z55">
        <f t="shared" si="7"/>
        <v>1561</v>
      </c>
      <c r="AA55">
        <f t="shared" si="5"/>
        <v>3.1104292033634878E-2</v>
      </c>
      <c r="AB55" s="2">
        <f t="shared" si="3"/>
        <v>311.0429203363488</v>
      </c>
      <c r="AC55" s="2">
        <f t="shared" si="6"/>
        <v>249.28203207925014</v>
      </c>
      <c r="AD55">
        <f t="shared" si="8"/>
        <v>55</v>
      </c>
      <c r="AE55" s="1">
        <f t="shared" si="4"/>
        <v>1246.4101603962508</v>
      </c>
      <c r="AG55">
        <v>56</v>
      </c>
    </row>
    <row r="56" spans="1:33">
      <c r="A56" t="s">
        <v>156</v>
      </c>
      <c r="B56">
        <v>161</v>
      </c>
      <c r="Z56">
        <f t="shared" si="7"/>
        <v>161</v>
      </c>
      <c r="AA56">
        <f t="shared" si="5"/>
        <v>3.2080659945004585E-3</v>
      </c>
      <c r="AB56" s="2">
        <f t="shared" si="3"/>
        <v>32.080659945004584</v>
      </c>
      <c r="AC56" s="2">
        <f t="shared" si="6"/>
        <v>150.62432937619334</v>
      </c>
      <c r="AD56">
        <f t="shared" si="8"/>
        <v>56</v>
      </c>
      <c r="AE56" s="1">
        <f t="shared" si="4"/>
        <v>753.12164688096675</v>
      </c>
    </row>
    <row r="57" spans="1:33">
      <c r="A57" t="s">
        <v>157</v>
      </c>
      <c r="B57">
        <v>9</v>
      </c>
      <c r="C57">
        <v>25</v>
      </c>
      <c r="Z57">
        <f t="shared" si="7"/>
        <v>34</v>
      </c>
      <c r="AA57">
        <f t="shared" si="5"/>
        <v>6.7747977523612165E-4</v>
      </c>
      <c r="AB57" s="2">
        <f t="shared" si="3"/>
        <v>6.7747977523612164</v>
      </c>
      <c r="AC57" s="2">
        <f t="shared" si="6"/>
        <v>83.089633477233917</v>
      </c>
      <c r="AD57">
        <f t="shared" si="8"/>
        <v>57</v>
      </c>
      <c r="AE57" s="1">
        <f t="shared" si="4"/>
        <v>415.44816738616959</v>
      </c>
    </row>
    <row r="58" spans="1:33">
      <c r="A58" t="s">
        <v>67</v>
      </c>
      <c r="B58">
        <v>35</v>
      </c>
      <c r="C58">
        <v>13</v>
      </c>
      <c r="Z58">
        <f t="shared" si="7"/>
        <v>48</v>
      </c>
      <c r="AA58">
        <f t="shared" si="5"/>
        <v>9.5644203562746588E-4</v>
      </c>
      <c r="AB58" s="2">
        <f t="shared" si="3"/>
        <v>9.5644203562746579</v>
      </c>
      <c r="AC58" s="2">
        <f t="shared" si="6"/>
        <v>98.065865510567122</v>
      </c>
      <c r="AD58">
        <f t="shared" si="8"/>
        <v>58</v>
      </c>
      <c r="AE58" s="1">
        <f t="shared" si="4"/>
        <v>490.32932755283559</v>
      </c>
      <c r="AF58" s="1"/>
      <c r="AG58" s="1">
        <v>260</v>
      </c>
    </row>
    <row r="59" spans="1:33">
      <c r="A59" t="s">
        <v>68</v>
      </c>
      <c r="B59">
        <v>66</v>
      </c>
      <c r="C59">
        <v>278</v>
      </c>
      <c r="D59">
        <v>37</v>
      </c>
      <c r="Z59">
        <f t="shared" si="7"/>
        <v>381</v>
      </c>
      <c r="AA59">
        <f t="shared" si="5"/>
        <v>7.5917586577930098E-3</v>
      </c>
      <c r="AB59" s="2">
        <f t="shared" si="3"/>
        <v>75.917586577930095</v>
      </c>
      <c r="AC59" s="2">
        <f t="shared" si="6"/>
        <v>188.03423934057034</v>
      </c>
      <c r="AD59">
        <f t="shared" si="8"/>
        <v>59</v>
      </c>
      <c r="AE59" s="1">
        <f t="shared" si="4"/>
        <v>940.17119670285172</v>
      </c>
      <c r="AG59">
        <v>21</v>
      </c>
    </row>
    <row r="60" spans="1:33">
      <c r="A60" t="s">
        <v>69</v>
      </c>
      <c r="B60">
        <v>34</v>
      </c>
      <c r="Z60">
        <f t="shared" si="7"/>
        <v>34</v>
      </c>
      <c r="AA60">
        <f t="shared" si="5"/>
        <v>6.7747977523612165E-4</v>
      </c>
      <c r="AB60" s="2">
        <f t="shared" si="3"/>
        <v>6.7747977523612164</v>
      </c>
      <c r="AC60" s="2">
        <f t="shared" si="6"/>
        <v>83.089633477233917</v>
      </c>
      <c r="AD60">
        <f t="shared" si="8"/>
        <v>60</v>
      </c>
      <c r="AE60" s="1">
        <f t="shared" si="4"/>
        <v>415.44816738616959</v>
      </c>
    </row>
    <row r="61" spans="1:33">
      <c r="A61" t="s">
        <v>70</v>
      </c>
      <c r="B61">
        <v>70</v>
      </c>
      <c r="C61">
        <v>139</v>
      </c>
      <c r="Z61">
        <f t="shared" si="7"/>
        <v>209</v>
      </c>
      <c r="AA61">
        <f t="shared" si="5"/>
        <v>4.1645080301279244E-3</v>
      </c>
      <c r="AB61" s="2">
        <f t="shared" si="3"/>
        <v>41.645080301279243</v>
      </c>
      <c r="AC61" s="2">
        <f t="shared" si="6"/>
        <v>161.9563703841138</v>
      </c>
      <c r="AD61">
        <f t="shared" si="8"/>
        <v>61</v>
      </c>
      <c r="AE61" s="1">
        <f t="shared" si="4"/>
        <v>809.78185192056901</v>
      </c>
    </row>
    <row r="62" spans="1:33">
      <c r="A62" t="s">
        <v>158</v>
      </c>
      <c r="B62">
        <v>28</v>
      </c>
      <c r="Z62">
        <f t="shared" si="7"/>
        <v>28</v>
      </c>
      <c r="AA62">
        <f t="shared" si="5"/>
        <v>5.5792452078268836E-4</v>
      </c>
      <c r="AB62" s="2">
        <f t="shared" si="3"/>
        <v>5.5792452078268839</v>
      </c>
      <c r="AC62" s="2">
        <f t="shared" si="6"/>
        <v>74.657544907230317</v>
      </c>
      <c r="AD62">
        <f t="shared" si="8"/>
        <v>62</v>
      </c>
      <c r="AE62" s="1">
        <f t="shared" si="4"/>
        <v>373.28772453615159</v>
      </c>
    </row>
    <row r="63" spans="1:33">
      <c r="A63" t="s">
        <v>72</v>
      </c>
      <c r="B63">
        <v>18</v>
      </c>
      <c r="Z63">
        <f t="shared" si="7"/>
        <v>18</v>
      </c>
      <c r="AA63">
        <f t="shared" si="5"/>
        <v>3.586657633602997E-4</v>
      </c>
      <c r="AB63" s="2">
        <f t="shared" si="3"/>
        <v>3.5866576336029969</v>
      </c>
      <c r="AC63" s="2">
        <f t="shared" si="6"/>
        <v>55.468992283339006</v>
      </c>
      <c r="AD63">
        <f t="shared" si="8"/>
        <v>63</v>
      </c>
      <c r="AE63" s="1">
        <f t="shared" si="4"/>
        <v>277.34496141669501</v>
      </c>
    </row>
    <row r="64" spans="1:33">
      <c r="A64" t="s">
        <v>73</v>
      </c>
      <c r="B64">
        <v>24</v>
      </c>
      <c r="Z64">
        <f t="shared" si="7"/>
        <v>24</v>
      </c>
      <c r="AA64">
        <f t="shared" si="5"/>
        <v>4.7822101781373294E-4</v>
      </c>
      <c r="AB64" s="2">
        <f t="shared" si="3"/>
        <v>4.782210178137329</v>
      </c>
      <c r="AC64" s="2">
        <f t="shared" si="6"/>
        <v>67.96286594416901</v>
      </c>
      <c r="AD64">
        <f t="shared" si="8"/>
        <v>64</v>
      </c>
      <c r="AE64" s="1">
        <f t="shared" si="4"/>
        <v>339.81432972084508</v>
      </c>
      <c r="AG64">
        <v>6.75</v>
      </c>
    </row>
    <row r="65" spans="1:33">
      <c r="A65" t="s">
        <v>74</v>
      </c>
      <c r="B65">
        <v>17</v>
      </c>
      <c r="C65">
        <v>9</v>
      </c>
      <c r="D65">
        <v>5</v>
      </c>
      <c r="E65">
        <v>7</v>
      </c>
      <c r="Z65">
        <f t="shared" ref="Z65:Z76" si="9">SUM(B65:P65)</f>
        <v>38</v>
      </c>
      <c r="AA65">
        <f t="shared" si="5"/>
        <v>7.5718327820507706E-4</v>
      </c>
      <c r="AB65" s="2">
        <f t="shared" ref="AB65:AB122" si="10">AA65*10000</f>
        <v>7.5718327820507705</v>
      </c>
      <c r="AC65" s="2">
        <f t="shared" si="6"/>
        <v>87.920101434689414</v>
      </c>
      <c r="AD65">
        <f t="shared" ref="AD65:AD96" si="11">ROW(A65)</f>
        <v>65</v>
      </c>
      <c r="AE65" s="1">
        <f t="shared" si="4"/>
        <v>439.60050717344706</v>
      </c>
    </row>
    <row r="66" spans="1:33">
      <c r="A66" t="s">
        <v>159</v>
      </c>
      <c r="B66">
        <v>266</v>
      </c>
      <c r="C66">
        <v>61</v>
      </c>
      <c r="D66">
        <v>31</v>
      </c>
      <c r="Z66">
        <f t="shared" si="9"/>
        <v>358</v>
      </c>
      <c r="AA66">
        <f t="shared" si="5"/>
        <v>7.1334635157215163E-3</v>
      </c>
      <c r="AB66" s="2">
        <f t="shared" si="10"/>
        <v>71.33463515721516</v>
      </c>
      <c r="AC66" s="2">
        <f t="shared" si="6"/>
        <v>185.33004443739583</v>
      </c>
      <c r="AD66">
        <f t="shared" si="11"/>
        <v>66</v>
      </c>
      <c r="AE66" s="1">
        <f t="shared" ref="AE66:AE122" si="12">AC66*5</f>
        <v>926.65022218697914</v>
      </c>
      <c r="AG66">
        <v>17</v>
      </c>
    </row>
    <row r="67" spans="1:33">
      <c r="A67" t="s">
        <v>77</v>
      </c>
      <c r="B67">
        <v>323</v>
      </c>
      <c r="Z67">
        <f t="shared" si="9"/>
        <v>323</v>
      </c>
      <c r="AA67">
        <f t="shared" si="5"/>
        <v>6.4360578647431558E-3</v>
      </c>
      <c r="AB67" s="2">
        <f t="shared" si="10"/>
        <v>64.360578647431552</v>
      </c>
      <c r="AC67" s="2">
        <f t="shared" si="6"/>
        <v>180.86199400611869</v>
      </c>
      <c r="AD67">
        <f t="shared" si="11"/>
        <v>67</v>
      </c>
      <c r="AE67" s="1">
        <f t="shared" si="12"/>
        <v>904.30997003059349</v>
      </c>
      <c r="AF67" s="1"/>
      <c r="AG67" s="1">
        <v>140</v>
      </c>
    </row>
    <row r="68" spans="1:33">
      <c r="A68" t="s">
        <v>78</v>
      </c>
      <c r="B68">
        <v>1</v>
      </c>
      <c r="Z68">
        <f t="shared" si="9"/>
        <v>1</v>
      </c>
      <c r="AA68">
        <f t="shared" si="5"/>
        <v>1.9925875742238871E-5</v>
      </c>
      <c r="AB68" s="2">
        <f t="shared" si="10"/>
        <v>0.19925875742238872</v>
      </c>
      <c r="AC68" s="2">
        <f t="shared" si="6"/>
        <v>-70.058258226991583</v>
      </c>
      <c r="AD68">
        <f t="shared" si="11"/>
        <v>68</v>
      </c>
      <c r="AE68" s="1">
        <f t="shared" si="12"/>
        <v>-350.29129113495793</v>
      </c>
    </row>
    <row r="69" spans="1:33">
      <c r="A69" t="s">
        <v>79</v>
      </c>
      <c r="B69">
        <v>33</v>
      </c>
      <c r="Z69">
        <f t="shared" si="9"/>
        <v>33</v>
      </c>
      <c r="AA69">
        <f t="shared" si="5"/>
        <v>6.5755389949388276E-4</v>
      </c>
      <c r="AB69" s="2">
        <f t="shared" si="10"/>
        <v>6.5755389949388272</v>
      </c>
      <c r="AC69" s="2">
        <f t="shared" si="6"/>
        <v>81.793135760797142</v>
      </c>
      <c r="AD69">
        <f t="shared" si="11"/>
        <v>69</v>
      </c>
      <c r="AE69" s="1">
        <f t="shared" si="12"/>
        <v>408.96567880398572</v>
      </c>
      <c r="AG69">
        <v>55</v>
      </c>
    </row>
    <row r="70" spans="1:33">
      <c r="A70" t="s">
        <v>80</v>
      </c>
      <c r="B70">
        <v>19</v>
      </c>
      <c r="Z70">
        <f t="shared" si="9"/>
        <v>19</v>
      </c>
      <c r="AA70">
        <f t="shared" si="5"/>
        <v>3.7859163910253853E-4</v>
      </c>
      <c r="AB70" s="2">
        <f t="shared" si="10"/>
        <v>3.7859163910253852</v>
      </c>
      <c r="AC70" s="2">
        <f t="shared" si="6"/>
        <v>57.817101868291289</v>
      </c>
      <c r="AD70">
        <f t="shared" si="11"/>
        <v>70</v>
      </c>
      <c r="AE70" s="1">
        <f t="shared" si="12"/>
        <v>289.08550934145643</v>
      </c>
      <c r="AG70">
        <v>50</v>
      </c>
    </row>
    <row r="71" spans="1:33">
      <c r="A71" t="s">
        <v>81</v>
      </c>
      <c r="B71">
        <v>10</v>
      </c>
      <c r="Z71">
        <f t="shared" si="9"/>
        <v>10</v>
      </c>
      <c r="AA71">
        <f t="shared" si="5"/>
        <v>1.9925875742238871E-4</v>
      </c>
      <c r="AB71" s="2">
        <f t="shared" si="10"/>
        <v>1.992587574223887</v>
      </c>
      <c r="AC71" s="2">
        <f t="shared" si="6"/>
        <v>29.941741773008395</v>
      </c>
      <c r="AD71">
        <f t="shared" si="11"/>
        <v>71</v>
      </c>
      <c r="AE71" s="1">
        <f t="shared" si="12"/>
        <v>149.70870886504198</v>
      </c>
    </row>
    <row r="72" spans="1:33">
      <c r="A72" t="s">
        <v>82</v>
      </c>
      <c r="B72">
        <v>2</v>
      </c>
      <c r="Z72">
        <f t="shared" si="9"/>
        <v>2</v>
      </c>
      <c r="AA72">
        <f t="shared" si="5"/>
        <v>3.9851751484477743E-5</v>
      </c>
      <c r="AB72" s="2">
        <f t="shared" si="10"/>
        <v>0.39851751484477743</v>
      </c>
      <c r="AC72" s="2">
        <f t="shared" si="6"/>
        <v>-39.955258660593472</v>
      </c>
      <c r="AD72">
        <f t="shared" si="11"/>
        <v>72</v>
      </c>
      <c r="AE72" s="1">
        <f t="shared" si="12"/>
        <v>-199.77629330296736</v>
      </c>
    </row>
    <row r="73" spans="1:33">
      <c r="A73" t="s">
        <v>160</v>
      </c>
      <c r="B73">
        <v>5</v>
      </c>
      <c r="Z73">
        <f t="shared" si="9"/>
        <v>5</v>
      </c>
      <c r="AA73">
        <f t="shared" si="5"/>
        <v>9.9629378711194353E-5</v>
      </c>
      <c r="AB73" s="2">
        <f t="shared" si="10"/>
        <v>0.9962937871119435</v>
      </c>
      <c r="AC73" s="2">
        <f t="shared" si="6"/>
        <v>-0.16125779338971788</v>
      </c>
      <c r="AD73">
        <f t="shared" si="11"/>
        <v>73</v>
      </c>
      <c r="AE73" s="1">
        <f t="shared" si="12"/>
        <v>-0.80628896694858943</v>
      </c>
    </row>
    <row r="74" spans="1:33">
      <c r="A74" t="s">
        <v>161</v>
      </c>
      <c r="B74">
        <v>60</v>
      </c>
      <c r="Z74">
        <f t="shared" si="9"/>
        <v>60</v>
      </c>
      <c r="AA74">
        <f t="shared" si="5"/>
        <v>1.1955525445343322E-3</v>
      </c>
      <c r="AB74" s="2">
        <f t="shared" si="10"/>
        <v>11.955525445343323</v>
      </c>
      <c r="AC74" s="2">
        <f t="shared" si="6"/>
        <v>107.75686681137276</v>
      </c>
      <c r="AD74">
        <f t="shared" si="11"/>
        <v>74</v>
      </c>
      <c r="AE74" s="1">
        <f t="shared" si="12"/>
        <v>538.78433405686383</v>
      </c>
    </row>
    <row r="75" spans="1:33">
      <c r="A75" t="s">
        <v>85</v>
      </c>
      <c r="B75">
        <v>75</v>
      </c>
      <c r="Z75">
        <f t="shared" si="9"/>
        <v>75</v>
      </c>
      <c r="AA75">
        <f t="shared" ref="AA75:AA122" si="13">Z75/50186</f>
        <v>1.4944406806679154E-3</v>
      </c>
      <c r="AB75" s="2">
        <f t="shared" si="10"/>
        <v>14.944406806679153</v>
      </c>
      <c r="AC75" s="2">
        <f t="shared" si="6"/>
        <v>117.4478681121784</v>
      </c>
      <c r="AD75">
        <f t="shared" si="11"/>
        <v>75</v>
      </c>
      <c r="AE75" s="1">
        <f t="shared" si="12"/>
        <v>587.23934056089195</v>
      </c>
    </row>
    <row r="76" spans="1:33">
      <c r="A76" t="s">
        <v>162</v>
      </c>
      <c r="B76">
        <v>128</v>
      </c>
      <c r="C76">
        <v>15</v>
      </c>
      <c r="D76">
        <v>4</v>
      </c>
      <c r="Z76">
        <f t="shared" si="9"/>
        <v>147</v>
      </c>
      <c r="AA76">
        <f t="shared" si="13"/>
        <v>2.929103734109114E-3</v>
      </c>
      <c r="AB76" s="2">
        <f t="shared" si="10"/>
        <v>29.29103734109114</v>
      </c>
      <c r="AC76" s="2">
        <f t="shared" si="6"/>
        <v>146.67347524782599</v>
      </c>
      <c r="AD76">
        <f t="shared" si="11"/>
        <v>76</v>
      </c>
      <c r="AE76" s="1">
        <f t="shared" si="12"/>
        <v>733.36737623912995</v>
      </c>
    </row>
    <row r="77" spans="1:33">
      <c r="A77" t="s">
        <v>87</v>
      </c>
      <c r="B77">
        <v>147</v>
      </c>
      <c r="C77">
        <v>110</v>
      </c>
      <c r="D77">
        <v>39</v>
      </c>
      <c r="E77">
        <v>7</v>
      </c>
      <c r="F77">
        <v>14</v>
      </c>
      <c r="G77">
        <v>36</v>
      </c>
      <c r="H77">
        <v>9</v>
      </c>
      <c r="I77">
        <v>3</v>
      </c>
      <c r="J77">
        <v>127</v>
      </c>
      <c r="K77">
        <v>128</v>
      </c>
      <c r="L77">
        <v>170</v>
      </c>
      <c r="M77">
        <v>212</v>
      </c>
      <c r="N77">
        <v>13</v>
      </c>
      <c r="O77">
        <v>25</v>
      </c>
      <c r="P77">
        <v>39</v>
      </c>
      <c r="Q77">
        <v>149</v>
      </c>
      <c r="R77">
        <v>65</v>
      </c>
      <c r="S77">
        <v>44</v>
      </c>
      <c r="T77">
        <v>53</v>
      </c>
      <c r="U77">
        <v>8</v>
      </c>
      <c r="V77">
        <v>141</v>
      </c>
      <c r="W77">
        <v>140</v>
      </c>
      <c r="X77">
        <v>7</v>
      </c>
      <c r="Z77">
        <f>SUM(B77:X77)</f>
        <v>1686</v>
      </c>
      <c r="AA77">
        <f>Z77/50186</f>
        <v>3.3595026501414736E-2</v>
      </c>
      <c r="AB77" s="2">
        <f t="shared" si="10"/>
        <v>335.95026501414736</v>
      </c>
      <c r="AC77" s="2">
        <f t="shared" si="6"/>
        <v>252.62749880188076</v>
      </c>
      <c r="AD77">
        <f t="shared" si="11"/>
        <v>77</v>
      </c>
      <c r="AE77" s="1">
        <f t="shared" si="12"/>
        <v>1263.1374940094038</v>
      </c>
      <c r="AG77">
        <v>8</v>
      </c>
    </row>
    <row r="78" spans="1:33">
      <c r="A78" t="s">
        <v>163</v>
      </c>
      <c r="B78">
        <v>77</v>
      </c>
      <c r="Z78">
        <f t="shared" ref="Z78:Z122" si="14">SUM(B78:P78)</f>
        <v>77</v>
      </c>
      <c r="AA78">
        <f t="shared" si="13"/>
        <v>1.5342924321523931E-3</v>
      </c>
      <c r="AB78" s="2">
        <f t="shared" si="10"/>
        <v>15.342924321523931</v>
      </c>
      <c r="AC78" s="2">
        <f t="shared" si="6"/>
        <v>118.59081429025657</v>
      </c>
      <c r="AD78">
        <f t="shared" si="11"/>
        <v>78</v>
      </c>
      <c r="AE78" s="1">
        <f t="shared" si="12"/>
        <v>592.95407145128286</v>
      </c>
    </row>
    <row r="79" spans="1:33">
      <c r="A79" t="s">
        <v>89</v>
      </c>
      <c r="B79">
        <v>67</v>
      </c>
      <c r="C79">
        <v>49</v>
      </c>
      <c r="Z79">
        <f t="shared" si="14"/>
        <v>116</v>
      </c>
      <c r="AA79">
        <f t="shared" si="13"/>
        <v>2.311401586099709E-3</v>
      </c>
      <c r="AB79" s="2">
        <f t="shared" si="10"/>
        <v>23.114015860997089</v>
      </c>
      <c r="AC79" s="2">
        <f t="shared" ref="AC79:AC122" si="15">LOG(AB79,10)*100</f>
        <v>136.38754069570024</v>
      </c>
      <c r="AD79">
        <f t="shared" si="11"/>
        <v>79</v>
      </c>
      <c r="AE79" s="1">
        <f t="shared" si="12"/>
        <v>681.93770347850113</v>
      </c>
    </row>
    <row r="80" spans="1:33">
      <c r="A80" t="s">
        <v>164</v>
      </c>
      <c r="B80">
        <v>9</v>
      </c>
      <c r="Z80">
        <f t="shared" si="14"/>
        <v>9</v>
      </c>
      <c r="AA80">
        <f t="shared" si="13"/>
        <v>1.7933288168014985E-4</v>
      </c>
      <c r="AB80" s="2">
        <f t="shared" si="10"/>
        <v>1.7933288168014985</v>
      </c>
      <c r="AC80" s="2">
        <f t="shared" si="15"/>
        <v>25.365992716940887</v>
      </c>
      <c r="AD80">
        <f t="shared" si="11"/>
        <v>80</v>
      </c>
      <c r="AE80" s="1">
        <f t="shared" si="12"/>
        <v>126.82996358470444</v>
      </c>
    </row>
    <row r="81" spans="1:33">
      <c r="A81" t="s">
        <v>92</v>
      </c>
      <c r="B81">
        <v>47</v>
      </c>
      <c r="Z81">
        <f t="shared" si="14"/>
        <v>47</v>
      </c>
      <c r="AA81">
        <f t="shared" si="13"/>
        <v>9.36516159885227E-4</v>
      </c>
      <c r="AB81" s="2">
        <f t="shared" si="10"/>
        <v>9.3651615988522696</v>
      </c>
      <c r="AC81" s="2">
        <f t="shared" si="15"/>
        <v>97.151527566580143</v>
      </c>
      <c r="AD81">
        <f t="shared" si="11"/>
        <v>81</v>
      </c>
      <c r="AE81" s="1">
        <f t="shared" si="12"/>
        <v>485.75763783290074</v>
      </c>
    </row>
    <row r="82" spans="1:33">
      <c r="A82" t="s">
        <v>93</v>
      </c>
      <c r="B82">
        <v>73</v>
      </c>
      <c r="Z82">
        <f t="shared" si="14"/>
        <v>73</v>
      </c>
      <c r="AA82">
        <f t="shared" si="13"/>
        <v>1.4545889291834376E-3</v>
      </c>
      <c r="AB82" s="2">
        <f t="shared" si="10"/>
        <v>14.545889291834376</v>
      </c>
      <c r="AC82" s="2">
        <f t="shared" si="15"/>
        <v>116.27402778505397</v>
      </c>
      <c r="AD82">
        <f t="shared" si="11"/>
        <v>82</v>
      </c>
      <c r="AE82" s="1">
        <f t="shared" si="12"/>
        <v>581.37013892526988</v>
      </c>
    </row>
    <row r="83" spans="1:33">
      <c r="A83" t="s">
        <v>94</v>
      </c>
      <c r="B83">
        <v>84</v>
      </c>
      <c r="C83">
        <v>20</v>
      </c>
      <c r="D83">
        <v>8</v>
      </c>
      <c r="E83">
        <v>6</v>
      </c>
      <c r="F83">
        <v>2</v>
      </c>
      <c r="G83">
        <v>111</v>
      </c>
      <c r="H83">
        <v>7</v>
      </c>
      <c r="I83">
        <v>3</v>
      </c>
      <c r="Z83">
        <f t="shared" si="14"/>
        <v>241</v>
      </c>
      <c r="AA83">
        <f t="shared" si="13"/>
        <v>4.8021360538795677E-3</v>
      </c>
      <c r="AB83" s="2">
        <f t="shared" si="10"/>
        <v>48.021360538795676</v>
      </c>
      <c r="AC83" s="2">
        <f t="shared" si="15"/>
        <v>168.14344603049523</v>
      </c>
      <c r="AD83">
        <f t="shared" si="11"/>
        <v>83</v>
      </c>
      <c r="AE83" s="1">
        <f t="shared" si="12"/>
        <v>840.71723015247608</v>
      </c>
    </row>
    <row r="84" spans="1:33">
      <c r="A84" t="s">
        <v>165</v>
      </c>
      <c r="B84">
        <v>178</v>
      </c>
      <c r="Z84">
        <f t="shared" si="14"/>
        <v>178</v>
      </c>
      <c r="AA84">
        <f t="shared" si="13"/>
        <v>3.546805882118519E-3</v>
      </c>
      <c r="AB84" s="2">
        <f t="shared" si="10"/>
        <v>35.468058821185188</v>
      </c>
      <c r="AC84" s="2">
        <f t="shared" si="15"/>
        <v>154.98374200389779</v>
      </c>
      <c r="AD84">
        <f t="shared" si="11"/>
        <v>84</v>
      </c>
      <c r="AE84" s="1">
        <f t="shared" si="12"/>
        <v>774.91871001948891</v>
      </c>
    </row>
    <row r="85" spans="1:33">
      <c r="A85" t="s">
        <v>166</v>
      </c>
      <c r="B85">
        <v>17</v>
      </c>
      <c r="Z85">
        <f t="shared" si="14"/>
        <v>17</v>
      </c>
      <c r="AA85">
        <f t="shared" si="13"/>
        <v>3.3873988761806082E-4</v>
      </c>
      <c r="AB85" s="2">
        <f t="shared" si="10"/>
        <v>3.3873988761806082</v>
      </c>
      <c r="AC85" s="2">
        <f t="shared" si="15"/>
        <v>52.986633910835792</v>
      </c>
      <c r="AD85">
        <f t="shared" si="11"/>
        <v>85</v>
      </c>
      <c r="AE85" s="1">
        <f t="shared" si="12"/>
        <v>264.93316955417896</v>
      </c>
    </row>
    <row r="86" spans="1:33">
      <c r="A86" t="s">
        <v>97</v>
      </c>
      <c r="B86">
        <v>10</v>
      </c>
      <c r="C86">
        <v>89</v>
      </c>
      <c r="Z86">
        <f t="shared" si="14"/>
        <v>99</v>
      </c>
      <c r="AA86">
        <f t="shared" si="13"/>
        <v>1.9726616984816481E-3</v>
      </c>
      <c r="AB86" s="2">
        <f t="shared" si="10"/>
        <v>19.726616984816481</v>
      </c>
      <c r="AC86" s="2">
        <f t="shared" si="15"/>
        <v>129.50526123276339</v>
      </c>
      <c r="AD86">
        <f t="shared" si="11"/>
        <v>86</v>
      </c>
      <c r="AE86" s="1">
        <f t="shared" si="12"/>
        <v>647.52630616381691</v>
      </c>
      <c r="AG86">
        <v>45</v>
      </c>
    </row>
    <row r="87" spans="1:33">
      <c r="A87" t="s">
        <v>98</v>
      </c>
      <c r="B87">
        <v>44</v>
      </c>
      <c r="C87">
        <v>85</v>
      </c>
      <c r="D87">
        <v>13</v>
      </c>
      <c r="E87">
        <v>54</v>
      </c>
      <c r="Z87">
        <f t="shared" si="14"/>
        <v>196</v>
      </c>
      <c r="AA87">
        <f t="shared" si="13"/>
        <v>3.9054716454788186E-3</v>
      </c>
      <c r="AB87" s="2">
        <f t="shared" si="10"/>
        <v>39.054716454788185</v>
      </c>
      <c r="AC87" s="2">
        <f t="shared" si="15"/>
        <v>159.16734890865598</v>
      </c>
      <c r="AD87">
        <f t="shared" si="11"/>
        <v>87</v>
      </c>
      <c r="AE87" s="1">
        <f t="shared" si="12"/>
        <v>795.83674454327991</v>
      </c>
      <c r="AG87">
        <v>42</v>
      </c>
    </row>
    <row r="88" spans="1:33">
      <c r="A88" t="s">
        <v>99</v>
      </c>
      <c r="B88">
        <v>6</v>
      </c>
      <c r="Z88">
        <f t="shared" si="14"/>
        <v>6</v>
      </c>
      <c r="AA88">
        <f t="shared" si="13"/>
        <v>1.1955525445343323E-4</v>
      </c>
      <c r="AB88" s="2">
        <f t="shared" si="10"/>
        <v>1.1955525445343322</v>
      </c>
      <c r="AC88" s="2">
        <f t="shared" si="15"/>
        <v>7.7568668113727659</v>
      </c>
      <c r="AD88">
        <f t="shared" si="11"/>
        <v>88</v>
      </c>
      <c r="AE88" s="1">
        <f t="shared" si="12"/>
        <v>38.784334056863827</v>
      </c>
    </row>
    <row r="89" spans="1:33">
      <c r="A89" t="s">
        <v>100</v>
      </c>
      <c r="B89">
        <v>27</v>
      </c>
      <c r="Z89">
        <f t="shared" si="14"/>
        <v>27</v>
      </c>
      <c r="AA89">
        <f t="shared" si="13"/>
        <v>5.3799864504044947E-4</v>
      </c>
      <c r="AB89" s="2">
        <f t="shared" si="10"/>
        <v>5.3799864504044947</v>
      </c>
      <c r="AC89" s="2">
        <f t="shared" si="15"/>
        <v>73.078118188907126</v>
      </c>
      <c r="AD89">
        <f t="shared" si="11"/>
        <v>89</v>
      </c>
      <c r="AE89" s="1">
        <f t="shared" si="12"/>
        <v>365.39059094453563</v>
      </c>
      <c r="AG89">
        <v>29</v>
      </c>
    </row>
    <row r="90" spans="1:33">
      <c r="A90" t="s">
        <v>167</v>
      </c>
      <c r="B90">
        <v>74</v>
      </c>
      <c r="Z90">
        <f t="shared" si="14"/>
        <v>74</v>
      </c>
      <c r="AA90">
        <f t="shared" si="13"/>
        <v>1.4745148049256766E-3</v>
      </c>
      <c r="AB90" s="2">
        <f t="shared" si="10"/>
        <v>14.745148049256766</v>
      </c>
      <c r="AC90" s="2">
        <f t="shared" si="15"/>
        <v>116.86491374610601</v>
      </c>
      <c r="AD90">
        <f t="shared" si="11"/>
        <v>90</v>
      </c>
      <c r="AE90" s="1">
        <f t="shared" si="12"/>
        <v>584.32456873053002</v>
      </c>
      <c r="AG90">
        <v>10</v>
      </c>
    </row>
    <row r="91" spans="1:33">
      <c r="A91" t="s">
        <v>103</v>
      </c>
      <c r="B91">
        <v>28</v>
      </c>
      <c r="C91">
        <v>7</v>
      </c>
      <c r="D91">
        <v>9</v>
      </c>
      <c r="Z91">
        <f t="shared" si="14"/>
        <v>44</v>
      </c>
      <c r="AA91">
        <f t="shared" si="13"/>
        <v>8.7673853265851035E-4</v>
      </c>
      <c r="AB91" s="2">
        <f t="shared" si="10"/>
        <v>8.7673853265851029</v>
      </c>
      <c r="AC91" s="2">
        <f t="shared" si="15"/>
        <v>94.287009421627133</v>
      </c>
      <c r="AD91">
        <f t="shared" si="11"/>
        <v>91</v>
      </c>
      <c r="AE91" s="1">
        <f t="shared" si="12"/>
        <v>471.43504710813568</v>
      </c>
    </row>
    <row r="92" spans="1:33">
      <c r="A92" t="s">
        <v>104</v>
      </c>
      <c r="B92">
        <v>11</v>
      </c>
      <c r="Z92">
        <f t="shared" si="14"/>
        <v>11</v>
      </c>
      <c r="AA92">
        <f t="shared" si="13"/>
        <v>2.1918463316462759E-4</v>
      </c>
      <c r="AB92" s="2">
        <f t="shared" si="10"/>
        <v>2.1918463316462757</v>
      </c>
      <c r="AC92" s="2">
        <f t="shared" si="15"/>
        <v>34.081010288830903</v>
      </c>
      <c r="AD92">
        <f t="shared" si="11"/>
        <v>92</v>
      </c>
      <c r="AE92" s="1">
        <f t="shared" si="12"/>
        <v>170.40505144415451</v>
      </c>
      <c r="AG92">
        <v>9</v>
      </c>
    </row>
    <row r="93" spans="1:33">
      <c r="A93" t="s">
        <v>168</v>
      </c>
      <c r="B93">
        <v>14</v>
      </c>
      <c r="Z93">
        <f t="shared" si="14"/>
        <v>14</v>
      </c>
      <c r="AA93">
        <f t="shared" si="13"/>
        <v>2.7896226039134418E-4</v>
      </c>
      <c r="AB93" s="2">
        <f t="shared" si="10"/>
        <v>2.789622603913442</v>
      </c>
      <c r="AC93" s="2">
        <f t="shared" si="15"/>
        <v>44.554545340832199</v>
      </c>
      <c r="AD93">
        <f t="shared" si="11"/>
        <v>93</v>
      </c>
      <c r="AE93" s="1">
        <f t="shared" si="12"/>
        <v>222.77272670416099</v>
      </c>
    </row>
    <row r="94" spans="1:33">
      <c r="A94" t="s">
        <v>108</v>
      </c>
      <c r="B94">
        <v>13</v>
      </c>
      <c r="Z94">
        <f t="shared" si="14"/>
        <v>13</v>
      </c>
      <c r="AA94">
        <f t="shared" si="13"/>
        <v>2.5903638464910535E-4</v>
      </c>
      <c r="AB94" s="2">
        <f t="shared" si="10"/>
        <v>2.5903638464910537</v>
      </c>
      <c r="AC94" s="2">
        <f t="shared" si="15"/>
        <v>41.336077003692083</v>
      </c>
      <c r="AD94">
        <f t="shared" si="11"/>
        <v>94</v>
      </c>
      <c r="AE94" s="1">
        <f t="shared" si="12"/>
        <v>206.68038501846041</v>
      </c>
    </row>
    <row r="95" spans="1:33">
      <c r="A95" t="s">
        <v>109</v>
      </c>
      <c r="B95">
        <v>34</v>
      </c>
      <c r="Z95">
        <f t="shared" si="14"/>
        <v>34</v>
      </c>
      <c r="AA95">
        <f t="shared" si="13"/>
        <v>6.7747977523612165E-4</v>
      </c>
      <c r="AB95" s="2">
        <f t="shared" si="10"/>
        <v>6.7747977523612164</v>
      </c>
      <c r="AC95" s="2">
        <f t="shared" si="15"/>
        <v>83.089633477233917</v>
      </c>
      <c r="AD95">
        <f t="shared" si="11"/>
        <v>95</v>
      </c>
      <c r="AE95" s="1">
        <f t="shared" si="12"/>
        <v>415.44816738616959</v>
      </c>
    </row>
    <row r="96" spans="1:33">
      <c r="A96" t="s">
        <v>110</v>
      </c>
      <c r="B96">
        <v>4</v>
      </c>
      <c r="Z96">
        <f t="shared" si="14"/>
        <v>4</v>
      </c>
      <c r="AA96">
        <f t="shared" si="13"/>
        <v>7.9703502968955485E-5</v>
      </c>
      <c r="AB96" s="2">
        <f t="shared" si="10"/>
        <v>0.79703502968955486</v>
      </c>
      <c r="AC96" s="2">
        <f t="shared" si="15"/>
        <v>-9.8522590941953556</v>
      </c>
      <c r="AD96">
        <f t="shared" si="11"/>
        <v>96</v>
      </c>
      <c r="AE96" s="1">
        <f t="shared" si="12"/>
        <v>-49.261295470976776</v>
      </c>
      <c r="AG96">
        <v>7</v>
      </c>
    </row>
    <row r="97" spans="1:33">
      <c r="A97" t="s">
        <v>111</v>
      </c>
      <c r="B97">
        <v>336</v>
      </c>
      <c r="C97">
        <v>97</v>
      </c>
      <c r="Z97">
        <f t="shared" si="14"/>
        <v>433</v>
      </c>
      <c r="AA97">
        <f t="shared" si="13"/>
        <v>8.6279041963894312E-3</v>
      </c>
      <c r="AB97" s="2">
        <f t="shared" si="10"/>
        <v>86.279041963894315</v>
      </c>
      <c r="AC97" s="2">
        <f t="shared" si="15"/>
        <v>193.59053140834493</v>
      </c>
      <c r="AD97">
        <f t="shared" ref="AD97:AD122" si="16">ROW(A97)</f>
        <v>97</v>
      </c>
      <c r="AE97" s="1">
        <f t="shared" si="12"/>
        <v>967.95265704172471</v>
      </c>
      <c r="AG97">
        <v>11</v>
      </c>
    </row>
    <row r="98" spans="1:33">
      <c r="A98" t="s">
        <v>112</v>
      </c>
      <c r="B98">
        <v>18</v>
      </c>
      <c r="Z98">
        <f t="shared" si="14"/>
        <v>18</v>
      </c>
      <c r="AA98">
        <f t="shared" si="13"/>
        <v>3.586657633602997E-4</v>
      </c>
      <c r="AB98" s="2">
        <f t="shared" si="10"/>
        <v>3.5866576336029969</v>
      </c>
      <c r="AC98" s="2">
        <f t="shared" si="15"/>
        <v>55.468992283339006</v>
      </c>
      <c r="AD98">
        <f t="shared" si="16"/>
        <v>98</v>
      </c>
      <c r="AE98" s="1">
        <f t="shared" si="12"/>
        <v>277.34496141669501</v>
      </c>
    </row>
    <row r="99" spans="1:33">
      <c r="A99" t="s">
        <v>169</v>
      </c>
      <c r="B99">
        <v>5</v>
      </c>
      <c r="Z99">
        <f t="shared" si="14"/>
        <v>5</v>
      </c>
      <c r="AA99">
        <f t="shared" si="13"/>
        <v>9.9629378711194353E-5</v>
      </c>
      <c r="AB99" s="2">
        <f t="shared" si="10"/>
        <v>0.9962937871119435</v>
      </c>
      <c r="AC99" s="2">
        <f t="shared" si="15"/>
        <v>-0.16125779338971788</v>
      </c>
      <c r="AD99">
        <f t="shared" si="16"/>
        <v>99</v>
      </c>
      <c r="AE99" s="1">
        <f t="shared" si="12"/>
        <v>-0.80628896694858943</v>
      </c>
    </row>
    <row r="100" spans="1:33">
      <c r="A100" t="s">
        <v>115</v>
      </c>
      <c r="B100">
        <v>2</v>
      </c>
      <c r="C100">
        <v>4</v>
      </c>
      <c r="Z100">
        <f t="shared" si="14"/>
        <v>6</v>
      </c>
      <c r="AA100">
        <f t="shared" si="13"/>
        <v>1.1955525445343323E-4</v>
      </c>
      <c r="AB100" s="2">
        <f t="shared" si="10"/>
        <v>1.1955525445343322</v>
      </c>
      <c r="AC100" s="2">
        <f t="shared" si="15"/>
        <v>7.7568668113727659</v>
      </c>
      <c r="AD100">
        <f t="shared" si="16"/>
        <v>100</v>
      </c>
      <c r="AE100" s="1">
        <f t="shared" si="12"/>
        <v>38.784334056863827</v>
      </c>
    </row>
    <row r="101" spans="1:33">
      <c r="A101" t="s">
        <v>116</v>
      </c>
      <c r="B101">
        <v>8</v>
      </c>
      <c r="Z101">
        <f t="shared" si="14"/>
        <v>8</v>
      </c>
      <c r="AA101">
        <f t="shared" si="13"/>
        <v>1.5940700593791097E-4</v>
      </c>
      <c r="AB101" s="2">
        <f t="shared" si="10"/>
        <v>1.5940700593791097</v>
      </c>
      <c r="AC101" s="2">
        <f t="shared" si="15"/>
        <v>20.250740472202761</v>
      </c>
      <c r="AD101">
        <f t="shared" si="16"/>
        <v>101</v>
      </c>
      <c r="AE101" s="1">
        <f t="shared" si="12"/>
        <v>101.25370236101381</v>
      </c>
    </row>
    <row r="102" spans="1:33">
      <c r="A102" t="s">
        <v>117</v>
      </c>
      <c r="B102">
        <v>398</v>
      </c>
      <c r="Z102">
        <f t="shared" si="14"/>
        <v>398</v>
      </c>
      <c r="AA102">
        <f t="shared" si="13"/>
        <v>7.9304985454110716E-3</v>
      </c>
      <c r="AB102" s="2">
        <f t="shared" si="10"/>
        <v>79.304985454110721</v>
      </c>
      <c r="AC102" s="2">
        <f t="shared" si="15"/>
        <v>189.93004898037717</v>
      </c>
      <c r="AD102">
        <f t="shared" si="16"/>
        <v>102</v>
      </c>
      <c r="AE102" s="1">
        <f t="shared" si="12"/>
        <v>949.6502449018858</v>
      </c>
    </row>
    <row r="103" spans="1:33">
      <c r="A103" t="s">
        <v>170</v>
      </c>
      <c r="B103">
        <v>31</v>
      </c>
      <c r="C103">
        <v>21</v>
      </c>
      <c r="Z103">
        <f t="shared" si="14"/>
        <v>52</v>
      </c>
      <c r="AA103">
        <f t="shared" si="13"/>
        <v>1.0361455385964214E-3</v>
      </c>
      <c r="AB103" s="2">
        <f t="shared" si="10"/>
        <v>10.361455385964215</v>
      </c>
      <c r="AC103" s="2">
        <f t="shared" si="15"/>
        <v>101.54207613648833</v>
      </c>
      <c r="AD103">
        <f t="shared" si="16"/>
        <v>103</v>
      </c>
      <c r="AE103" s="1">
        <f t="shared" si="12"/>
        <v>507.71038068244167</v>
      </c>
    </row>
    <row r="104" spans="1:33">
      <c r="A104" t="s">
        <v>171</v>
      </c>
      <c r="B104">
        <v>35</v>
      </c>
      <c r="Z104">
        <f t="shared" si="14"/>
        <v>35</v>
      </c>
      <c r="AA104">
        <f t="shared" si="13"/>
        <v>6.9740565097836053E-4</v>
      </c>
      <c r="AB104" s="2">
        <f t="shared" si="10"/>
        <v>6.9740565097836056</v>
      </c>
      <c r="AC104" s="2">
        <f t="shared" si="15"/>
        <v>84.34854620803597</v>
      </c>
      <c r="AD104">
        <f t="shared" si="16"/>
        <v>104</v>
      </c>
      <c r="AE104" s="1">
        <f t="shared" si="12"/>
        <v>421.74273104017982</v>
      </c>
    </row>
    <row r="105" spans="1:33">
      <c r="A105" t="s">
        <v>121</v>
      </c>
      <c r="B105">
        <v>29</v>
      </c>
      <c r="Z105">
        <f t="shared" si="14"/>
        <v>29</v>
      </c>
      <c r="AA105">
        <f t="shared" si="13"/>
        <v>5.7785039652492724E-4</v>
      </c>
      <c r="AB105" s="2">
        <f t="shared" si="10"/>
        <v>5.7785039652492722</v>
      </c>
      <c r="AC105" s="2">
        <f t="shared" si="15"/>
        <v>76.181541562904016</v>
      </c>
      <c r="AD105">
        <f t="shared" si="16"/>
        <v>105</v>
      </c>
      <c r="AE105" s="1">
        <f t="shared" si="12"/>
        <v>380.90770781452011</v>
      </c>
    </row>
    <row r="106" spans="1:33">
      <c r="A106" t="s">
        <v>122</v>
      </c>
      <c r="B106">
        <v>322</v>
      </c>
      <c r="Z106">
        <f t="shared" si="14"/>
        <v>322</v>
      </c>
      <c r="AA106">
        <f t="shared" si="13"/>
        <v>6.416131989000917E-3</v>
      </c>
      <c r="AB106" s="2">
        <f t="shared" si="10"/>
        <v>64.161319890009167</v>
      </c>
      <c r="AC106" s="2">
        <f t="shared" si="15"/>
        <v>180.7273289425915</v>
      </c>
      <c r="AD106">
        <f t="shared" si="16"/>
        <v>106</v>
      </c>
      <c r="AE106" s="1">
        <f t="shared" si="12"/>
        <v>903.63664471295749</v>
      </c>
    </row>
    <row r="107" spans="1:33">
      <c r="A107" t="s">
        <v>123</v>
      </c>
      <c r="B107">
        <v>13</v>
      </c>
      <c r="C107">
        <v>1</v>
      </c>
      <c r="D107">
        <v>5</v>
      </c>
      <c r="E107">
        <v>75</v>
      </c>
      <c r="F107">
        <v>28</v>
      </c>
      <c r="G107">
        <v>147</v>
      </c>
      <c r="H107">
        <v>1</v>
      </c>
      <c r="I107">
        <v>16</v>
      </c>
      <c r="J107">
        <v>13</v>
      </c>
      <c r="K107">
        <v>4</v>
      </c>
      <c r="L107">
        <v>78</v>
      </c>
      <c r="Z107">
        <f t="shared" si="14"/>
        <v>381</v>
      </c>
      <c r="AA107">
        <f t="shared" si="13"/>
        <v>7.5917586577930098E-3</v>
      </c>
      <c r="AB107" s="2">
        <f t="shared" si="10"/>
        <v>75.917586577930095</v>
      </c>
      <c r="AC107" s="2">
        <f t="shared" si="15"/>
        <v>188.03423934057034</v>
      </c>
      <c r="AD107">
        <f t="shared" si="16"/>
        <v>107</v>
      </c>
      <c r="AE107" s="1">
        <f t="shared" si="12"/>
        <v>940.17119670285172</v>
      </c>
    </row>
    <row r="108" spans="1:33">
      <c r="A108" t="s">
        <v>124</v>
      </c>
      <c r="B108">
        <v>193</v>
      </c>
      <c r="Z108">
        <f t="shared" si="14"/>
        <v>193</v>
      </c>
      <c r="AA108">
        <f t="shared" si="13"/>
        <v>3.8456940182521023E-3</v>
      </c>
      <c r="AB108" s="2">
        <f t="shared" si="10"/>
        <v>38.456940182521024</v>
      </c>
      <c r="AC108" s="2">
        <f t="shared" si="15"/>
        <v>158.49747267378578</v>
      </c>
      <c r="AD108">
        <f t="shared" si="16"/>
        <v>108</v>
      </c>
      <c r="AE108" s="1">
        <f t="shared" si="12"/>
        <v>792.48736336892887</v>
      </c>
    </row>
    <row r="109" spans="1:33">
      <c r="A109" t="s">
        <v>125</v>
      </c>
      <c r="B109">
        <v>6</v>
      </c>
      <c r="Z109">
        <f t="shared" si="14"/>
        <v>6</v>
      </c>
      <c r="AA109">
        <f t="shared" si="13"/>
        <v>1.1955525445343323E-4</v>
      </c>
      <c r="AB109" s="2">
        <f t="shared" si="10"/>
        <v>1.1955525445343322</v>
      </c>
      <c r="AC109" s="2">
        <f t="shared" si="15"/>
        <v>7.7568668113727659</v>
      </c>
      <c r="AD109">
        <f t="shared" si="16"/>
        <v>109</v>
      </c>
      <c r="AE109" s="1">
        <f t="shared" si="12"/>
        <v>38.784334056863827</v>
      </c>
    </row>
    <row r="110" spans="1:33">
      <c r="A110" t="s">
        <v>126</v>
      </c>
      <c r="B110">
        <v>50</v>
      </c>
      <c r="Z110">
        <f t="shared" si="14"/>
        <v>50</v>
      </c>
      <c r="AA110">
        <f t="shared" si="13"/>
        <v>9.9629378711194364E-4</v>
      </c>
      <c r="AB110" s="2">
        <f t="shared" si="10"/>
        <v>9.9629378711194363</v>
      </c>
      <c r="AC110" s="2">
        <f t="shared" si="15"/>
        <v>99.838742206610277</v>
      </c>
      <c r="AD110">
        <f t="shared" si="16"/>
        <v>110</v>
      </c>
      <c r="AE110" s="1">
        <f t="shared" si="12"/>
        <v>499.19371103305139</v>
      </c>
      <c r="AG110">
        <v>10</v>
      </c>
    </row>
    <row r="111" spans="1:33">
      <c r="A111" t="s">
        <v>127</v>
      </c>
      <c r="B111">
        <v>13</v>
      </c>
      <c r="Z111">
        <f t="shared" si="14"/>
        <v>13</v>
      </c>
      <c r="AA111">
        <f t="shared" si="13"/>
        <v>2.5903638464910535E-4</v>
      </c>
      <c r="AB111" s="2">
        <f t="shared" si="10"/>
        <v>2.5903638464910537</v>
      </c>
      <c r="AC111" s="2">
        <f t="shared" si="15"/>
        <v>41.336077003692083</v>
      </c>
      <c r="AD111">
        <f t="shared" si="16"/>
        <v>111</v>
      </c>
      <c r="AE111" s="1">
        <f t="shared" si="12"/>
        <v>206.68038501846041</v>
      </c>
    </row>
    <row r="112" spans="1:33">
      <c r="A112" t="s">
        <v>128</v>
      </c>
      <c r="B112">
        <v>189</v>
      </c>
      <c r="Z112">
        <f t="shared" si="14"/>
        <v>189</v>
      </c>
      <c r="AA112">
        <f t="shared" si="13"/>
        <v>3.7659905152831468E-3</v>
      </c>
      <c r="AB112" s="2">
        <f t="shared" si="10"/>
        <v>37.65990515283147</v>
      </c>
      <c r="AC112" s="2">
        <f t="shared" si="15"/>
        <v>157.58792219033279</v>
      </c>
      <c r="AD112">
        <f t="shared" si="16"/>
        <v>112</v>
      </c>
      <c r="AE112" s="1">
        <f t="shared" si="12"/>
        <v>787.93961095166401</v>
      </c>
    </row>
    <row r="113" spans="1:33">
      <c r="A113" t="s">
        <v>129</v>
      </c>
      <c r="B113">
        <v>11</v>
      </c>
      <c r="C113">
        <v>53</v>
      </c>
      <c r="Z113">
        <f t="shared" si="14"/>
        <v>64</v>
      </c>
      <c r="AA113">
        <f t="shared" si="13"/>
        <v>1.2752560475032878E-3</v>
      </c>
      <c r="AB113" s="2">
        <f t="shared" si="10"/>
        <v>12.752560475032878</v>
      </c>
      <c r="AC113" s="2">
        <f t="shared" si="15"/>
        <v>110.55973917139713</v>
      </c>
      <c r="AD113">
        <f t="shared" si="16"/>
        <v>113</v>
      </c>
      <c r="AE113" s="1">
        <f t="shared" si="12"/>
        <v>552.79869585698566</v>
      </c>
    </row>
    <row r="114" spans="1:33">
      <c r="A114" t="s">
        <v>130</v>
      </c>
      <c r="B114">
        <v>165</v>
      </c>
      <c r="Z114">
        <f t="shared" si="14"/>
        <v>165</v>
      </c>
      <c r="AA114">
        <f t="shared" si="13"/>
        <v>3.2877694974694136E-3</v>
      </c>
      <c r="AB114" s="2">
        <f t="shared" si="10"/>
        <v>32.877694974694137</v>
      </c>
      <c r="AC114" s="2">
        <f t="shared" si="15"/>
        <v>151.69013619439903</v>
      </c>
      <c r="AD114">
        <f t="shared" si="16"/>
        <v>114</v>
      </c>
      <c r="AE114" s="1">
        <f t="shared" si="12"/>
        <v>758.4506809719951</v>
      </c>
    </row>
    <row r="115" spans="1:33">
      <c r="A115" t="s">
        <v>132</v>
      </c>
      <c r="B115">
        <v>32</v>
      </c>
      <c r="C115">
        <v>780</v>
      </c>
      <c r="D115">
        <v>158</v>
      </c>
      <c r="E115">
        <v>339</v>
      </c>
      <c r="Z115">
        <f t="shared" si="14"/>
        <v>1309</v>
      </c>
      <c r="AA115">
        <f t="shared" si="13"/>
        <v>2.6082971346590683E-2</v>
      </c>
      <c r="AB115" s="2">
        <f t="shared" si="10"/>
        <v>260.82971346590682</v>
      </c>
      <c r="AC115" s="2">
        <f t="shared" si="15"/>
        <v>241.63570642808395</v>
      </c>
      <c r="AD115">
        <f t="shared" si="16"/>
        <v>115</v>
      </c>
      <c r="AE115" s="1">
        <f t="shared" si="12"/>
        <v>1208.1785321404197</v>
      </c>
      <c r="AF115" s="1"/>
      <c r="AG115" s="1">
        <v>85</v>
      </c>
    </row>
    <row r="116" spans="1:33">
      <c r="A116" t="s">
        <v>133</v>
      </c>
      <c r="B116">
        <v>10</v>
      </c>
      <c r="Z116">
        <f t="shared" si="14"/>
        <v>10</v>
      </c>
      <c r="AA116">
        <f t="shared" si="13"/>
        <v>1.9925875742238871E-4</v>
      </c>
      <c r="AB116" s="2">
        <f t="shared" si="10"/>
        <v>1.992587574223887</v>
      </c>
      <c r="AC116" s="2">
        <f t="shared" si="15"/>
        <v>29.941741773008395</v>
      </c>
      <c r="AD116">
        <f t="shared" si="16"/>
        <v>116</v>
      </c>
      <c r="AE116" s="1">
        <f t="shared" si="12"/>
        <v>149.70870886504198</v>
      </c>
    </row>
    <row r="117" spans="1:33">
      <c r="A117" t="s">
        <v>134</v>
      </c>
      <c r="B117">
        <v>8</v>
      </c>
      <c r="Z117">
        <f t="shared" si="14"/>
        <v>8</v>
      </c>
      <c r="AA117">
        <f t="shared" si="13"/>
        <v>1.5940700593791097E-4</v>
      </c>
      <c r="AB117" s="2">
        <f t="shared" si="10"/>
        <v>1.5940700593791097</v>
      </c>
      <c r="AC117" s="2">
        <f t="shared" si="15"/>
        <v>20.250740472202761</v>
      </c>
      <c r="AD117">
        <f t="shared" si="16"/>
        <v>117</v>
      </c>
      <c r="AE117" s="1">
        <f t="shared" si="12"/>
        <v>101.25370236101381</v>
      </c>
      <c r="AG117">
        <v>12</v>
      </c>
    </row>
    <row r="118" spans="1:33">
      <c r="A118" t="s">
        <v>135</v>
      </c>
      <c r="B118">
        <v>11</v>
      </c>
      <c r="Z118">
        <f t="shared" si="14"/>
        <v>11</v>
      </c>
      <c r="AA118">
        <f t="shared" si="13"/>
        <v>2.1918463316462759E-4</v>
      </c>
      <c r="AB118" s="2">
        <f t="shared" si="10"/>
        <v>2.1918463316462757</v>
      </c>
      <c r="AC118" s="2">
        <f t="shared" si="15"/>
        <v>34.081010288830903</v>
      </c>
      <c r="AD118">
        <f t="shared" si="16"/>
        <v>118</v>
      </c>
      <c r="AE118" s="1">
        <f t="shared" si="12"/>
        <v>170.40505144415451</v>
      </c>
    </row>
    <row r="119" spans="1:33">
      <c r="A119" t="s">
        <v>137</v>
      </c>
      <c r="B119">
        <v>206</v>
      </c>
      <c r="Z119">
        <f t="shared" si="14"/>
        <v>206</v>
      </c>
      <c r="AA119">
        <f t="shared" si="13"/>
        <v>4.1047304029012072E-3</v>
      </c>
      <c r="AB119" s="2">
        <f t="shared" si="10"/>
        <v>41.047304029012075</v>
      </c>
      <c r="AC119" s="2">
        <f t="shared" si="15"/>
        <v>161.3284638099237</v>
      </c>
      <c r="AD119">
        <f t="shared" si="16"/>
        <v>119</v>
      </c>
      <c r="AE119" s="1">
        <f t="shared" si="12"/>
        <v>806.64231904961855</v>
      </c>
    </row>
    <row r="120" spans="1:33">
      <c r="A120" t="s">
        <v>138</v>
      </c>
      <c r="B120">
        <v>83</v>
      </c>
      <c r="Z120">
        <f t="shared" si="14"/>
        <v>83</v>
      </c>
      <c r="AA120">
        <f t="shared" si="13"/>
        <v>1.6538476866058264E-3</v>
      </c>
      <c r="AB120" s="2">
        <f t="shared" si="10"/>
        <v>16.538476866058264</v>
      </c>
      <c r="AC120" s="2">
        <f t="shared" si="15"/>
        <v>121.84955101061578</v>
      </c>
      <c r="AD120">
        <f t="shared" si="16"/>
        <v>120</v>
      </c>
      <c r="AE120" s="1">
        <f t="shared" si="12"/>
        <v>609.24775505307889</v>
      </c>
    </row>
    <row r="121" spans="1:33">
      <c r="A121" t="s">
        <v>139</v>
      </c>
      <c r="B121">
        <v>25</v>
      </c>
      <c r="Z121">
        <f t="shared" si="14"/>
        <v>25</v>
      </c>
      <c r="AA121">
        <f t="shared" si="13"/>
        <v>4.9814689355597182E-4</v>
      </c>
      <c r="AB121" s="2">
        <f t="shared" si="10"/>
        <v>4.9814689355597181</v>
      </c>
      <c r="AC121" s="2">
        <f t="shared" si="15"/>
        <v>69.735742640212166</v>
      </c>
      <c r="AD121">
        <f t="shared" si="16"/>
        <v>121</v>
      </c>
      <c r="AE121" s="1">
        <f t="shared" si="12"/>
        <v>348.67871320106082</v>
      </c>
      <c r="AG121">
        <v>10</v>
      </c>
    </row>
    <row r="122" spans="1:33">
      <c r="A122" t="s">
        <v>140</v>
      </c>
      <c r="B122">
        <v>481</v>
      </c>
      <c r="Z122">
        <f t="shared" si="14"/>
        <v>481</v>
      </c>
      <c r="AA122">
        <f t="shared" si="13"/>
        <v>9.5843462320168975E-3</v>
      </c>
      <c r="AB122" s="2">
        <f t="shared" si="10"/>
        <v>95.843462320168982</v>
      </c>
      <c r="AC122" s="2">
        <f t="shared" si="15"/>
        <v>198.15624941039155</v>
      </c>
      <c r="AD122">
        <f t="shared" si="16"/>
        <v>122</v>
      </c>
      <c r="AE122" s="1">
        <f t="shared" si="12"/>
        <v>990.78124705195773</v>
      </c>
      <c r="AF122" s="1"/>
      <c r="AG122" s="1">
        <v>266</v>
      </c>
    </row>
    <row r="123" spans="1:33">
      <c r="AB123" s="2"/>
      <c r="AC123" s="2"/>
      <c r="AE123" s="1"/>
    </row>
    <row r="124" spans="1:33">
      <c r="A124" t="s">
        <v>172</v>
      </c>
      <c r="Z124">
        <v>50186</v>
      </c>
      <c r="AB124" s="2" t="s">
        <v>173</v>
      </c>
      <c r="AC124" s="2" t="s">
        <v>174</v>
      </c>
      <c r="AE124" s="1" t="s">
        <v>177</v>
      </c>
      <c r="AG124" t="s">
        <v>176</v>
      </c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Sheet3!AB1:AB1</xm:f>
              <xm:sqref>AB1</xm:sqref>
            </x14:sparkline>
            <x14:sparkline>
              <xm:f>Sheet3!AB2:AB2</xm:f>
              <xm:sqref>AB2</xm:sqref>
            </x14:sparkline>
            <x14:sparkline>
              <xm:f>Sheet3!AB3:AB3</xm:f>
              <xm:sqref>AB3</xm:sqref>
            </x14:sparkline>
            <x14:sparkline>
              <xm:f>Sheet3!AB4:AB4</xm:f>
              <xm:sqref>AB4</xm:sqref>
            </x14:sparkline>
            <x14:sparkline>
              <xm:f>Sheet3!AB5:AB5</xm:f>
              <xm:sqref>AB5</xm:sqref>
            </x14:sparkline>
            <x14:sparkline>
              <xm:f>Sheet3!AB6:AB6</xm:f>
              <xm:sqref>AB6</xm:sqref>
            </x14:sparkline>
            <x14:sparkline>
              <xm:f>Sheet3!AB7:AB7</xm:f>
              <xm:sqref>AB7</xm:sqref>
            </x14:sparkline>
            <x14:sparkline>
              <xm:f>Sheet3!AB8:AB8</xm:f>
              <xm:sqref>AB8</xm:sqref>
            </x14:sparkline>
            <x14:sparkline>
              <xm:f>Sheet3!AB9:AB9</xm:f>
              <xm:sqref>AB9</xm:sqref>
            </x14:sparkline>
            <x14:sparkline>
              <xm:f>Sheet3!AB10:AB10</xm:f>
              <xm:sqref>AB10</xm:sqref>
            </x14:sparkline>
            <x14:sparkline>
              <xm:f>Sheet3!AB11:AB11</xm:f>
              <xm:sqref>AB11</xm:sqref>
            </x14:sparkline>
            <x14:sparkline>
              <xm:f>Sheet3!AB12:AB12</xm:f>
              <xm:sqref>AB12</xm:sqref>
            </x14:sparkline>
            <x14:sparkline>
              <xm:f>Sheet3!AB13:AB13</xm:f>
              <xm:sqref>AB13</xm:sqref>
            </x14:sparkline>
            <x14:sparkline>
              <xm:f>Sheet3!AB14:AB14</xm:f>
              <xm:sqref>AB14</xm:sqref>
            </x14:sparkline>
            <x14:sparkline>
              <xm:f>Sheet3!AB15:AB15</xm:f>
              <xm:sqref>AB15</xm:sqref>
            </x14:sparkline>
            <x14:sparkline>
              <xm:f>Sheet3!AB16:AB16</xm:f>
              <xm:sqref>AB16</xm:sqref>
            </x14:sparkline>
            <x14:sparkline>
              <xm:f>Sheet3!AB17:AB17</xm:f>
              <xm:sqref>AB17</xm:sqref>
            </x14:sparkline>
            <x14:sparkline>
              <xm:f>Sheet3!AB18:AB18</xm:f>
              <xm:sqref>AB18</xm:sqref>
            </x14:sparkline>
            <x14:sparkline>
              <xm:f>Sheet3!AB19:AB19</xm:f>
              <xm:sqref>AB19</xm:sqref>
            </x14:sparkline>
            <x14:sparkline>
              <xm:f>Sheet3!AB20:AB20</xm:f>
              <xm:sqref>AB20</xm:sqref>
            </x14:sparkline>
            <x14:sparkline>
              <xm:f>Sheet3!AB21:AB21</xm:f>
              <xm:sqref>AB21</xm:sqref>
            </x14:sparkline>
            <x14:sparkline>
              <xm:f>Sheet3!AB22:AB22</xm:f>
              <xm:sqref>AB22</xm:sqref>
            </x14:sparkline>
            <x14:sparkline>
              <xm:f>Sheet3!AB23:AB23</xm:f>
              <xm:sqref>AB23</xm:sqref>
            </x14:sparkline>
            <x14:sparkline>
              <xm:f>Sheet3!AB24:AB24</xm:f>
              <xm:sqref>AB24</xm:sqref>
            </x14:sparkline>
            <x14:sparkline>
              <xm:f>Sheet3!AB25:AB25</xm:f>
              <xm:sqref>AB25</xm:sqref>
            </x14:sparkline>
            <x14:sparkline>
              <xm:f>Sheet3!AB26:AB26</xm:f>
              <xm:sqref>AB26</xm:sqref>
            </x14:sparkline>
            <x14:sparkline>
              <xm:f>Sheet3!AB27:AB27</xm:f>
              <xm:sqref>AB27</xm:sqref>
            </x14:sparkline>
            <x14:sparkline>
              <xm:f>Sheet3!AB28:AB28</xm:f>
              <xm:sqref>AB28</xm:sqref>
            </x14:sparkline>
            <x14:sparkline>
              <xm:f>Sheet3!AB29:AB29</xm:f>
              <xm:sqref>AB29</xm:sqref>
            </x14:sparkline>
            <x14:sparkline>
              <xm:f>Sheet3!AB30:AB30</xm:f>
              <xm:sqref>AB30</xm:sqref>
            </x14:sparkline>
            <x14:sparkline>
              <xm:f>Sheet3!AB31:AB31</xm:f>
              <xm:sqref>AB31</xm:sqref>
            </x14:sparkline>
            <x14:sparkline>
              <xm:f>Sheet3!AB32:AB32</xm:f>
              <xm:sqref>AB32</xm:sqref>
            </x14:sparkline>
            <x14:sparkline>
              <xm:f>Sheet3!AB33:AB33</xm:f>
              <xm:sqref>AB33</xm:sqref>
            </x14:sparkline>
            <x14:sparkline>
              <xm:f>Sheet3!AB34:AB34</xm:f>
              <xm:sqref>AB34</xm:sqref>
            </x14:sparkline>
            <x14:sparkline>
              <xm:f>Sheet3!AB35:AB35</xm:f>
              <xm:sqref>AB35</xm:sqref>
            </x14:sparkline>
            <x14:sparkline>
              <xm:f>Sheet3!AB36:AB36</xm:f>
              <xm:sqref>AB36</xm:sqref>
            </x14:sparkline>
            <x14:sparkline>
              <xm:f>Sheet3!AB37:AB37</xm:f>
              <xm:sqref>AB37</xm:sqref>
            </x14:sparkline>
            <x14:sparkline>
              <xm:f>Sheet3!AB38:AB38</xm:f>
              <xm:sqref>AB38</xm:sqref>
            </x14:sparkline>
            <x14:sparkline>
              <xm:f>Sheet3!AB39:AB39</xm:f>
              <xm:sqref>AB39</xm:sqref>
            </x14:sparkline>
            <x14:sparkline>
              <xm:f>Sheet3!AB40:AB40</xm:f>
              <xm:sqref>AB40</xm:sqref>
            </x14:sparkline>
            <x14:sparkline>
              <xm:f>Sheet3!AB41:AB41</xm:f>
              <xm:sqref>AB41</xm:sqref>
            </x14:sparkline>
            <x14:sparkline>
              <xm:f>Sheet3!AB42:AB42</xm:f>
              <xm:sqref>AB42</xm:sqref>
            </x14:sparkline>
            <x14:sparkline>
              <xm:f>Sheet3!AB43:AB43</xm:f>
              <xm:sqref>AB43</xm:sqref>
            </x14:sparkline>
            <x14:sparkline>
              <xm:f>Sheet3!AB44:AB44</xm:f>
              <xm:sqref>AB44</xm:sqref>
            </x14:sparkline>
            <x14:sparkline>
              <xm:f>Sheet3!AB45:AB45</xm:f>
              <xm:sqref>AB45</xm:sqref>
            </x14:sparkline>
            <x14:sparkline>
              <xm:f>Sheet3!AB46:AB46</xm:f>
              <xm:sqref>AB46</xm:sqref>
            </x14:sparkline>
            <x14:sparkline>
              <xm:f>Sheet3!AB47:AB47</xm:f>
              <xm:sqref>AB47</xm:sqref>
            </x14:sparkline>
            <x14:sparkline>
              <xm:f>Sheet3!AB48:AB48</xm:f>
              <xm:sqref>AB48</xm:sqref>
            </x14:sparkline>
            <x14:sparkline>
              <xm:f>Sheet3!AB49:AB49</xm:f>
              <xm:sqref>AB49</xm:sqref>
            </x14:sparkline>
            <x14:sparkline>
              <xm:f>Sheet3!AB50:AB50</xm:f>
              <xm:sqref>AB50</xm:sqref>
            </x14:sparkline>
            <x14:sparkline>
              <xm:f>Sheet3!AB51:AB51</xm:f>
              <xm:sqref>AB51</xm:sqref>
            </x14:sparkline>
            <x14:sparkline>
              <xm:f>Sheet3!AB52:AB52</xm:f>
              <xm:sqref>AB52</xm:sqref>
            </x14:sparkline>
            <x14:sparkline>
              <xm:f>Sheet3!AB53:AB53</xm:f>
              <xm:sqref>AB53</xm:sqref>
            </x14:sparkline>
            <x14:sparkline>
              <xm:f>Sheet3!AB54:AB54</xm:f>
              <xm:sqref>AB54</xm:sqref>
            </x14:sparkline>
            <x14:sparkline>
              <xm:f>Sheet3!AB55:AB55</xm:f>
              <xm:sqref>AB55</xm:sqref>
            </x14:sparkline>
            <x14:sparkline>
              <xm:f>Sheet3!AB56:AB56</xm:f>
              <xm:sqref>AB56</xm:sqref>
            </x14:sparkline>
            <x14:sparkline>
              <xm:f>Sheet3!AB57:AB57</xm:f>
              <xm:sqref>AB57</xm:sqref>
            </x14:sparkline>
            <x14:sparkline>
              <xm:f>Sheet3!AB58:AB58</xm:f>
              <xm:sqref>AB58</xm:sqref>
            </x14:sparkline>
            <x14:sparkline>
              <xm:f>Sheet3!AB59:AB59</xm:f>
              <xm:sqref>AB59</xm:sqref>
            </x14:sparkline>
            <x14:sparkline>
              <xm:f>Sheet3!AB60:AB60</xm:f>
              <xm:sqref>AB60</xm:sqref>
            </x14:sparkline>
            <x14:sparkline>
              <xm:f>Sheet3!AB61:AB61</xm:f>
              <xm:sqref>AB61</xm:sqref>
            </x14:sparkline>
            <x14:sparkline>
              <xm:f>Sheet3!AB62:AB62</xm:f>
              <xm:sqref>AB62</xm:sqref>
            </x14:sparkline>
            <x14:sparkline>
              <xm:f>Sheet3!AB63:AB63</xm:f>
              <xm:sqref>AB63</xm:sqref>
            </x14:sparkline>
            <x14:sparkline>
              <xm:f>Sheet3!AB64:AB64</xm:f>
              <xm:sqref>AB64</xm:sqref>
            </x14:sparkline>
            <x14:sparkline>
              <xm:f>Sheet3!AB65:AB65</xm:f>
              <xm:sqref>AB65</xm:sqref>
            </x14:sparkline>
            <x14:sparkline>
              <xm:f>Sheet3!AB66:AB66</xm:f>
              <xm:sqref>AB66</xm:sqref>
            </x14:sparkline>
            <x14:sparkline>
              <xm:f>Sheet3!AB67:AB67</xm:f>
              <xm:sqref>AB67</xm:sqref>
            </x14:sparkline>
            <x14:sparkline>
              <xm:f>Sheet3!AB68:AB68</xm:f>
              <xm:sqref>AB68</xm:sqref>
            </x14:sparkline>
            <x14:sparkline>
              <xm:f>Sheet3!AB69:AB69</xm:f>
              <xm:sqref>AB69</xm:sqref>
            </x14:sparkline>
            <x14:sparkline>
              <xm:f>Sheet3!AB70:AB70</xm:f>
              <xm:sqref>AB70</xm:sqref>
            </x14:sparkline>
            <x14:sparkline>
              <xm:f>Sheet3!AB71:AB71</xm:f>
              <xm:sqref>AB71</xm:sqref>
            </x14:sparkline>
            <x14:sparkline>
              <xm:f>Sheet3!AB72:AB72</xm:f>
              <xm:sqref>AB72</xm:sqref>
            </x14:sparkline>
            <x14:sparkline>
              <xm:f>Sheet3!AB73:AB73</xm:f>
              <xm:sqref>AB73</xm:sqref>
            </x14:sparkline>
            <x14:sparkline>
              <xm:f>Sheet3!AB74:AB74</xm:f>
              <xm:sqref>AB74</xm:sqref>
            </x14:sparkline>
            <x14:sparkline>
              <xm:f>Sheet3!AB75:AB75</xm:f>
              <xm:sqref>AB75</xm:sqref>
            </x14:sparkline>
            <x14:sparkline>
              <xm:f>Sheet3!AB76:AB76</xm:f>
              <xm:sqref>AB76</xm:sqref>
            </x14:sparkline>
            <x14:sparkline>
              <xm:f>Sheet3!AB77:AB77</xm:f>
              <xm:sqref>AB77</xm:sqref>
            </x14:sparkline>
            <x14:sparkline>
              <xm:f>Sheet3!AB78:AB78</xm:f>
              <xm:sqref>AB78</xm:sqref>
            </x14:sparkline>
            <x14:sparkline>
              <xm:f>Sheet3!AB79:AB79</xm:f>
              <xm:sqref>AB79</xm:sqref>
            </x14:sparkline>
            <x14:sparkline>
              <xm:f>Sheet3!AB80:AB80</xm:f>
              <xm:sqref>AB80</xm:sqref>
            </x14:sparkline>
            <x14:sparkline>
              <xm:f>Sheet3!AB81:AB81</xm:f>
              <xm:sqref>AB81</xm:sqref>
            </x14:sparkline>
            <x14:sparkline>
              <xm:f>Sheet3!AB82:AB82</xm:f>
              <xm:sqref>AB82</xm:sqref>
            </x14:sparkline>
            <x14:sparkline>
              <xm:f>Sheet3!AB83:AB83</xm:f>
              <xm:sqref>AB83</xm:sqref>
            </x14:sparkline>
            <x14:sparkline>
              <xm:f>Sheet3!AB84:AB84</xm:f>
              <xm:sqref>AB84</xm:sqref>
            </x14:sparkline>
            <x14:sparkline>
              <xm:f>Sheet3!AB85:AB85</xm:f>
              <xm:sqref>AB85</xm:sqref>
            </x14:sparkline>
            <x14:sparkline>
              <xm:f>Sheet3!AB86:AB86</xm:f>
              <xm:sqref>AB86</xm:sqref>
            </x14:sparkline>
            <x14:sparkline>
              <xm:f>Sheet3!AB87:AB87</xm:f>
              <xm:sqref>AB87</xm:sqref>
            </x14:sparkline>
            <x14:sparkline>
              <xm:f>Sheet3!AB88:AB88</xm:f>
              <xm:sqref>AB88</xm:sqref>
            </x14:sparkline>
            <x14:sparkline>
              <xm:f>Sheet3!AB89:AB89</xm:f>
              <xm:sqref>AB89</xm:sqref>
            </x14:sparkline>
            <x14:sparkline>
              <xm:f>Sheet3!AB90:AB90</xm:f>
              <xm:sqref>AB90</xm:sqref>
            </x14:sparkline>
            <x14:sparkline>
              <xm:f>Sheet3!AB91:AB91</xm:f>
              <xm:sqref>AB91</xm:sqref>
            </x14:sparkline>
            <x14:sparkline>
              <xm:f>Sheet3!AB92:AB92</xm:f>
              <xm:sqref>AB92</xm:sqref>
            </x14:sparkline>
            <x14:sparkline>
              <xm:f>Sheet3!AB93:AB93</xm:f>
              <xm:sqref>AB93</xm:sqref>
            </x14:sparkline>
            <x14:sparkline>
              <xm:f>Sheet3!AB94:AB94</xm:f>
              <xm:sqref>AB94</xm:sqref>
            </x14:sparkline>
            <x14:sparkline>
              <xm:f>Sheet3!AB95:AB95</xm:f>
              <xm:sqref>AB95</xm:sqref>
            </x14:sparkline>
            <x14:sparkline>
              <xm:f>Sheet3!AB96:AB96</xm:f>
              <xm:sqref>AB96</xm:sqref>
            </x14:sparkline>
            <x14:sparkline>
              <xm:f>Sheet3!AB97:AB97</xm:f>
              <xm:sqref>AB97</xm:sqref>
            </x14:sparkline>
            <x14:sparkline>
              <xm:f>Sheet3!AB98:AB98</xm:f>
              <xm:sqref>AB98</xm:sqref>
            </x14:sparkline>
            <x14:sparkline>
              <xm:f>Sheet3!AB99:AB99</xm:f>
              <xm:sqref>AB99</xm:sqref>
            </x14:sparkline>
            <x14:sparkline>
              <xm:f>Sheet3!AB100:AB100</xm:f>
              <xm:sqref>AB100</xm:sqref>
            </x14:sparkline>
            <x14:sparkline>
              <xm:f>Sheet3!AB101:AB101</xm:f>
              <xm:sqref>AB101</xm:sqref>
            </x14:sparkline>
            <x14:sparkline>
              <xm:f>Sheet3!AB102:AB102</xm:f>
              <xm:sqref>AB102</xm:sqref>
            </x14:sparkline>
            <x14:sparkline>
              <xm:f>Sheet3!AB103:AB103</xm:f>
              <xm:sqref>AB103</xm:sqref>
            </x14:sparkline>
            <x14:sparkline>
              <xm:f>Sheet3!AB104:AB104</xm:f>
              <xm:sqref>AB104</xm:sqref>
            </x14:sparkline>
            <x14:sparkline>
              <xm:f>Sheet3!AB105:AB105</xm:f>
              <xm:sqref>AB105</xm:sqref>
            </x14:sparkline>
            <x14:sparkline>
              <xm:f>Sheet3!AB106:AB106</xm:f>
              <xm:sqref>AB106</xm:sqref>
            </x14:sparkline>
            <x14:sparkline>
              <xm:f>Sheet3!AB107:AB107</xm:f>
              <xm:sqref>AB107</xm:sqref>
            </x14:sparkline>
            <x14:sparkline>
              <xm:f>Sheet3!AB108:AB108</xm:f>
              <xm:sqref>AB108</xm:sqref>
            </x14:sparkline>
            <x14:sparkline>
              <xm:f>Sheet3!AB109:AB109</xm:f>
              <xm:sqref>AB109</xm:sqref>
            </x14:sparkline>
            <x14:sparkline>
              <xm:f>Sheet3!AB110:AB110</xm:f>
              <xm:sqref>AB110</xm:sqref>
            </x14:sparkline>
            <x14:sparkline>
              <xm:f>Sheet3!AB111:AB111</xm:f>
              <xm:sqref>AB111</xm:sqref>
            </x14:sparkline>
            <x14:sparkline>
              <xm:f>Sheet3!AB112:AB112</xm:f>
              <xm:sqref>AB112</xm:sqref>
            </x14:sparkline>
            <x14:sparkline>
              <xm:f>Sheet3!AB113:AB113</xm:f>
              <xm:sqref>AB113</xm:sqref>
            </x14:sparkline>
            <x14:sparkline>
              <xm:f>Sheet3!AB114:AB114</xm:f>
              <xm:sqref>AB114</xm:sqref>
            </x14:sparkline>
            <x14:sparkline>
              <xm:f>Sheet3!AB115:AB115</xm:f>
              <xm:sqref>AB115</xm:sqref>
            </x14:sparkline>
            <x14:sparkline>
              <xm:f>Sheet3!AB116:AB116</xm:f>
              <xm:sqref>AB116</xm:sqref>
            </x14:sparkline>
            <x14:sparkline>
              <xm:f>Sheet3!AB117:AB117</xm:f>
              <xm:sqref>AB117</xm:sqref>
            </x14:sparkline>
            <x14:sparkline>
              <xm:f>Sheet3!AB118:AB118</xm:f>
              <xm:sqref>AB118</xm:sqref>
            </x14:sparkline>
            <x14:sparkline>
              <xm:f>Sheet3!AB119:AB119</xm:f>
              <xm:sqref>AB119</xm:sqref>
            </x14:sparkline>
            <x14:sparkline>
              <xm:f>Sheet3!AB120:AB120</xm:f>
              <xm:sqref>AB120</xm:sqref>
            </x14:sparkline>
            <x14:sparkline>
              <xm:f>Sheet3!AB121:AB121</xm:f>
              <xm:sqref>AB121</xm:sqref>
            </x14:sparkline>
            <x14:sparkline>
              <xm:f>Sheet3!AB122:AB122</xm:f>
              <xm:sqref>AB122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showRuler="0" topLeftCell="A62" workbookViewId="0">
      <selection activeCell="R117" sqref="R117"/>
    </sheetView>
  </sheetViews>
  <sheetFormatPr baseColWidth="10" defaultRowHeight="15" x14ac:dyDescent="0"/>
  <cols>
    <col min="1" max="1" width="38.33203125" bestFit="1" customWidth="1"/>
    <col min="2" max="2" width="26.33203125" bestFit="1" customWidth="1"/>
    <col min="3" max="3" width="7.33203125" bestFit="1" customWidth="1"/>
    <col min="4" max="13" width="4.1640625" bestFit="1" customWidth="1"/>
    <col min="14" max="14" width="3.1640625" bestFit="1" customWidth="1"/>
    <col min="15" max="16" width="4.1640625" bestFit="1" customWidth="1"/>
  </cols>
  <sheetData>
    <row r="1" spans="1:16">
      <c r="A1" t="s">
        <v>2</v>
      </c>
      <c r="B1">
        <v>9</v>
      </c>
      <c r="C1">
        <v>9</v>
      </c>
      <c r="D1">
        <v>50</v>
      </c>
      <c r="E1">
        <v>13</v>
      </c>
      <c r="F1">
        <v>95</v>
      </c>
      <c r="G1">
        <v>45</v>
      </c>
      <c r="H1">
        <v>8</v>
      </c>
    </row>
    <row r="2" spans="1:16">
      <c r="A2" t="s">
        <v>3</v>
      </c>
      <c r="B2">
        <v>49</v>
      </c>
    </row>
    <row r="3" spans="1:16">
      <c r="A3" t="s">
        <v>4</v>
      </c>
      <c r="B3" t="s">
        <v>5</v>
      </c>
      <c r="C3">
        <v>6</v>
      </c>
    </row>
    <row r="4" spans="1:16">
      <c r="A4" t="s">
        <v>6</v>
      </c>
      <c r="B4">
        <v>7</v>
      </c>
      <c r="C4">
        <v>7</v>
      </c>
      <c r="D4">
        <v>28</v>
      </c>
    </row>
    <row r="5" spans="1:16">
      <c r="A5" t="s">
        <v>7</v>
      </c>
      <c r="B5">
        <v>52</v>
      </c>
    </row>
    <row r="6" spans="1:16">
      <c r="A6" t="s">
        <v>8</v>
      </c>
      <c r="B6">
        <v>5</v>
      </c>
      <c r="C6">
        <v>9</v>
      </c>
      <c r="D6">
        <v>4</v>
      </c>
    </row>
    <row r="7" spans="1:16">
      <c r="A7" t="s">
        <v>9</v>
      </c>
      <c r="B7">
        <v>196</v>
      </c>
      <c r="C7">
        <v>15</v>
      </c>
      <c r="D7">
        <v>382</v>
      </c>
      <c r="E7">
        <v>6</v>
      </c>
      <c r="F7">
        <v>106</v>
      </c>
      <c r="G7">
        <v>58</v>
      </c>
      <c r="H7">
        <v>14</v>
      </c>
      <c r="I7">
        <v>13</v>
      </c>
      <c r="J7">
        <v>11</v>
      </c>
      <c r="K7">
        <v>5</v>
      </c>
      <c r="L7">
        <v>7</v>
      </c>
      <c r="M7">
        <v>12</v>
      </c>
    </row>
    <row r="8" spans="1:16">
      <c r="A8" t="s">
        <v>10</v>
      </c>
      <c r="B8">
        <v>636</v>
      </c>
    </row>
    <row r="9" spans="1:16">
      <c r="A9" t="s">
        <v>11</v>
      </c>
      <c r="B9">
        <v>1</v>
      </c>
    </row>
    <row r="10" spans="1:16">
      <c r="A10" t="s">
        <v>12</v>
      </c>
      <c r="B10">
        <v>7</v>
      </c>
      <c r="C10">
        <v>10</v>
      </c>
      <c r="D10">
        <v>11</v>
      </c>
      <c r="E10">
        <v>9</v>
      </c>
      <c r="F10">
        <v>19</v>
      </c>
      <c r="G10">
        <v>119</v>
      </c>
      <c r="H10">
        <v>205</v>
      </c>
      <c r="I10">
        <v>24</v>
      </c>
      <c r="J10">
        <v>391</v>
      </c>
      <c r="K10">
        <v>118</v>
      </c>
      <c r="L10">
        <v>31</v>
      </c>
      <c r="M10">
        <v>10</v>
      </c>
      <c r="N10">
        <v>13</v>
      </c>
      <c r="O10">
        <v>107</v>
      </c>
      <c r="P10">
        <v>129</v>
      </c>
    </row>
    <row r="11" spans="1:16">
      <c r="A11" t="s">
        <v>13</v>
      </c>
      <c r="B11" t="s">
        <v>14</v>
      </c>
      <c r="C11">
        <v>37</v>
      </c>
    </row>
    <row r="12" spans="1:16">
      <c r="A12" t="s">
        <v>15</v>
      </c>
      <c r="B12">
        <v>39</v>
      </c>
    </row>
    <row r="13" spans="1:16">
      <c r="A13" t="s">
        <v>16</v>
      </c>
      <c r="B13">
        <v>22</v>
      </c>
    </row>
    <row r="14" spans="1:16">
      <c r="A14" t="s">
        <v>17</v>
      </c>
      <c r="B14">
        <v>13</v>
      </c>
    </row>
    <row r="15" spans="1:16">
      <c r="A15" t="s">
        <v>18</v>
      </c>
      <c r="B15">
        <v>57</v>
      </c>
      <c r="C15">
        <v>481</v>
      </c>
    </row>
    <row r="16" spans="1:16">
      <c r="A16" t="s">
        <v>19</v>
      </c>
      <c r="B16">
        <v>28000</v>
      </c>
      <c r="C16">
        <v>93</v>
      </c>
    </row>
    <row r="17" spans="1:5">
      <c r="A17" t="s">
        <v>20</v>
      </c>
      <c r="B17">
        <v>6</v>
      </c>
    </row>
    <row r="18" spans="1:5">
      <c r="A18" t="s">
        <v>21</v>
      </c>
      <c r="B18">
        <v>62</v>
      </c>
    </row>
    <row r="19" spans="1:5">
      <c r="A19" t="s">
        <v>22</v>
      </c>
      <c r="B19" t="s">
        <v>23</v>
      </c>
      <c r="C19">
        <v>82</v>
      </c>
    </row>
    <row r="20" spans="1:5">
      <c r="A20" t="s">
        <v>24</v>
      </c>
      <c r="B20">
        <v>132</v>
      </c>
      <c r="C20">
        <v>47</v>
      </c>
    </row>
    <row r="21" spans="1:5">
      <c r="A21" t="s">
        <v>25</v>
      </c>
      <c r="B21">
        <v>11</v>
      </c>
    </row>
    <row r="22" spans="1:5">
      <c r="A22" t="s">
        <v>26</v>
      </c>
      <c r="B22" t="s">
        <v>5</v>
      </c>
      <c r="C22">
        <v>54</v>
      </c>
    </row>
    <row r="23" spans="1:5">
      <c r="A23" t="s">
        <v>27</v>
      </c>
      <c r="B23">
        <v>17</v>
      </c>
      <c r="C23">
        <v>709</v>
      </c>
      <c r="D23">
        <v>31</v>
      </c>
      <c r="E23">
        <v>14</v>
      </c>
    </row>
    <row r="24" spans="1:5">
      <c r="A24" t="s">
        <v>28</v>
      </c>
      <c r="B24">
        <v>34</v>
      </c>
    </row>
    <row r="25" spans="1:5">
      <c r="A25" t="s">
        <v>29</v>
      </c>
      <c r="B25">
        <v>7</v>
      </c>
    </row>
    <row r="26" spans="1:5">
      <c r="A26" t="s">
        <v>30</v>
      </c>
      <c r="B26">
        <v>4</v>
      </c>
      <c r="C26">
        <v>49</v>
      </c>
    </row>
    <row r="27" spans="1:5">
      <c r="A27" t="s">
        <v>31</v>
      </c>
      <c r="B27">
        <v>2</v>
      </c>
    </row>
    <row r="28" spans="1:5">
      <c r="A28" t="s">
        <v>32</v>
      </c>
      <c r="B28">
        <v>54</v>
      </c>
    </row>
    <row r="29" spans="1:5">
      <c r="A29" t="s">
        <v>33</v>
      </c>
      <c r="B29">
        <v>36</v>
      </c>
    </row>
    <row r="30" spans="1:5">
      <c r="A30" t="s">
        <v>34</v>
      </c>
      <c r="B30">
        <v>76</v>
      </c>
    </row>
    <row r="31" spans="1:5">
      <c r="A31" t="s">
        <v>35</v>
      </c>
      <c r="B31">
        <v>34</v>
      </c>
    </row>
    <row r="32" spans="1:5">
      <c r="A32" t="s">
        <v>36</v>
      </c>
      <c r="B32">
        <v>1</v>
      </c>
      <c r="C32">
        <v>5</v>
      </c>
    </row>
    <row r="33" spans="1:7">
      <c r="A33" t="s">
        <v>37</v>
      </c>
      <c r="B33">
        <v>11</v>
      </c>
      <c r="C33">
        <v>20</v>
      </c>
    </row>
    <row r="34" spans="1:7">
      <c r="A34" t="s">
        <v>38</v>
      </c>
      <c r="B34">
        <v>1</v>
      </c>
    </row>
    <row r="35" spans="1:7">
      <c r="A35" t="s">
        <v>39</v>
      </c>
      <c r="B35" t="s">
        <v>40</v>
      </c>
      <c r="C35" t="s">
        <v>5</v>
      </c>
      <c r="D35">
        <v>45</v>
      </c>
    </row>
    <row r="36" spans="1:7">
      <c r="A36" t="s">
        <v>41</v>
      </c>
      <c r="B36">
        <v>132</v>
      </c>
    </row>
    <row r="37" spans="1:7">
      <c r="A37" t="s">
        <v>42</v>
      </c>
      <c r="B37" t="s">
        <v>43</v>
      </c>
      <c r="C37">
        <v>6</v>
      </c>
    </row>
    <row r="38" spans="1:7">
      <c r="A38" t="s">
        <v>42</v>
      </c>
      <c r="B38" t="s">
        <v>44</v>
      </c>
      <c r="C38">
        <v>175</v>
      </c>
    </row>
    <row r="39" spans="1:7">
      <c r="A39" t="s">
        <v>45</v>
      </c>
      <c r="B39" t="s">
        <v>46</v>
      </c>
      <c r="C39">
        <v>46</v>
      </c>
      <c r="D39">
        <v>78</v>
      </c>
      <c r="E39">
        <v>8</v>
      </c>
      <c r="F39">
        <v>48</v>
      </c>
      <c r="G39">
        <v>51</v>
      </c>
    </row>
    <row r="40" spans="1:7">
      <c r="A40" t="s">
        <v>45</v>
      </c>
      <c r="B40" t="s">
        <v>47</v>
      </c>
      <c r="C40">
        <v>26</v>
      </c>
    </row>
    <row r="41" spans="1:7">
      <c r="A41" t="s">
        <v>45</v>
      </c>
      <c r="B41" t="s">
        <v>48</v>
      </c>
      <c r="C41">
        <v>602</v>
      </c>
    </row>
    <row r="42" spans="1:7">
      <c r="A42" t="s">
        <v>49</v>
      </c>
      <c r="B42" t="s">
        <v>50</v>
      </c>
      <c r="C42">
        <v>22</v>
      </c>
    </row>
    <row r="43" spans="1:7">
      <c r="A43" t="s">
        <v>51</v>
      </c>
      <c r="B43">
        <v>10</v>
      </c>
    </row>
    <row r="44" spans="1:7">
      <c r="A44" t="s">
        <v>52</v>
      </c>
      <c r="B44">
        <v>3</v>
      </c>
      <c r="C44">
        <v>142</v>
      </c>
      <c r="D44">
        <v>23</v>
      </c>
      <c r="E44">
        <v>27</v>
      </c>
    </row>
    <row r="45" spans="1:7">
      <c r="A45" t="s">
        <v>52</v>
      </c>
      <c r="B45" t="s">
        <v>53</v>
      </c>
      <c r="C45">
        <v>18</v>
      </c>
    </row>
    <row r="46" spans="1:7">
      <c r="A46" t="s">
        <v>54</v>
      </c>
      <c r="B46">
        <v>38</v>
      </c>
    </row>
    <row r="47" spans="1:7">
      <c r="A47" t="s">
        <v>55</v>
      </c>
      <c r="B47">
        <v>1</v>
      </c>
    </row>
    <row r="48" spans="1:7">
      <c r="A48" t="s">
        <v>56</v>
      </c>
      <c r="B48">
        <v>80</v>
      </c>
    </row>
    <row r="49" spans="1:9">
      <c r="A49" t="s">
        <v>57</v>
      </c>
      <c r="B49" t="s">
        <v>5</v>
      </c>
      <c r="C49">
        <v>13</v>
      </c>
    </row>
    <row r="50" spans="1:9">
      <c r="A50" t="s">
        <v>58</v>
      </c>
      <c r="B50" t="s">
        <v>5</v>
      </c>
      <c r="C50">
        <v>23</v>
      </c>
    </row>
    <row r="51" spans="1:9">
      <c r="A51" t="s">
        <v>59</v>
      </c>
      <c r="B51">
        <v>15</v>
      </c>
    </row>
    <row r="52" spans="1:9">
      <c r="A52" t="s">
        <v>60</v>
      </c>
      <c r="B52">
        <v>38</v>
      </c>
    </row>
    <row r="53" spans="1:9">
      <c r="A53" t="s">
        <v>61</v>
      </c>
      <c r="B53">
        <v>1</v>
      </c>
    </row>
    <row r="54" spans="1:9">
      <c r="A54" t="s">
        <v>62</v>
      </c>
      <c r="B54">
        <v>35</v>
      </c>
    </row>
    <row r="55" spans="1:9">
      <c r="A55" t="s">
        <v>63</v>
      </c>
      <c r="B55">
        <v>61</v>
      </c>
    </row>
    <row r="56" spans="1:9">
      <c r="A56" t="s">
        <v>64</v>
      </c>
      <c r="B56">
        <v>152</v>
      </c>
      <c r="C56">
        <v>419</v>
      </c>
      <c r="D56">
        <v>46</v>
      </c>
      <c r="E56">
        <v>175</v>
      </c>
      <c r="F56">
        <v>103</v>
      </c>
      <c r="G56">
        <v>102</v>
      </c>
      <c r="H56">
        <v>323</v>
      </c>
      <c r="I56">
        <v>180</v>
      </c>
    </row>
    <row r="57" spans="1:9">
      <c r="A57" t="s">
        <v>64</v>
      </c>
      <c r="B57" t="s">
        <v>65</v>
      </c>
      <c r="C57">
        <v>161</v>
      </c>
    </row>
    <row r="58" spans="1:9">
      <c r="A58" t="s">
        <v>66</v>
      </c>
      <c r="B58" t="s">
        <v>40</v>
      </c>
      <c r="C58" t="s">
        <v>5</v>
      </c>
      <c r="D58">
        <v>9</v>
      </c>
      <c r="E58">
        <v>25</v>
      </c>
    </row>
    <row r="59" spans="1:9">
      <c r="A59" t="s">
        <v>67</v>
      </c>
      <c r="B59">
        <v>35</v>
      </c>
    </row>
    <row r="60" spans="1:9">
      <c r="A60" t="s">
        <v>68</v>
      </c>
      <c r="B60">
        <v>66</v>
      </c>
      <c r="C60">
        <v>278</v>
      </c>
      <c r="D60">
        <v>37</v>
      </c>
    </row>
    <row r="61" spans="1:9">
      <c r="A61" t="s">
        <v>69</v>
      </c>
      <c r="B61">
        <v>34</v>
      </c>
    </row>
    <row r="62" spans="1:9">
      <c r="A62" t="s">
        <v>70</v>
      </c>
      <c r="B62">
        <v>70</v>
      </c>
      <c r="C62">
        <v>139</v>
      </c>
    </row>
    <row r="63" spans="1:9">
      <c r="A63" t="s">
        <v>69</v>
      </c>
      <c r="B63" t="s">
        <v>71</v>
      </c>
      <c r="C63">
        <v>28</v>
      </c>
    </row>
    <row r="64" spans="1:9">
      <c r="A64" t="s">
        <v>72</v>
      </c>
      <c r="B64">
        <v>18</v>
      </c>
    </row>
    <row r="65" spans="1:16">
      <c r="A65" t="s">
        <v>73</v>
      </c>
      <c r="B65">
        <v>24</v>
      </c>
    </row>
    <row r="66" spans="1:16">
      <c r="A66" t="s">
        <v>74</v>
      </c>
      <c r="B66">
        <v>17</v>
      </c>
      <c r="C66">
        <v>9</v>
      </c>
      <c r="D66">
        <v>5</v>
      </c>
      <c r="E66">
        <v>7</v>
      </c>
    </row>
    <row r="67" spans="1:16">
      <c r="A67" t="s">
        <v>75</v>
      </c>
      <c r="B67" t="s">
        <v>76</v>
      </c>
      <c r="C67">
        <v>266</v>
      </c>
      <c r="D67">
        <v>61</v>
      </c>
      <c r="E67">
        <v>31</v>
      </c>
    </row>
    <row r="68" spans="1:16">
      <c r="A68" t="s">
        <v>77</v>
      </c>
      <c r="B68">
        <v>323</v>
      </c>
    </row>
    <row r="69" spans="1:16">
      <c r="A69" t="s">
        <v>78</v>
      </c>
      <c r="B69">
        <v>1</v>
      </c>
    </row>
    <row r="70" spans="1:16">
      <c r="A70" t="s">
        <v>79</v>
      </c>
      <c r="B70">
        <v>33</v>
      </c>
    </row>
    <row r="71" spans="1:16">
      <c r="A71" t="s">
        <v>80</v>
      </c>
      <c r="B71">
        <v>19</v>
      </c>
    </row>
    <row r="72" spans="1:16">
      <c r="A72" t="s">
        <v>81</v>
      </c>
      <c r="B72">
        <v>10</v>
      </c>
    </row>
    <row r="73" spans="1:16">
      <c r="A73" t="s">
        <v>82</v>
      </c>
      <c r="B73">
        <v>2</v>
      </c>
    </row>
    <row r="74" spans="1:16">
      <c r="A74" t="s">
        <v>82</v>
      </c>
      <c r="B74" t="s">
        <v>83</v>
      </c>
      <c r="C74">
        <v>5</v>
      </c>
    </row>
    <row r="75" spans="1:16">
      <c r="A75" t="s">
        <v>82</v>
      </c>
      <c r="B75" t="s">
        <v>84</v>
      </c>
      <c r="C75">
        <v>60</v>
      </c>
    </row>
    <row r="76" spans="1:16">
      <c r="A76" t="s">
        <v>85</v>
      </c>
      <c r="B76">
        <v>75</v>
      </c>
    </row>
    <row r="77" spans="1:16">
      <c r="A77" t="s">
        <v>86</v>
      </c>
      <c r="B77" t="s">
        <v>43</v>
      </c>
      <c r="C77">
        <v>128</v>
      </c>
      <c r="D77">
        <v>15</v>
      </c>
    </row>
    <row r="78" spans="1:16">
      <c r="A78" t="s">
        <v>87</v>
      </c>
      <c r="B78">
        <v>147</v>
      </c>
      <c r="C78">
        <v>110</v>
      </c>
      <c r="D78">
        <v>39</v>
      </c>
      <c r="E78">
        <v>7</v>
      </c>
      <c r="F78">
        <v>14</v>
      </c>
      <c r="G78">
        <v>36</v>
      </c>
      <c r="H78">
        <v>9</v>
      </c>
      <c r="I78">
        <v>3</v>
      </c>
      <c r="J78">
        <v>127</v>
      </c>
      <c r="K78">
        <v>128</v>
      </c>
      <c r="L78">
        <v>170</v>
      </c>
      <c r="M78">
        <v>212</v>
      </c>
      <c r="N78">
        <v>13</v>
      </c>
      <c r="O78">
        <v>25</v>
      </c>
      <c r="P78">
        <v>39</v>
      </c>
    </row>
    <row r="79" spans="1:16">
      <c r="A79" t="s">
        <v>87</v>
      </c>
      <c r="B79" t="s">
        <v>88</v>
      </c>
      <c r="C79">
        <v>77</v>
      </c>
    </row>
    <row r="80" spans="1:16">
      <c r="A80" t="s">
        <v>87</v>
      </c>
      <c r="B80" t="s">
        <v>46</v>
      </c>
      <c r="C80">
        <v>149</v>
      </c>
      <c r="D80">
        <v>65</v>
      </c>
      <c r="E80">
        <v>44</v>
      </c>
      <c r="F80">
        <v>53</v>
      </c>
      <c r="G80">
        <v>8</v>
      </c>
      <c r="H80">
        <v>141</v>
      </c>
      <c r="I80">
        <v>140</v>
      </c>
      <c r="J80">
        <v>7</v>
      </c>
    </row>
    <row r="81" spans="1:9">
      <c r="A81" t="s">
        <v>87</v>
      </c>
      <c r="B81" t="s">
        <v>43</v>
      </c>
      <c r="C81">
        <v>4</v>
      </c>
    </row>
    <row r="82" spans="1:9">
      <c r="A82" t="s">
        <v>89</v>
      </c>
      <c r="B82">
        <v>67</v>
      </c>
      <c r="C82">
        <v>49</v>
      </c>
    </row>
    <row r="83" spans="1:9">
      <c r="A83" t="s">
        <v>90</v>
      </c>
      <c r="B83" t="s">
        <v>91</v>
      </c>
      <c r="C83">
        <v>9</v>
      </c>
    </row>
    <row r="84" spans="1:9">
      <c r="A84" t="s">
        <v>92</v>
      </c>
      <c r="B84">
        <v>47</v>
      </c>
    </row>
    <row r="85" spans="1:9">
      <c r="A85" t="s">
        <v>93</v>
      </c>
      <c r="B85">
        <v>73</v>
      </c>
    </row>
    <row r="86" spans="1:9">
      <c r="A86" t="s">
        <v>94</v>
      </c>
      <c r="B86">
        <v>84</v>
      </c>
      <c r="C86">
        <v>20</v>
      </c>
      <c r="D86">
        <v>8</v>
      </c>
      <c r="E86">
        <v>6</v>
      </c>
      <c r="F86">
        <v>2</v>
      </c>
      <c r="G86">
        <v>111</v>
      </c>
      <c r="H86">
        <v>7</v>
      </c>
      <c r="I86">
        <v>3</v>
      </c>
    </row>
    <row r="87" spans="1:9">
      <c r="A87" t="s">
        <v>94</v>
      </c>
      <c r="B87" t="s">
        <v>95</v>
      </c>
      <c r="C87">
        <v>178</v>
      </c>
    </row>
    <row r="88" spans="1:9">
      <c r="A88" t="s">
        <v>96</v>
      </c>
      <c r="B88" t="s">
        <v>23</v>
      </c>
      <c r="C88">
        <v>17</v>
      </c>
    </row>
    <row r="89" spans="1:9">
      <c r="A89" t="s">
        <v>97</v>
      </c>
      <c r="B89">
        <v>10</v>
      </c>
      <c r="C89">
        <v>89</v>
      </c>
    </row>
    <row r="90" spans="1:9">
      <c r="A90" t="s">
        <v>98</v>
      </c>
      <c r="B90">
        <v>44</v>
      </c>
      <c r="C90">
        <v>85</v>
      </c>
      <c r="D90">
        <v>13</v>
      </c>
      <c r="E90">
        <v>54</v>
      </c>
    </row>
    <row r="91" spans="1:9">
      <c r="A91" t="s">
        <v>99</v>
      </c>
      <c r="B91">
        <v>6</v>
      </c>
    </row>
    <row r="92" spans="1:9">
      <c r="A92" t="s">
        <v>100</v>
      </c>
      <c r="B92">
        <v>27</v>
      </c>
    </row>
    <row r="93" spans="1:9">
      <c r="A93" t="s">
        <v>101</v>
      </c>
      <c r="B93" t="s">
        <v>102</v>
      </c>
      <c r="C93">
        <v>74</v>
      </c>
    </row>
    <row r="94" spans="1:9">
      <c r="A94" t="s">
        <v>103</v>
      </c>
      <c r="B94">
        <v>28</v>
      </c>
      <c r="C94">
        <v>7</v>
      </c>
      <c r="D94">
        <v>9</v>
      </c>
    </row>
    <row r="95" spans="1:9">
      <c r="A95" t="s">
        <v>104</v>
      </c>
      <c r="B95">
        <v>11</v>
      </c>
    </row>
    <row r="96" spans="1:9">
      <c r="A96" t="s">
        <v>105</v>
      </c>
      <c r="B96">
        <v>97</v>
      </c>
    </row>
    <row r="97" spans="1:12">
      <c r="A97" t="s">
        <v>106</v>
      </c>
      <c r="B97" t="s">
        <v>107</v>
      </c>
      <c r="C97">
        <v>14</v>
      </c>
    </row>
    <row r="98" spans="1:12">
      <c r="A98" t="s">
        <v>108</v>
      </c>
      <c r="B98">
        <v>13</v>
      </c>
    </row>
    <row r="99" spans="1:12">
      <c r="A99" t="s">
        <v>109</v>
      </c>
      <c r="B99">
        <v>34</v>
      </c>
    </row>
    <row r="100" spans="1:12">
      <c r="A100" t="s">
        <v>110</v>
      </c>
      <c r="B100">
        <v>4</v>
      </c>
    </row>
    <row r="101" spans="1:12">
      <c r="A101" t="s">
        <v>111</v>
      </c>
      <c r="B101">
        <v>336</v>
      </c>
    </row>
    <row r="102" spans="1:12">
      <c r="A102" t="s">
        <v>112</v>
      </c>
      <c r="B102">
        <v>18</v>
      </c>
    </row>
    <row r="103" spans="1:12">
      <c r="A103" t="s">
        <v>113</v>
      </c>
      <c r="B103" t="s">
        <v>114</v>
      </c>
      <c r="C103">
        <v>5</v>
      </c>
    </row>
    <row r="104" spans="1:12">
      <c r="A104" t="s">
        <v>115</v>
      </c>
      <c r="B104">
        <v>2</v>
      </c>
      <c r="C104">
        <v>4</v>
      </c>
    </row>
    <row r="105" spans="1:12">
      <c r="A105" t="s">
        <v>116</v>
      </c>
      <c r="B105">
        <v>8</v>
      </c>
    </row>
    <row r="106" spans="1:12">
      <c r="A106" t="s">
        <v>117</v>
      </c>
      <c r="B106">
        <v>398</v>
      </c>
    </row>
    <row r="107" spans="1:12">
      <c r="A107" t="s">
        <v>118</v>
      </c>
      <c r="B107" t="s">
        <v>5</v>
      </c>
      <c r="C107">
        <v>31</v>
      </c>
      <c r="D107">
        <v>21</v>
      </c>
    </row>
    <row r="108" spans="1:12">
      <c r="A108" t="s">
        <v>119</v>
      </c>
      <c r="B108" t="s">
        <v>120</v>
      </c>
      <c r="C108">
        <v>35</v>
      </c>
    </row>
    <row r="109" spans="1:12">
      <c r="A109" t="s">
        <v>121</v>
      </c>
      <c r="B109">
        <v>29</v>
      </c>
    </row>
    <row r="110" spans="1:12">
      <c r="A110" t="s">
        <v>122</v>
      </c>
      <c r="B110">
        <v>322</v>
      </c>
    </row>
    <row r="111" spans="1:12">
      <c r="A111" t="s">
        <v>123</v>
      </c>
      <c r="B111">
        <v>13</v>
      </c>
      <c r="C111">
        <v>1</v>
      </c>
      <c r="D111">
        <v>5</v>
      </c>
      <c r="E111">
        <v>75</v>
      </c>
      <c r="F111">
        <v>28</v>
      </c>
      <c r="G111">
        <v>147</v>
      </c>
      <c r="H111">
        <v>1</v>
      </c>
      <c r="I111">
        <v>16</v>
      </c>
      <c r="J111">
        <v>13</v>
      </c>
      <c r="K111">
        <v>4</v>
      </c>
      <c r="L111">
        <v>78</v>
      </c>
    </row>
    <row r="112" spans="1:12">
      <c r="A112" t="s">
        <v>124</v>
      </c>
      <c r="B112">
        <v>193</v>
      </c>
    </row>
    <row r="113" spans="1:4">
      <c r="A113" t="s">
        <v>125</v>
      </c>
      <c r="B113">
        <v>6</v>
      </c>
    </row>
    <row r="114" spans="1:4">
      <c r="A114" t="s">
        <v>126</v>
      </c>
      <c r="B114">
        <v>50</v>
      </c>
    </row>
    <row r="115" spans="1:4">
      <c r="A115" t="s">
        <v>127</v>
      </c>
      <c r="B115">
        <v>13</v>
      </c>
    </row>
    <row r="116" spans="1:4">
      <c r="A116" t="s">
        <v>128</v>
      </c>
      <c r="B116">
        <v>189</v>
      </c>
    </row>
    <row r="117" spans="1:4">
      <c r="A117" t="s">
        <v>129</v>
      </c>
      <c r="B117">
        <v>11</v>
      </c>
      <c r="C117">
        <v>53</v>
      </c>
    </row>
    <row r="118" spans="1:4">
      <c r="A118" t="s">
        <v>130</v>
      </c>
      <c r="B118">
        <v>165</v>
      </c>
    </row>
    <row r="119" spans="1:4">
      <c r="A119" t="s">
        <v>131</v>
      </c>
      <c r="B119">
        <v>339</v>
      </c>
    </row>
    <row r="120" spans="1:4">
      <c r="A120" t="s">
        <v>132</v>
      </c>
      <c r="B120">
        <v>32</v>
      </c>
      <c r="C120">
        <v>780</v>
      </c>
      <c r="D120">
        <v>158</v>
      </c>
    </row>
    <row r="121" spans="1:4">
      <c r="A121" t="s">
        <v>133</v>
      </c>
      <c r="B121">
        <v>10</v>
      </c>
    </row>
    <row r="122" spans="1:4">
      <c r="A122" t="s">
        <v>134</v>
      </c>
      <c r="B122">
        <v>8</v>
      </c>
    </row>
    <row r="123" spans="1:4">
      <c r="A123" t="s">
        <v>135</v>
      </c>
      <c r="B123">
        <v>11</v>
      </c>
    </row>
    <row r="124" spans="1:4">
      <c r="A124" t="s">
        <v>136</v>
      </c>
      <c r="B124">
        <v>13</v>
      </c>
    </row>
    <row r="125" spans="1:4">
      <c r="A125" t="s">
        <v>137</v>
      </c>
      <c r="B125">
        <v>206</v>
      </c>
    </row>
    <row r="126" spans="1:4">
      <c r="A126" t="s">
        <v>138</v>
      </c>
      <c r="B126">
        <v>83</v>
      </c>
    </row>
    <row r="127" spans="1:4">
      <c r="A127" t="s">
        <v>139</v>
      </c>
      <c r="B127">
        <v>25</v>
      </c>
    </row>
    <row r="128" spans="1:4">
      <c r="A128" t="s">
        <v>140</v>
      </c>
      <c r="B128">
        <v>481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"/>
  <sheetViews>
    <sheetView showRuler="0" workbookViewId="0">
      <selection activeCell="B3" sqref="B3"/>
    </sheetView>
  </sheetViews>
  <sheetFormatPr baseColWidth="10" defaultRowHeight="15" x14ac:dyDescent="0"/>
  <sheetData>
    <row r="2" spans="2:12">
      <c r="B2" t="s">
        <v>0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</dc:creator>
  <cp:lastModifiedBy>Alex</cp:lastModifiedBy>
  <dcterms:created xsi:type="dcterms:W3CDTF">2014-06-23T18:21:34Z</dcterms:created>
  <dcterms:modified xsi:type="dcterms:W3CDTF">2017-04-14T16:52:33Z</dcterms:modified>
</cp:coreProperties>
</file>