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th\OneDrive\Bureau\TPS\PRT_PFE\RASCoPy\RASCoPy\"/>
    </mc:Choice>
  </mc:AlternateContent>
  <xr:revisionPtr revIDLastSave="0" documentId="13_ncr:1_{873C0605-FF6E-4B6D-B6EA-63DC2A2803F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label_info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5" i="1" l="1" a="1"/>
  <c r="I135" i="1" s="1"/>
  <c r="K135" i="1" a="1"/>
  <c r="K135" i="1" s="1"/>
  <c r="K134" i="1"/>
  <c r="E135" i="1"/>
  <c r="I1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2" i="1"/>
  <c r="E134" i="1"/>
  <c r="G135" i="1"/>
  <c r="G1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<sst xmlns="http://schemas.openxmlformats.org/spreadsheetml/2006/main" count="297" uniqueCount="164">
  <si>
    <t>vidname</t>
  </si>
  <si>
    <t>score</t>
  </si>
  <si>
    <t>diag</t>
  </si>
  <si>
    <t>patientid</t>
  </si>
  <si>
    <t>age</t>
  </si>
  <si>
    <t>sex</t>
  </si>
  <si>
    <t>vid0073_0055</t>
  </si>
  <si>
    <t>M</t>
  </si>
  <si>
    <t>vid0073_0151</t>
  </si>
  <si>
    <t>vid0073_0152</t>
  </si>
  <si>
    <t>vid0077_0061</t>
  </si>
  <si>
    <t>F</t>
  </si>
  <si>
    <t>vid0077_0061b</t>
  </si>
  <si>
    <t>vid0077_0062</t>
  </si>
  <si>
    <t>vid0077_0062b</t>
  </si>
  <si>
    <t>vid0078_0063</t>
  </si>
  <si>
    <t>vid0078_0063b</t>
  </si>
  <si>
    <t>vid0078_0064</t>
  </si>
  <si>
    <t>vid0078_0064b</t>
  </si>
  <si>
    <t>vid0079_0065</t>
  </si>
  <si>
    <t>vid0079_0065b</t>
  </si>
  <si>
    <t>vid0079_0066</t>
  </si>
  <si>
    <t>vid0079_0066b</t>
  </si>
  <si>
    <t>vid0083_0071</t>
  </si>
  <si>
    <t>vid0083_0072</t>
  </si>
  <si>
    <t>vid0084_0073</t>
  </si>
  <si>
    <t>vid0084_0074</t>
  </si>
  <si>
    <t>vid0085_0075</t>
  </si>
  <si>
    <t>vid0085_0076</t>
  </si>
  <si>
    <t>vid0089_0083</t>
  </si>
  <si>
    <t>vid0089_0084</t>
  </si>
  <si>
    <t>vid0090_0085</t>
  </si>
  <si>
    <t>vid0090_0086</t>
  </si>
  <si>
    <t>vid0091_0087</t>
  </si>
  <si>
    <t>vid0091_0088</t>
  </si>
  <si>
    <t>vid0092_0089</t>
  </si>
  <si>
    <t>vid0092_0090</t>
  </si>
  <si>
    <t>vid0099_0097</t>
  </si>
  <si>
    <t>vid0101_0101</t>
  </si>
  <si>
    <t>vid0101_0102</t>
  </si>
  <si>
    <t>vid0102_0103</t>
  </si>
  <si>
    <t>vid0102_0104</t>
  </si>
  <si>
    <t>vid0103_0105</t>
  </si>
  <si>
    <t>vid0103_0106</t>
  </si>
  <si>
    <t>vid0104_0107</t>
  </si>
  <si>
    <t>vid0104_0108</t>
  </si>
  <si>
    <t>vid0105_0109</t>
  </si>
  <si>
    <t>vid0105_0110</t>
  </si>
  <si>
    <t>vid0106_0111</t>
  </si>
  <si>
    <t>vid0106_0112</t>
  </si>
  <si>
    <t>vid0107_0113</t>
  </si>
  <si>
    <t>vid0107_0114</t>
  </si>
  <si>
    <t>vid0108_0115</t>
  </si>
  <si>
    <t>vid0108_0116</t>
  </si>
  <si>
    <t>vid0109_0117</t>
  </si>
  <si>
    <t>vid0109_0118</t>
  </si>
  <si>
    <t>vid0110_0119</t>
  </si>
  <si>
    <t>vid0110_0120</t>
  </si>
  <si>
    <t>vid0111_0121</t>
  </si>
  <si>
    <t>vid0111_0122</t>
  </si>
  <si>
    <t>vid0113_0125</t>
  </si>
  <si>
    <t>vid0113_0126</t>
  </si>
  <si>
    <t>vid0117_0129</t>
  </si>
  <si>
    <t>vid0117_0130</t>
  </si>
  <si>
    <t>vid0118_0131</t>
  </si>
  <si>
    <t>vid0118_0132</t>
  </si>
  <si>
    <t>vid0119_0133</t>
  </si>
  <si>
    <t>vid0119_0134</t>
  </si>
  <si>
    <t>vid0129_0153</t>
  </si>
  <si>
    <t>vid0129_0154</t>
  </si>
  <si>
    <t>vid0130_0155</t>
  </si>
  <si>
    <t>vid0130_0156</t>
  </si>
  <si>
    <t>vid0131_0157</t>
  </si>
  <si>
    <t>vid0131_0158</t>
  </si>
  <si>
    <t>vid0132_0159</t>
  </si>
  <si>
    <t>vid0132_0160</t>
  </si>
  <si>
    <t>vid0133_0161</t>
  </si>
  <si>
    <t>vid0133_0162</t>
  </si>
  <si>
    <t>vid0135_0165</t>
  </si>
  <si>
    <t>vid0135_0166</t>
  </si>
  <si>
    <t>vid0136_0167</t>
  </si>
  <si>
    <t>vid0136_0168</t>
  </si>
  <si>
    <t>vid0137_0169</t>
  </si>
  <si>
    <t>vid0137_0170</t>
  </si>
  <si>
    <t>vid0138_0171</t>
  </si>
  <si>
    <t>vid0138_0172</t>
  </si>
  <si>
    <t>vid0139_0173</t>
  </si>
  <si>
    <t>vid0139_0174</t>
  </si>
  <si>
    <t>vid0141_0175</t>
  </si>
  <si>
    <t>vid0141_0176</t>
  </si>
  <si>
    <t>vid0142_0177</t>
  </si>
  <si>
    <t>vid0142_0178</t>
  </si>
  <si>
    <t>vid0143_0179</t>
  </si>
  <si>
    <t>vid0143_0180</t>
  </si>
  <si>
    <t>vid0149_0189</t>
  </si>
  <si>
    <t>vid0149_0190</t>
  </si>
  <si>
    <t>vid0150_0191</t>
  </si>
  <si>
    <t>vid0150_0192</t>
  </si>
  <si>
    <t>vid0151_0193</t>
  </si>
  <si>
    <t>vid0151_0194</t>
  </si>
  <si>
    <t>OAW01-bottomA1</t>
  </si>
  <si>
    <t>OAW01-bottomA2</t>
  </si>
  <si>
    <t>OAW01-bottomA3</t>
  </si>
  <si>
    <t>OAW01-bottomB1</t>
  </si>
  <si>
    <t>OAW01-bottomB2</t>
  </si>
  <si>
    <t>OAW02-bottomA1</t>
  </si>
  <si>
    <t>OAW02-bottomA2</t>
  </si>
  <si>
    <t>OAW02-bottomA3</t>
  </si>
  <si>
    <t>OAW02-bottomB1</t>
  </si>
  <si>
    <t>OAW02-bottomB2</t>
  </si>
  <si>
    <t>OAW04-bottomA1</t>
  </si>
  <si>
    <t>OAW04-bottomA2</t>
  </si>
  <si>
    <t>OAW04-bottomA3</t>
  </si>
  <si>
    <t>OAW04-bottomB1</t>
  </si>
  <si>
    <t>OAW04-bottomB2</t>
  </si>
  <si>
    <t>OAW04-bottomB3</t>
  </si>
  <si>
    <t>OAW05-bottomA1</t>
  </si>
  <si>
    <t>OAW05-bottomA2</t>
  </si>
  <si>
    <t>OAW05-bottomA3</t>
  </si>
  <si>
    <t>OAW05-bottomB1</t>
  </si>
  <si>
    <t>OAW05-bottomB2</t>
  </si>
  <si>
    <t>OAW05-bottomB3</t>
  </si>
  <si>
    <t>OAW08-bottomA1</t>
  </si>
  <si>
    <t>OAW08-bottomA2</t>
  </si>
  <si>
    <t>OAW08-bottomA3</t>
  </si>
  <si>
    <t>OAW08-bottomB1</t>
  </si>
  <si>
    <t>OAW08-bottomB2</t>
  </si>
  <si>
    <t>OAW08-bottomB3</t>
  </si>
  <si>
    <t>OAW09-bottomA1</t>
  </si>
  <si>
    <t>OAW09-bottomA2</t>
  </si>
  <si>
    <t>OAW09-bottomA3</t>
  </si>
  <si>
    <t>OAW09-bottomB1</t>
  </si>
  <si>
    <t>OAW09-bottomB2</t>
  </si>
  <si>
    <t>OAW09-bottomB3</t>
  </si>
  <si>
    <t>OAW10-bottomA1</t>
  </si>
  <si>
    <t>OAW10-bottomA2</t>
  </si>
  <si>
    <t>OAW10-bottomA3</t>
  </si>
  <si>
    <t>OAW10-bottomB1</t>
  </si>
  <si>
    <t>OAW10-bottomB2</t>
  </si>
  <si>
    <t>OAW10-bottomB3</t>
  </si>
  <si>
    <t>name</t>
  </si>
  <si>
    <t>note</t>
  </si>
  <si>
    <t>value</t>
  </si>
  <si>
    <t>description</t>
  </si>
  <si>
    <t>MDS-UPDRS Gait III</t>
  </si>
  <si>
    <t>Normal: No problems.</t>
  </si>
  <si>
    <t>Slight: Independent walking with minor gait impairment.</t>
  </si>
  <si>
    <t>Mild: Independent walking but with substantial gait impairment.</t>
  </si>
  <si>
    <t xml:space="preserve">Moderate: Requires an assistance device for safe walking (walking stick, walker) but not a person. </t>
  </si>
  <si>
    <t>Diagnosis</t>
  </si>
  <si>
    <t>Healthy</t>
  </si>
  <si>
    <t>Mild Dementia with Lewy Bodies</t>
  </si>
  <si>
    <t>Mild Alzheimer’s Disease</t>
  </si>
  <si>
    <t>Severe Dementia with Lewy Bodies</t>
  </si>
  <si>
    <t>Severe Alzheimer’s Disease</t>
  </si>
  <si>
    <t>Multiple video clips may belong to the same elderly.</t>
  </si>
  <si>
    <t>% Male</t>
  </si>
  <si>
    <t>% Female</t>
  </si>
  <si>
    <t>Mean age</t>
  </si>
  <si>
    <t>STD age</t>
  </si>
  <si>
    <t>Mean age Male</t>
  </si>
  <si>
    <t>Mean age Female</t>
  </si>
  <si>
    <t>STD age Male</t>
  </si>
  <si>
    <t>STD age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</si>
</sst>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topLeftCell="A124" zoomScaleNormal="100" workbookViewId="0">
      <selection activeCell="F141" sqref="F141"/>
    </sheetView>
  </sheetViews>
  <sheetFormatPr baseColWidth="10" defaultColWidth="8.6640625" defaultRowHeight="14.4" x14ac:dyDescent="0.3"/>
  <cols>
    <col min="1" max="1" width="22" customWidth="1"/>
    <col min="4" max="4" width="9" bestFit="1" customWidth="1"/>
    <col min="5" max="5" width="12" bestFit="1" customWidth="1"/>
    <col min="8" max="8" width="13.5546875" bestFit="1" customWidth="1"/>
    <col min="10" max="10" width="15.33203125" bestFit="1" customWidth="1"/>
    <col min="1019" max="1024" width="11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t="s">
        <v>6</v>
      </c>
      <c r="B2">
        <v>0</v>
      </c>
      <c r="C2">
        <v>1</v>
      </c>
      <c r="D2">
        <v>0</v>
      </c>
      <c r="E2">
        <v>79</v>
      </c>
      <c r="F2" t="s">
        <v>7</v>
      </c>
      <c r="G2">
        <f>IF(F2="M",1,0)</f>
        <v>1</v>
      </c>
      <c r="H2">
        <f>IF(G2=1,E2,0)</f>
        <v>79</v>
      </c>
      <c r="I2">
        <f>IF(G2=0,E2,0)</f>
        <v>0</v>
      </c>
    </row>
    <row r="3" spans="1:9" x14ac:dyDescent="0.3">
      <c r="A3" t="s">
        <v>8</v>
      </c>
      <c r="B3">
        <v>0</v>
      </c>
      <c r="C3">
        <v>1</v>
      </c>
      <c r="D3">
        <v>0</v>
      </c>
      <c r="E3">
        <v>80</v>
      </c>
      <c r="F3" t="s">
        <v>7</v>
      </c>
      <c r="G3">
        <f t="shared" ref="G3:G66" si="0">IF(F3="M",1,0)</f>
        <v>1</v>
      </c>
      <c r="H3">
        <f t="shared" ref="H3:H66" si="1">IF(G3=1,E3,0)</f>
        <v>80</v>
      </c>
      <c r="I3">
        <f t="shared" ref="I3:I66" si="2">IF(G3=0,E3,0)</f>
        <v>0</v>
      </c>
    </row>
    <row r="4" spans="1:9" x14ac:dyDescent="0.3">
      <c r="A4" t="s">
        <v>9</v>
      </c>
      <c r="B4">
        <v>1</v>
      </c>
      <c r="C4">
        <v>1</v>
      </c>
      <c r="D4">
        <v>0</v>
      </c>
      <c r="E4">
        <v>80</v>
      </c>
      <c r="F4" t="s">
        <v>7</v>
      </c>
      <c r="G4">
        <f t="shared" si="0"/>
        <v>1</v>
      </c>
      <c r="H4">
        <f t="shared" si="1"/>
        <v>80</v>
      </c>
      <c r="I4">
        <f t="shared" si="2"/>
        <v>0</v>
      </c>
    </row>
    <row r="5" spans="1:9" x14ac:dyDescent="0.3">
      <c r="A5" t="s">
        <v>10</v>
      </c>
      <c r="B5">
        <v>1</v>
      </c>
      <c r="C5">
        <v>3</v>
      </c>
      <c r="D5">
        <v>1</v>
      </c>
      <c r="E5">
        <v>74</v>
      </c>
      <c r="F5" t="s">
        <v>11</v>
      </c>
      <c r="G5">
        <f t="shared" si="0"/>
        <v>0</v>
      </c>
      <c r="H5">
        <f t="shared" si="1"/>
        <v>0</v>
      </c>
      <c r="I5">
        <f t="shared" si="2"/>
        <v>74</v>
      </c>
    </row>
    <row r="6" spans="1:9" x14ac:dyDescent="0.3">
      <c r="A6" t="s">
        <v>12</v>
      </c>
      <c r="B6">
        <v>1</v>
      </c>
      <c r="C6">
        <v>3</v>
      </c>
      <c r="D6">
        <v>1</v>
      </c>
      <c r="E6">
        <v>74</v>
      </c>
      <c r="F6" t="s">
        <v>11</v>
      </c>
      <c r="G6">
        <f t="shared" si="0"/>
        <v>0</v>
      </c>
      <c r="H6">
        <f t="shared" si="1"/>
        <v>0</v>
      </c>
      <c r="I6">
        <f t="shared" si="2"/>
        <v>74</v>
      </c>
    </row>
    <row r="7" spans="1:9" x14ac:dyDescent="0.3">
      <c r="A7" t="s">
        <v>13</v>
      </c>
      <c r="B7">
        <v>1</v>
      </c>
      <c r="C7">
        <v>3</v>
      </c>
      <c r="D7">
        <v>1</v>
      </c>
      <c r="E7">
        <v>74</v>
      </c>
      <c r="F7" t="s">
        <v>11</v>
      </c>
      <c r="G7">
        <f t="shared" si="0"/>
        <v>0</v>
      </c>
      <c r="H7">
        <f t="shared" si="1"/>
        <v>0</v>
      </c>
      <c r="I7">
        <f t="shared" si="2"/>
        <v>74</v>
      </c>
    </row>
    <row r="8" spans="1:9" x14ac:dyDescent="0.3">
      <c r="A8" t="s">
        <v>14</v>
      </c>
      <c r="B8">
        <v>1</v>
      </c>
      <c r="C8">
        <v>3</v>
      </c>
      <c r="D8">
        <v>1</v>
      </c>
      <c r="E8">
        <v>74</v>
      </c>
      <c r="F8" t="s">
        <v>11</v>
      </c>
      <c r="G8">
        <f t="shared" si="0"/>
        <v>0</v>
      </c>
      <c r="H8">
        <f t="shared" si="1"/>
        <v>0</v>
      </c>
      <c r="I8">
        <f t="shared" si="2"/>
        <v>74</v>
      </c>
    </row>
    <row r="9" spans="1:9" x14ac:dyDescent="0.3">
      <c r="A9" t="s">
        <v>15</v>
      </c>
      <c r="B9">
        <v>3</v>
      </c>
      <c r="C9">
        <v>3</v>
      </c>
      <c r="D9">
        <v>2</v>
      </c>
      <c r="E9">
        <v>89</v>
      </c>
      <c r="F9" t="s">
        <v>11</v>
      </c>
      <c r="G9">
        <f t="shared" si="0"/>
        <v>0</v>
      </c>
      <c r="H9">
        <f t="shared" si="1"/>
        <v>0</v>
      </c>
      <c r="I9">
        <f t="shared" si="2"/>
        <v>89</v>
      </c>
    </row>
    <row r="10" spans="1:9" x14ac:dyDescent="0.3">
      <c r="A10" t="s">
        <v>16</v>
      </c>
      <c r="B10">
        <v>3</v>
      </c>
      <c r="C10">
        <v>3</v>
      </c>
      <c r="D10">
        <v>2</v>
      </c>
      <c r="E10">
        <v>89</v>
      </c>
      <c r="F10" t="s">
        <v>11</v>
      </c>
      <c r="G10">
        <f t="shared" si="0"/>
        <v>0</v>
      </c>
      <c r="H10">
        <f t="shared" si="1"/>
        <v>0</v>
      </c>
      <c r="I10">
        <f t="shared" si="2"/>
        <v>89</v>
      </c>
    </row>
    <row r="11" spans="1:9" x14ac:dyDescent="0.3">
      <c r="A11" t="s">
        <v>17</v>
      </c>
      <c r="B11">
        <v>3</v>
      </c>
      <c r="C11">
        <v>3</v>
      </c>
      <c r="D11">
        <v>2</v>
      </c>
      <c r="E11">
        <v>89</v>
      </c>
      <c r="F11" t="s">
        <v>11</v>
      </c>
      <c r="G11">
        <f t="shared" si="0"/>
        <v>0</v>
      </c>
      <c r="H11">
        <f t="shared" si="1"/>
        <v>0</v>
      </c>
      <c r="I11">
        <f t="shared" si="2"/>
        <v>89</v>
      </c>
    </row>
    <row r="12" spans="1:9" x14ac:dyDescent="0.3">
      <c r="A12" t="s">
        <v>18</v>
      </c>
      <c r="B12">
        <v>3</v>
      </c>
      <c r="C12">
        <v>3</v>
      </c>
      <c r="D12">
        <v>2</v>
      </c>
      <c r="E12">
        <v>89</v>
      </c>
      <c r="F12" t="s">
        <v>11</v>
      </c>
      <c r="G12">
        <f t="shared" si="0"/>
        <v>0</v>
      </c>
      <c r="H12">
        <f t="shared" si="1"/>
        <v>0</v>
      </c>
      <c r="I12">
        <f t="shared" si="2"/>
        <v>89</v>
      </c>
    </row>
    <row r="13" spans="1:9" x14ac:dyDescent="0.3">
      <c r="A13" t="s">
        <v>19</v>
      </c>
      <c r="B13">
        <v>1</v>
      </c>
      <c r="C13">
        <v>2</v>
      </c>
      <c r="D13">
        <v>3</v>
      </c>
      <c r="E13">
        <v>87</v>
      </c>
      <c r="F13" t="s">
        <v>11</v>
      </c>
      <c r="G13">
        <f t="shared" si="0"/>
        <v>0</v>
      </c>
      <c r="H13">
        <f t="shared" si="1"/>
        <v>0</v>
      </c>
      <c r="I13">
        <f t="shared" si="2"/>
        <v>87</v>
      </c>
    </row>
    <row r="14" spans="1:9" x14ac:dyDescent="0.3">
      <c r="A14" t="s">
        <v>20</v>
      </c>
      <c r="B14">
        <v>1</v>
      </c>
      <c r="C14">
        <v>2</v>
      </c>
      <c r="D14">
        <v>3</v>
      </c>
      <c r="E14">
        <v>87</v>
      </c>
      <c r="F14" t="s">
        <v>11</v>
      </c>
      <c r="G14">
        <f t="shared" si="0"/>
        <v>0</v>
      </c>
      <c r="H14">
        <f t="shared" si="1"/>
        <v>0</v>
      </c>
      <c r="I14">
        <f t="shared" si="2"/>
        <v>87</v>
      </c>
    </row>
    <row r="15" spans="1:9" x14ac:dyDescent="0.3">
      <c r="A15" t="s">
        <v>21</v>
      </c>
      <c r="B15">
        <v>1</v>
      </c>
      <c r="C15">
        <v>2</v>
      </c>
      <c r="D15">
        <v>3</v>
      </c>
      <c r="E15">
        <v>87</v>
      </c>
      <c r="F15" t="s">
        <v>11</v>
      </c>
      <c r="G15">
        <f t="shared" si="0"/>
        <v>0</v>
      </c>
      <c r="H15">
        <f t="shared" si="1"/>
        <v>0</v>
      </c>
      <c r="I15">
        <f t="shared" si="2"/>
        <v>87</v>
      </c>
    </row>
    <row r="16" spans="1:9" x14ac:dyDescent="0.3">
      <c r="A16" t="s">
        <v>22</v>
      </c>
      <c r="B16">
        <v>1</v>
      </c>
      <c r="C16">
        <v>2</v>
      </c>
      <c r="D16">
        <v>3</v>
      </c>
      <c r="E16">
        <v>87</v>
      </c>
      <c r="F16" t="s">
        <v>11</v>
      </c>
      <c r="G16">
        <f t="shared" si="0"/>
        <v>0</v>
      </c>
      <c r="H16">
        <f t="shared" si="1"/>
        <v>0</v>
      </c>
      <c r="I16">
        <f t="shared" si="2"/>
        <v>87</v>
      </c>
    </row>
    <row r="17" spans="1:9" x14ac:dyDescent="0.3">
      <c r="A17" t="s">
        <v>23</v>
      </c>
      <c r="B17">
        <v>0</v>
      </c>
      <c r="C17">
        <v>1</v>
      </c>
      <c r="D17">
        <v>4</v>
      </c>
      <c r="E17">
        <v>57</v>
      </c>
      <c r="F17" t="s">
        <v>11</v>
      </c>
      <c r="G17">
        <f t="shared" si="0"/>
        <v>0</v>
      </c>
      <c r="H17">
        <f t="shared" si="1"/>
        <v>0</v>
      </c>
      <c r="I17">
        <f t="shared" si="2"/>
        <v>57</v>
      </c>
    </row>
    <row r="18" spans="1:9" x14ac:dyDescent="0.3">
      <c r="A18" t="s">
        <v>24</v>
      </c>
      <c r="B18">
        <v>1</v>
      </c>
      <c r="C18">
        <v>1</v>
      </c>
      <c r="D18">
        <v>4</v>
      </c>
      <c r="E18">
        <v>57</v>
      </c>
      <c r="F18" t="s">
        <v>11</v>
      </c>
      <c r="G18">
        <f t="shared" si="0"/>
        <v>0</v>
      </c>
      <c r="H18">
        <f t="shared" si="1"/>
        <v>0</v>
      </c>
      <c r="I18">
        <f t="shared" si="2"/>
        <v>57</v>
      </c>
    </row>
    <row r="19" spans="1:9" x14ac:dyDescent="0.3">
      <c r="A19" t="s">
        <v>25</v>
      </c>
      <c r="B19">
        <v>1</v>
      </c>
      <c r="C19">
        <v>4</v>
      </c>
      <c r="D19">
        <v>5</v>
      </c>
      <c r="E19">
        <v>60</v>
      </c>
      <c r="F19" t="s">
        <v>7</v>
      </c>
      <c r="G19">
        <f t="shared" si="0"/>
        <v>1</v>
      </c>
      <c r="H19">
        <f t="shared" si="1"/>
        <v>60</v>
      </c>
      <c r="I19">
        <f t="shared" si="2"/>
        <v>0</v>
      </c>
    </row>
    <row r="20" spans="1:9" x14ac:dyDescent="0.3">
      <c r="A20" t="s">
        <v>26</v>
      </c>
      <c r="B20">
        <v>1</v>
      </c>
      <c r="C20">
        <v>4</v>
      </c>
      <c r="D20">
        <v>5</v>
      </c>
      <c r="E20">
        <v>60</v>
      </c>
      <c r="F20" t="s">
        <v>7</v>
      </c>
      <c r="G20">
        <f t="shared" si="0"/>
        <v>1</v>
      </c>
      <c r="H20">
        <f t="shared" si="1"/>
        <v>60</v>
      </c>
      <c r="I20">
        <f t="shared" si="2"/>
        <v>0</v>
      </c>
    </row>
    <row r="21" spans="1:9" x14ac:dyDescent="0.3">
      <c r="A21" t="s">
        <v>27</v>
      </c>
      <c r="B21">
        <v>2</v>
      </c>
      <c r="C21">
        <v>2</v>
      </c>
      <c r="D21">
        <v>6</v>
      </c>
      <c r="E21">
        <v>82</v>
      </c>
      <c r="F21" t="s">
        <v>11</v>
      </c>
      <c r="G21">
        <f t="shared" si="0"/>
        <v>0</v>
      </c>
      <c r="H21">
        <f t="shared" si="1"/>
        <v>0</v>
      </c>
      <c r="I21">
        <f t="shared" si="2"/>
        <v>82</v>
      </c>
    </row>
    <row r="22" spans="1:9" x14ac:dyDescent="0.3">
      <c r="A22" t="s">
        <v>28</v>
      </c>
      <c r="B22">
        <v>3</v>
      </c>
      <c r="C22">
        <v>2</v>
      </c>
      <c r="D22">
        <v>6</v>
      </c>
      <c r="E22">
        <v>82</v>
      </c>
      <c r="F22" t="s">
        <v>11</v>
      </c>
      <c r="G22">
        <f t="shared" si="0"/>
        <v>0</v>
      </c>
      <c r="H22">
        <f t="shared" si="1"/>
        <v>0</v>
      </c>
      <c r="I22">
        <f t="shared" si="2"/>
        <v>82</v>
      </c>
    </row>
    <row r="23" spans="1:9" x14ac:dyDescent="0.3">
      <c r="A23" t="s">
        <v>29</v>
      </c>
      <c r="B23">
        <v>1</v>
      </c>
      <c r="C23">
        <v>1</v>
      </c>
      <c r="D23">
        <v>7</v>
      </c>
      <c r="E23">
        <v>67</v>
      </c>
      <c r="F23" t="s">
        <v>7</v>
      </c>
      <c r="G23">
        <f t="shared" si="0"/>
        <v>1</v>
      </c>
      <c r="H23">
        <f t="shared" si="1"/>
        <v>67</v>
      </c>
      <c r="I23">
        <f t="shared" si="2"/>
        <v>0</v>
      </c>
    </row>
    <row r="24" spans="1:9" x14ac:dyDescent="0.3">
      <c r="A24" t="s">
        <v>30</v>
      </c>
      <c r="B24">
        <v>0</v>
      </c>
      <c r="C24">
        <v>1</v>
      </c>
      <c r="D24">
        <v>7</v>
      </c>
      <c r="E24">
        <v>67</v>
      </c>
      <c r="F24" t="s">
        <v>7</v>
      </c>
      <c r="G24">
        <f t="shared" si="0"/>
        <v>1</v>
      </c>
      <c r="H24">
        <f t="shared" si="1"/>
        <v>67</v>
      </c>
      <c r="I24">
        <f t="shared" si="2"/>
        <v>0</v>
      </c>
    </row>
    <row r="25" spans="1:9" x14ac:dyDescent="0.3">
      <c r="A25" t="s">
        <v>31</v>
      </c>
      <c r="B25">
        <v>2</v>
      </c>
      <c r="C25">
        <v>1</v>
      </c>
      <c r="D25">
        <v>8</v>
      </c>
      <c r="E25">
        <v>88</v>
      </c>
      <c r="F25" t="s">
        <v>11</v>
      </c>
      <c r="G25">
        <f t="shared" si="0"/>
        <v>0</v>
      </c>
      <c r="H25">
        <f t="shared" si="1"/>
        <v>0</v>
      </c>
      <c r="I25">
        <f t="shared" si="2"/>
        <v>88</v>
      </c>
    </row>
    <row r="26" spans="1:9" x14ac:dyDescent="0.3">
      <c r="A26" t="s">
        <v>32</v>
      </c>
      <c r="B26">
        <v>2</v>
      </c>
      <c r="C26">
        <v>1</v>
      </c>
      <c r="D26">
        <v>8</v>
      </c>
      <c r="E26">
        <v>88</v>
      </c>
      <c r="F26" t="s">
        <v>11</v>
      </c>
      <c r="G26">
        <f t="shared" si="0"/>
        <v>0</v>
      </c>
      <c r="H26">
        <f t="shared" si="1"/>
        <v>0</v>
      </c>
      <c r="I26">
        <f t="shared" si="2"/>
        <v>88</v>
      </c>
    </row>
    <row r="27" spans="1:9" x14ac:dyDescent="0.3">
      <c r="A27" t="s">
        <v>33</v>
      </c>
      <c r="B27">
        <v>1</v>
      </c>
      <c r="C27">
        <v>2</v>
      </c>
      <c r="D27">
        <v>9</v>
      </c>
      <c r="E27">
        <v>83</v>
      </c>
      <c r="F27" t="s">
        <v>11</v>
      </c>
      <c r="G27">
        <f t="shared" si="0"/>
        <v>0</v>
      </c>
      <c r="H27">
        <f t="shared" si="1"/>
        <v>0</v>
      </c>
      <c r="I27">
        <f t="shared" si="2"/>
        <v>83</v>
      </c>
    </row>
    <row r="28" spans="1:9" x14ac:dyDescent="0.3">
      <c r="A28" t="s">
        <v>34</v>
      </c>
      <c r="B28">
        <v>1</v>
      </c>
      <c r="C28">
        <v>2</v>
      </c>
      <c r="D28">
        <v>9</v>
      </c>
      <c r="E28">
        <v>83</v>
      </c>
      <c r="F28" t="s">
        <v>11</v>
      </c>
      <c r="G28">
        <f t="shared" si="0"/>
        <v>0</v>
      </c>
      <c r="H28">
        <f t="shared" si="1"/>
        <v>0</v>
      </c>
      <c r="I28">
        <f t="shared" si="2"/>
        <v>83</v>
      </c>
    </row>
    <row r="29" spans="1:9" x14ac:dyDescent="0.3">
      <c r="A29" t="s">
        <v>35</v>
      </c>
      <c r="B29">
        <v>2</v>
      </c>
      <c r="C29">
        <v>1</v>
      </c>
      <c r="D29">
        <v>10</v>
      </c>
      <c r="E29">
        <v>82</v>
      </c>
      <c r="F29" t="s">
        <v>11</v>
      </c>
      <c r="G29">
        <f t="shared" si="0"/>
        <v>0</v>
      </c>
      <c r="H29">
        <f t="shared" si="1"/>
        <v>0</v>
      </c>
      <c r="I29">
        <f t="shared" si="2"/>
        <v>82</v>
      </c>
    </row>
    <row r="30" spans="1:9" x14ac:dyDescent="0.3">
      <c r="A30" t="s">
        <v>36</v>
      </c>
      <c r="B30">
        <v>3</v>
      </c>
      <c r="C30">
        <v>1</v>
      </c>
      <c r="D30">
        <v>10</v>
      </c>
      <c r="E30">
        <v>82</v>
      </c>
      <c r="F30" t="s">
        <v>11</v>
      </c>
      <c r="G30">
        <f t="shared" si="0"/>
        <v>0</v>
      </c>
      <c r="H30">
        <f t="shared" si="1"/>
        <v>0</v>
      </c>
      <c r="I30">
        <f t="shared" si="2"/>
        <v>82</v>
      </c>
    </row>
    <row r="31" spans="1:9" x14ac:dyDescent="0.3">
      <c r="A31" t="s">
        <v>37</v>
      </c>
      <c r="B31">
        <v>1</v>
      </c>
      <c r="C31">
        <v>2</v>
      </c>
      <c r="D31">
        <v>11</v>
      </c>
      <c r="E31">
        <v>81</v>
      </c>
      <c r="F31" t="s">
        <v>11</v>
      </c>
      <c r="G31">
        <f t="shared" si="0"/>
        <v>0</v>
      </c>
      <c r="H31">
        <f t="shared" si="1"/>
        <v>0</v>
      </c>
      <c r="I31">
        <f t="shared" si="2"/>
        <v>81</v>
      </c>
    </row>
    <row r="32" spans="1:9" x14ac:dyDescent="0.3">
      <c r="A32" t="s">
        <v>38</v>
      </c>
      <c r="B32">
        <v>0</v>
      </c>
      <c r="C32">
        <v>4</v>
      </c>
      <c r="D32">
        <v>12</v>
      </c>
      <c r="E32">
        <v>84</v>
      </c>
      <c r="F32" t="s">
        <v>11</v>
      </c>
      <c r="G32">
        <f t="shared" si="0"/>
        <v>0</v>
      </c>
      <c r="H32">
        <f t="shared" si="1"/>
        <v>0</v>
      </c>
      <c r="I32">
        <f t="shared" si="2"/>
        <v>84</v>
      </c>
    </row>
    <row r="33" spans="1:9" x14ac:dyDescent="0.3">
      <c r="A33" t="s">
        <v>39</v>
      </c>
      <c r="B33">
        <v>0</v>
      </c>
      <c r="C33">
        <v>4</v>
      </c>
      <c r="D33">
        <v>12</v>
      </c>
      <c r="E33">
        <v>84</v>
      </c>
      <c r="F33" t="s">
        <v>11</v>
      </c>
      <c r="G33">
        <f t="shared" si="0"/>
        <v>0</v>
      </c>
      <c r="H33">
        <f t="shared" si="1"/>
        <v>0</v>
      </c>
      <c r="I33">
        <f t="shared" si="2"/>
        <v>84</v>
      </c>
    </row>
    <row r="34" spans="1:9" x14ac:dyDescent="0.3">
      <c r="A34" t="s">
        <v>40</v>
      </c>
      <c r="B34">
        <v>1</v>
      </c>
      <c r="C34">
        <v>2</v>
      </c>
      <c r="D34">
        <v>13</v>
      </c>
      <c r="E34">
        <v>85</v>
      </c>
      <c r="F34" t="s">
        <v>11</v>
      </c>
      <c r="G34">
        <f t="shared" si="0"/>
        <v>0</v>
      </c>
      <c r="H34">
        <f t="shared" si="1"/>
        <v>0</v>
      </c>
      <c r="I34">
        <f t="shared" si="2"/>
        <v>85</v>
      </c>
    </row>
    <row r="35" spans="1:9" x14ac:dyDescent="0.3">
      <c r="A35" t="s">
        <v>41</v>
      </c>
      <c r="B35">
        <v>1</v>
      </c>
      <c r="C35">
        <v>2</v>
      </c>
      <c r="D35">
        <v>13</v>
      </c>
      <c r="E35">
        <v>85</v>
      </c>
      <c r="F35" t="s">
        <v>11</v>
      </c>
      <c r="G35">
        <f t="shared" si="0"/>
        <v>0</v>
      </c>
      <c r="H35">
        <f t="shared" si="1"/>
        <v>0</v>
      </c>
      <c r="I35">
        <f t="shared" si="2"/>
        <v>85</v>
      </c>
    </row>
    <row r="36" spans="1:9" x14ac:dyDescent="0.3">
      <c r="A36" t="s">
        <v>42</v>
      </c>
      <c r="B36">
        <v>2</v>
      </c>
      <c r="C36">
        <v>2</v>
      </c>
      <c r="D36">
        <v>14</v>
      </c>
      <c r="E36">
        <v>84</v>
      </c>
      <c r="F36" t="s">
        <v>7</v>
      </c>
      <c r="G36">
        <f t="shared" si="0"/>
        <v>1</v>
      </c>
      <c r="H36">
        <f t="shared" si="1"/>
        <v>84</v>
      </c>
      <c r="I36">
        <f t="shared" si="2"/>
        <v>0</v>
      </c>
    </row>
    <row r="37" spans="1:9" x14ac:dyDescent="0.3">
      <c r="A37" t="s">
        <v>43</v>
      </c>
      <c r="B37">
        <v>2</v>
      </c>
      <c r="C37">
        <v>2</v>
      </c>
      <c r="D37">
        <v>14</v>
      </c>
      <c r="E37">
        <v>84</v>
      </c>
      <c r="F37" t="s">
        <v>7</v>
      </c>
      <c r="G37">
        <f t="shared" si="0"/>
        <v>1</v>
      </c>
      <c r="H37">
        <f t="shared" si="1"/>
        <v>84</v>
      </c>
      <c r="I37">
        <f t="shared" si="2"/>
        <v>0</v>
      </c>
    </row>
    <row r="38" spans="1:9" x14ac:dyDescent="0.3">
      <c r="A38" t="s">
        <v>44</v>
      </c>
      <c r="B38">
        <v>2</v>
      </c>
      <c r="C38">
        <v>2</v>
      </c>
      <c r="D38">
        <v>15</v>
      </c>
      <c r="E38">
        <v>84</v>
      </c>
      <c r="F38" t="s">
        <v>11</v>
      </c>
      <c r="G38">
        <f t="shared" si="0"/>
        <v>0</v>
      </c>
      <c r="H38">
        <f t="shared" si="1"/>
        <v>0</v>
      </c>
      <c r="I38">
        <f t="shared" si="2"/>
        <v>84</v>
      </c>
    </row>
    <row r="39" spans="1:9" x14ac:dyDescent="0.3">
      <c r="A39" t="s">
        <v>45</v>
      </c>
      <c r="B39">
        <v>1</v>
      </c>
      <c r="C39">
        <v>2</v>
      </c>
      <c r="D39">
        <v>15</v>
      </c>
      <c r="E39">
        <v>84</v>
      </c>
      <c r="F39" t="s">
        <v>11</v>
      </c>
      <c r="G39">
        <f t="shared" si="0"/>
        <v>0</v>
      </c>
      <c r="H39">
        <f t="shared" si="1"/>
        <v>0</v>
      </c>
      <c r="I39">
        <f t="shared" si="2"/>
        <v>84</v>
      </c>
    </row>
    <row r="40" spans="1:9" x14ac:dyDescent="0.3">
      <c r="A40" t="s">
        <v>46</v>
      </c>
      <c r="B40">
        <v>0</v>
      </c>
      <c r="C40">
        <v>0</v>
      </c>
      <c r="D40">
        <v>16</v>
      </c>
      <c r="E40">
        <v>63</v>
      </c>
      <c r="F40" t="s">
        <v>11</v>
      </c>
      <c r="G40">
        <f t="shared" si="0"/>
        <v>0</v>
      </c>
      <c r="H40">
        <f t="shared" si="1"/>
        <v>0</v>
      </c>
      <c r="I40">
        <f t="shared" si="2"/>
        <v>63</v>
      </c>
    </row>
    <row r="41" spans="1:9" x14ac:dyDescent="0.3">
      <c r="A41" t="s">
        <v>47</v>
      </c>
      <c r="B41">
        <v>1</v>
      </c>
      <c r="C41">
        <v>0</v>
      </c>
      <c r="D41">
        <v>16</v>
      </c>
      <c r="E41">
        <v>63</v>
      </c>
      <c r="F41" t="s">
        <v>11</v>
      </c>
      <c r="G41">
        <f t="shared" si="0"/>
        <v>0</v>
      </c>
      <c r="H41">
        <f t="shared" si="1"/>
        <v>0</v>
      </c>
      <c r="I41">
        <f t="shared" si="2"/>
        <v>63</v>
      </c>
    </row>
    <row r="42" spans="1:9" x14ac:dyDescent="0.3">
      <c r="A42" t="s">
        <v>48</v>
      </c>
      <c r="B42">
        <v>0</v>
      </c>
      <c r="C42">
        <v>1</v>
      </c>
      <c r="D42">
        <v>17</v>
      </c>
      <c r="E42">
        <v>70</v>
      </c>
      <c r="F42" t="s">
        <v>11</v>
      </c>
      <c r="G42">
        <f t="shared" si="0"/>
        <v>0</v>
      </c>
      <c r="H42">
        <f t="shared" si="1"/>
        <v>0</v>
      </c>
      <c r="I42">
        <f t="shared" si="2"/>
        <v>70</v>
      </c>
    </row>
    <row r="43" spans="1:9" x14ac:dyDescent="0.3">
      <c r="A43" t="s">
        <v>49</v>
      </c>
      <c r="B43">
        <v>0</v>
      </c>
      <c r="C43">
        <v>1</v>
      </c>
      <c r="D43">
        <v>17</v>
      </c>
      <c r="E43">
        <v>70</v>
      </c>
      <c r="F43" t="s">
        <v>11</v>
      </c>
      <c r="G43">
        <f t="shared" si="0"/>
        <v>0</v>
      </c>
      <c r="H43">
        <f t="shared" si="1"/>
        <v>0</v>
      </c>
      <c r="I43">
        <f t="shared" si="2"/>
        <v>70</v>
      </c>
    </row>
    <row r="44" spans="1:9" x14ac:dyDescent="0.3">
      <c r="A44" t="s">
        <v>50</v>
      </c>
      <c r="B44">
        <v>0</v>
      </c>
      <c r="C44">
        <v>2</v>
      </c>
      <c r="D44">
        <v>18</v>
      </c>
      <c r="E44">
        <v>81</v>
      </c>
      <c r="F44" t="s">
        <v>11</v>
      </c>
      <c r="G44">
        <f t="shared" si="0"/>
        <v>0</v>
      </c>
      <c r="H44">
        <f t="shared" si="1"/>
        <v>0</v>
      </c>
      <c r="I44">
        <f t="shared" si="2"/>
        <v>81</v>
      </c>
    </row>
    <row r="45" spans="1:9" x14ac:dyDescent="0.3">
      <c r="A45" t="s">
        <v>51</v>
      </c>
      <c r="B45">
        <v>1</v>
      </c>
      <c r="C45">
        <v>2</v>
      </c>
      <c r="D45">
        <v>18</v>
      </c>
      <c r="E45">
        <v>81</v>
      </c>
      <c r="F45" t="s">
        <v>11</v>
      </c>
      <c r="G45">
        <f t="shared" si="0"/>
        <v>0</v>
      </c>
      <c r="H45">
        <f t="shared" si="1"/>
        <v>0</v>
      </c>
      <c r="I45">
        <f t="shared" si="2"/>
        <v>81</v>
      </c>
    </row>
    <row r="46" spans="1:9" x14ac:dyDescent="0.3">
      <c r="A46" t="s">
        <v>52</v>
      </c>
      <c r="B46">
        <v>3</v>
      </c>
      <c r="C46">
        <v>2</v>
      </c>
      <c r="D46">
        <v>19</v>
      </c>
      <c r="E46">
        <v>87</v>
      </c>
      <c r="F46" t="s">
        <v>11</v>
      </c>
      <c r="G46">
        <f t="shared" si="0"/>
        <v>0</v>
      </c>
      <c r="H46">
        <f t="shared" si="1"/>
        <v>0</v>
      </c>
      <c r="I46">
        <f t="shared" si="2"/>
        <v>87</v>
      </c>
    </row>
    <row r="47" spans="1:9" x14ac:dyDescent="0.3">
      <c r="A47" t="s">
        <v>53</v>
      </c>
      <c r="B47">
        <v>3</v>
      </c>
      <c r="C47">
        <v>2</v>
      </c>
      <c r="D47">
        <v>19</v>
      </c>
      <c r="E47">
        <v>87</v>
      </c>
      <c r="F47" t="s">
        <v>11</v>
      </c>
      <c r="G47">
        <f t="shared" si="0"/>
        <v>0</v>
      </c>
      <c r="H47">
        <f t="shared" si="1"/>
        <v>0</v>
      </c>
      <c r="I47">
        <f t="shared" si="2"/>
        <v>87</v>
      </c>
    </row>
    <row r="48" spans="1:9" x14ac:dyDescent="0.3">
      <c r="A48" t="s">
        <v>54</v>
      </c>
      <c r="B48">
        <v>1</v>
      </c>
      <c r="C48">
        <v>2</v>
      </c>
      <c r="D48">
        <v>20</v>
      </c>
      <c r="E48">
        <v>84</v>
      </c>
      <c r="F48" t="s">
        <v>11</v>
      </c>
      <c r="G48">
        <f t="shared" si="0"/>
        <v>0</v>
      </c>
      <c r="H48">
        <f t="shared" si="1"/>
        <v>0</v>
      </c>
      <c r="I48">
        <f t="shared" si="2"/>
        <v>84</v>
      </c>
    </row>
    <row r="49" spans="1:9" x14ac:dyDescent="0.3">
      <c r="A49" t="s">
        <v>55</v>
      </c>
      <c r="B49">
        <v>1</v>
      </c>
      <c r="C49">
        <v>2</v>
      </c>
      <c r="D49">
        <v>20</v>
      </c>
      <c r="E49">
        <v>84</v>
      </c>
      <c r="F49" t="s">
        <v>11</v>
      </c>
      <c r="G49">
        <f t="shared" si="0"/>
        <v>0</v>
      </c>
      <c r="H49">
        <f t="shared" si="1"/>
        <v>0</v>
      </c>
      <c r="I49">
        <f t="shared" si="2"/>
        <v>84</v>
      </c>
    </row>
    <row r="50" spans="1:9" x14ac:dyDescent="0.3">
      <c r="A50" t="s">
        <v>56</v>
      </c>
      <c r="B50">
        <v>1</v>
      </c>
      <c r="C50">
        <v>4</v>
      </c>
      <c r="D50">
        <v>21</v>
      </c>
      <c r="E50">
        <v>85</v>
      </c>
      <c r="F50" t="s">
        <v>11</v>
      </c>
      <c r="G50">
        <f t="shared" si="0"/>
        <v>0</v>
      </c>
      <c r="H50">
        <f t="shared" si="1"/>
        <v>0</v>
      </c>
      <c r="I50">
        <f t="shared" si="2"/>
        <v>85</v>
      </c>
    </row>
    <row r="51" spans="1:9" x14ac:dyDescent="0.3">
      <c r="A51" t="s">
        <v>57</v>
      </c>
      <c r="B51">
        <v>1</v>
      </c>
      <c r="C51">
        <v>4</v>
      </c>
      <c r="D51">
        <v>21</v>
      </c>
      <c r="E51">
        <v>85</v>
      </c>
      <c r="F51" t="s">
        <v>11</v>
      </c>
      <c r="G51">
        <f t="shared" si="0"/>
        <v>0</v>
      </c>
      <c r="H51">
        <f t="shared" si="1"/>
        <v>0</v>
      </c>
      <c r="I51">
        <f t="shared" si="2"/>
        <v>85</v>
      </c>
    </row>
    <row r="52" spans="1:9" x14ac:dyDescent="0.3">
      <c r="A52" t="s">
        <v>58</v>
      </c>
      <c r="B52">
        <v>3</v>
      </c>
      <c r="C52">
        <v>4</v>
      </c>
      <c r="D52">
        <v>22</v>
      </c>
      <c r="E52">
        <v>87</v>
      </c>
      <c r="F52" t="s">
        <v>7</v>
      </c>
      <c r="G52">
        <f t="shared" si="0"/>
        <v>1</v>
      </c>
      <c r="H52">
        <f t="shared" si="1"/>
        <v>87</v>
      </c>
      <c r="I52">
        <f t="shared" si="2"/>
        <v>0</v>
      </c>
    </row>
    <row r="53" spans="1:9" x14ac:dyDescent="0.3">
      <c r="A53" t="s">
        <v>59</v>
      </c>
      <c r="B53">
        <v>3</v>
      </c>
      <c r="C53">
        <v>4</v>
      </c>
      <c r="D53">
        <v>22</v>
      </c>
      <c r="E53">
        <v>87</v>
      </c>
      <c r="F53" t="s">
        <v>7</v>
      </c>
      <c r="G53">
        <f t="shared" si="0"/>
        <v>1</v>
      </c>
      <c r="H53">
        <f t="shared" si="1"/>
        <v>87</v>
      </c>
      <c r="I53">
        <f t="shared" si="2"/>
        <v>0</v>
      </c>
    </row>
    <row r="54" spans="1:9" x14ac:dyDescent="0.3">
      <c r="A54" t="s">
        <v>60</v>
      </c>
      <c r="B54">
        <v>0</v>
      </c>
      <c r="C54">
        <v>3</v>
      </c>
      <c r="D54">
        <v>23</v>
      </c>
      <c r="E54">
        <v>65</v>
      </c>
      <c r="F54" t="s">
        <v>11</v>
      </c>
      <c r="G54">
        <f t="shared" si="0"/>
        <v>0</v>
      </c>
      <c r="H54">
        <f t="shared" si="1"/>
        <v>0</v>
      </c>
      <c r="I54">
        <f t="shared" si="2"/>
        <v>65</v>
      </c>
    </row>
    <row r="55" spans="1:9" x14ac:dyDescent="0.3">
      <c r="A55" t="s">
        <v>61</v>
      </c>
      <c r="B55">
        <v>0</v>
      </c>
      <c r="C55">
        <v>3</v>
      </c>
      <c r="D55">
        <v>23</v>
      </c>
      <c r="E55">
        <v>65</v>
      </c>
      <c r="F55" t="s">
        <v>11</v>
      </c>
      <c r="G55">
        <f t="shared" si="0"/>
        <v>0</v>
      </c>
      <c r="H55">
        <f t="shared" si="1"/>
        <v>0</v>
      </c>
      <c r="I55">
        <f t="shared" si="2"/>
        <v>65</v>
      </c>
    </row>
    <row r="56" spans="1:9" x14ac:dyDescent="0.3">
      <c r="A56" t="s">
        <v>62</v>
      </c>
      <c r="B56">
        <v>0</v>
      </c>
      <c r="C56">
        <v>0</v>
      </c>
      <c r="D56">
        <v>24</v>
      </c>
      <c r="E56">
        <v>88</v>
      </c>
      <c r="F56" t="s">
        <v>7</v>
      </c>
      <c r="G56">
        <f t="shared" si="0"/>
        <v>1</v>
      </c>
      <c r="H56">
        <f t="shared" si="1"/>
        <v>88</v>
      </c>
      <c r="I56">
        <f t="shared" si="2"/>
        <v>0</v>
      </c>
    </row>
    <row r="57" spans="1:9" x14ac:dyDescent="0.3">
      <c r="A57" t="s">
        <v>63</v>
      </c>
      <c r="B57">
        <v>0</v>
      </c>
      <c r="C57">
        <v>0</v>
      </c>
      <c r="D57">
        <v>24</v>
      </c>
      <c r="E57">
        <v>88</v>
      </c>
      <c r="F57" t="s">
        <v>7</v>
      </c>
      <c r="G57">
        <f t="shared" si="0"/>
        <v>1</v>
      </c>
      <c r="H57">
        <f t="shared" si="1"/>
        <v>88</v>
      </c>
      <c r="I57">
        <f t="shared" si="2"/>
        <v>0</v>
      </c>
    </row>
    <row r="58" spans="1:9" x14ac:dyDescent="0.3">
      <c r="A58" t="s">
        <v>64</v>
      </c>
      <c r="B58">
        <v>1</v>
      </c>
      <c r="C58">
        <v>2</v>
      </c>
      <c r="D58">
        <v>25</v>
      </c>
      <c r="E58">
        <v>85</v>
      </c>
      <c r="F58" t="s">
        <v>11</v>
      </c>
      <c r="G58">
        <f t="shared" si="0"/>
        <v>0</v>
      </c>
      <c r="H58">
        <f t="shared" si="1"/>
        <v>0</v>
      </c>
      <c r="I58">
        <f t="shared" si="2"/>
        <v>85</v>
      </c>
    </row>
    <row r="59" spans="1:9" x14ac:dyDescent="0.3">
      <c r="A59" t="s">
        <v>65</v>
      </c>
      <c r="B59">
        <v>1</v>
      </c>
      <c r="C59">
        <v>2</v>
      </c>
      <c r="D59">
        <v>25</v>
      </c>
      <c r="E59">
        <v>85</v>
      </c>
      <c r="F59" t="s">
        <v>11</v>
      </c>
      <c r="G59">
        <f t="shared" si="0"/>
        <v>0</v>
      </c>
      <c r="H59">
        <f t="shared" si="1"/>
        <v>0</v>
      </c>
      <c r="I59">
        <f t="shared" si="2"/>
        <v>85</v>
      </c>
    </row>
    <row r="60" spans="1:9" x14ac:dyDescent="0.3">
      <c r="A60" t="s">
        <v>66</v>
      </c>
      <c r="B60">
        <v>1</v>
      </c>
      <c r="C60">
        <v>2</v>
      </c>
      <c r="D60">
        <v>26</v>
      </c>
      <c r="E60">
        <v>82</v>
      </c>
      <c r="F60" t="s">
        <v>11</v>
      </c>
      <c r="G60">
        <f t="shared" si="0"/>
        <v>0</v>
      </c>
      <c r="H60">
        <f t="shared" si="1"/>
        <v>0</v>
      </c>
      <c r="I60">
        <f t="shared" si="2"/>
        <v>82</v>
      </c>
    </row>
    <row r="61" spans="1:9" x14ac:dyDescent="0.3">
      <c r="A61" t="s">
        <v>67</v>
      </c>
      <c r="B61">
        <v>1</v>
      </c>
      <c r="C61">
        <v>2</v>
      </c>
      <c r="D61">
        <v>26</v>
      </c>
      <c r="E61">
        <v>82</v>
      </c>
      <c r="F61" t="s">
        <v>11</v>
      </c>
      <c r="G61">
        <f t="shared" si="0"/>
        <v>0</v>
      </c>
      <c r="H61">
        <f t="shared" si="1"/>
        <v>0</v>
      </c>
      <c r="I61">
        <f t="shared" si="2"/>
        <v>82</v>
      </c>
    </row>
    <row r="62" spans="1:9" x14ac:dyDescent="0.3">
      <c r="A62" t="s">
        <v>68</v>
      </c>
      <c r="B62">
        <v>1</v>
      </c>
      <c r="C62">
        <v>3</v>
      </c>
      <c r="D62">
        <v>27</v>
      </c>
      <c r="E62">
        <v>66</v>
      </c>
      <c r="F62" t="s">
        <v>7</v>
      </c>
      <c r="G62">
        <f t="shared" si="0"/>
        <v>1</v>
      </c>
      <c r="H62">
        <f t="shared" si="1"/>
        <v>66</v>
      </c>
      <c r="I62">
        <f t="shared" si="2"/>
        <v>0</v>
      </c>
    </row>
    <row r="63" spans="1:9" x14ac:dyDescent="0.3">
      <c r="A63" t="s">
        <v>69</v>
      </c>
      <c r="B63">
        <v>2</v>
      </c>
      <c r="C63">
        <v>3</v>
      </c>
      <c r="D63">
        <v>27</v>
      </c>
      <c r="E63">
        <v>66</v>
      </c>
      <c r="F63" t="s">
        <v>7</v>
      </c>
      <c r="G63">
        <f t="shared" si="0"/>
        <v>1</v>
      </c>
      <c r="H63">
        <f t="shared" si="1"/>
        <v>66</v>
      </c>
      <c r="I63">
        <f t="shared" si="2"/>
        <v>0</v>
      </c>
    </row>
    <row r="64" spans="1:9" x14ac:dyDescent="0.3">
      <c r="A64" t="s">
        <v>70</v>
      </c>
      <c r="B64">
        <v>0</v>
      </c>
      <c r="C64">
        <v>2</v>
      </c>
      <c r="D64">
        <v>28</v>
      </c>
      <c r="E64">
        <v>54</v>
      </c>
      <c r="F64" t="s">
        <v>7</v>
      </c>
      <c r="G64">
        <f t="shared" si="0"/>
        <v>1</v>
      </c>
      <c r="H64">
        <f t="shared" si="1"/>
        <v>54</v>
      </c>
      <c r="I64">
        <f t="shared" si="2"/>
        <v>0</v>
      </c>
    </row>
    <row r="65" spans="1:9" x14ac:dyDescent="0.3">
      <c r="A65" t="s">
        <v>71</v>
      </c>
      <c r="B65">
        <v>0</v>
      </c>
      <c r="C65">
        <v>2</v>
      </c>
      <c r="D65">
        <v>28</v>
      </c>
      <c r="E65">
        <v>54</v>
      </c>
      <c r="F65" t="s">
        <v>7</v>
      </c>
      <c r="G65">
        <f t="shared" si="0"/>
        <v>1</v>
      </c>
      <c r="H65">
        <f t="shared" si="1"/>
        <v>54</v>
      </c>
      <c r="I65">
        <f t="shared" si="2"/>
        <v>0</v>
      </c>
    </row>
    <row r="66" spans="1:9" x14ac:dyDescent="0.3">
      <c r="A66" t="s">
        <v>72</v>
      </c>
      <c r="B66">
        <v>0</v>
      </c>
      <c r="C66">
        <v>1</v>
      </c>
      <c r="D66">
        <v>29</v>
      </c>
      <c r="E66">
        <v>71</v>
      </c>
      <c r="F66" t="s">
        <v>7</v>
      </c>
      <c r="G66">
        <f t="shared" si="0"/>
        <v>1</v>
      </c>
      <c r="H66">
        <f t="shared" si="1"/>
        <v>71</v>
      </c>
      <c r="I66">
        <f t="shared" si="2"/>
        <v>0</v>
      </c>
    </row>
    <row r="67" spans="1:9" x14ac:dyDescent="0.3">
      <c r="A67" t="s">
        <v>73</v>
      </c>
      <c r="B67">
        <v>0</v>
      </c>
      <c r="C67">
        <v>1</v>
      </c>
      <c r="D67">
        <v>29</v>
      </c>
      <c r="E67">
        <v>71</v>
      </c>
      <c r="F67" t="s">
        <v>7</v>
      </c>
      <c r="G67">
        <f t="shared" ref="G67:G130" si="3">IF(F67="M",1,0)</f>
        <v>1</v>
      </c>
      <c r="H67">
        <f t="shared" ref="H67:H130" si="4">IF(G67=1,E67,0)</f>
        <v>71</v>
      </c>
      <c r="I67">
        <f t="shared" ref="I67:I130" si="5">IF(G67=0,E67,0)</f>
        <v>0</v>
      </c>
    </row>
    <row r="68" spans="1:9" x14ac:dyDescent="0.3">
      <c r="A68" t="s">
        <v>74</v>
      </c>
      <c r="B68">
        <v>1</v>
      </c>
      <c r="C68">
        <v>4</v>
      </c>
      <c r="D68">
        <v>30</v>
      </c>
      <c r="E68">
        <v>85</v>
      </c>
      <c r="F68" t="s">
        <v>11</v>
      </c>
      <c r="G68">
        <f t="shared" si="3"/>
        <v>0</v>
      </c>
      <c r="H68">
        <f t="shared" si="4"/>
        <v>0</v>
      </c>
      <c r="I68">
        <f t="shared" si="5"/>
        <v>85</v>
      </c>
    </row>
    <row r="69" spans="1:9" x14ac:dyDescent="0.3">
      <c r="A69" t="s">
        <v>75</v>
      </c>
      <c r="B69">
        <v>1</v>
      </c>
      <c r="C69">
        <v>4</v>
      </c>
      <c r="D69">
        <v>30</v>
      </c>
      <c r="E69">
        <v>85</v>
      </c>
      <c r="F69" t="s">
        <v>11</v>
      </c>
      <c r="G69">
        <f t="shared" si="3"/>
        <v>0</v>
      </c>
      <c r="H69">
        <f t="shared" si="4"/>
        <v>0</v>
      </c>
      <c r="I69">
        <f t="shared" si="5"/>
        <v>85</v>
      </c>
    </row>
    <row r="70" spans="1:9" x14ac:dyDescent="0.3">
      <c r="A70" t="s">
        <v>76</v>
      </c>
      <c r="B70">
        <v>1</v>
      </c>
      <c r="C70">
        <v>4</v>
      </c>
      <c r="D70">
        <v>31</v>
      </c>
      <c r="E70">
        <v>80</v>
      </c>
      <c r="F70" t="s">
        <v>7</v>
      </c>
      <c r="G70">
        <f t="shared" si="3"/>
        <v>1</v>
      </c>
      <c r="H70">
        <f t="shared" si="4"/>
        <v>80</v>
      </c>
      <c r="I70">
        <f t="shared" si="5"/>
        <v>0</v>
      </c>
    </row>
    <row r="71" spans="1:9" x14ac:dyDescent="0.3">
      <c r="A71" t="s">
        <v>77</v>
      </c>
      <c r="B71">
        <v>1</v>
      </c>
      <c r="C71">
        <v>4</v>
      </c>
      <c r="D71">
        <v>31</v>
      </c>
      <c r="E71">
        <v>80</v>
      </c>
      <c r="F71" t="s">
        <v>7</v>
      </c>
      <c r="G71">
        <f t="shared" si="3"/>
        <v>1</v>
      </c>
      <c r="H71">
        <f t="shared" si="4"/>
        <v>80</v>
      </c>
      <c r="I71">
        <f t="shared" si="5"/>
        <v>0</v>
      </c>
    </row>
    <row r="72" spans="1:9" x14ac:dyDescent="0.3">
      <c r="A72" t="s">
        <v>78</v>
      </c>
      <c r="B72">
        <v>0</v>
      </c>
      <c r="C72">
        <v>4</v>
      </c>
      <c r="D72">
        <v>32</v>
      </c>
      <c r="E72">
        <v>82</v>
      </c>
      <c r="F72" t="s">
        <v>11</v>
      </c>
      <c r="G72">
        <f t="shared" si="3"/>
        <v>0</v>
      </c>
      <c r="H72">
        <f t="shared" si="4"/>
        <v>0</v>
      </c>
      <c r="I72">
        <f t="shared" si="5"/>
        <v>82</v>
      </c>
    </row>
    <row r="73" spans="1:9" x14ac:dyDescent="0.3">
      <c r="A73" t="s">
        <v>79</v>
      </c>
      <c r="B73">
        <v>2</v>
      </c>
      <c r="C73">
        <v>4</v>
      </c>
      <c r="D73">
        <v>32</v>
      </c>
      <c r="E73">
        <v>82</v>
      </c>
      <c r="F73" t="s">
        <v>11</v>
      </c>
      <c r="G73">
        <f t="shared" si="3"/>
        <v>0</v>
      </c>
      <c r="H73">
        <f t="shared" si="4"/>
        <v>0</v>
      </c>
      <c r="I73">
        <f t="shared" si="5"/>
        <v>82</v>
      </c>
    </row>
    <row r="74" spans="1:9" x14ac:dyDescent="0.3">
      <c r="A74" t="s">
        <v>80</v>
      </c>
      <c r="B74">
        <v>0</v>
      </c>
      <c r="C74">
        <v>0</v>
      </c>
      <c r="D74">
        <v>33</v>
      </c>
      <c r="E74">
        <v>67</v>
      </c>
      <c r="F74" t="s">
        <v>11</v>
      </c>
      <c r="G74">
        <f t="shared" si="3"/>
        <v>0</v>
      </c>
      <c r="H74">
        <f t="shared" si="4"/>
        <v>0</v>
      </c>
      <c r="I74">
        <f t="shared" si="5"/>
        <v>67</v>
      </c>
    </row>
    <row r="75" spans="1:9" x14ac:dyDescent="0.3">
      <c r="A75" t="s">
        <v>81</v>
      </c>
      <c r="B75">
        <v>1</v>
      </c>
      <c r="C75">
        <v>0</v>
      </c>
      <c r="D75">
        <v>33</v>
      </c>
      <c r="E75">
        <v>67</v>
      </c>
      <c r="F75" t="s">
        <v>11</v>
      </c>
      <c r="G75">
        <f t="shared" si="3"/>
        <v>0</v>
      </c>
      <c r="H75">
        <f t="shared" si="4"/>
        <v>0</v>
      </c>
      <c r="I75">
        <f t="shared" si="5"/>
        <v>67</v>
      </c>
    </row>
    <row r="76" spans="1:9" x14ac:dyDescent="0.3">
      <c r="A76" t="s">
        <v>82</v>
      </c>
      <c r="B76">
        <v>1</v>
      </c>
      <c r="C76">
        <v>2</v>
      </c>
      <c r="D76">
        <v>34</v>
      </c>
      <c r="E76">
        <v>87</v>
      </c>
      <c r="F76" t="s">
        <v>11</v>
      </c>
      <c r="G76">
        <f t="shared" si="3"/>
        <v>0</v>
      </c>
      <c r="H76">
        <f t="shared" si="4"/>
        <v>0</v>
      </c>
      <c r="I76">
        <f t="shared" si="5"/>
        <v>87</v>
      </c>
    </row>
    <row r="77" spans="1:9" x14ac:dyDescent="0.3">
      <c r="A77" t="s">
        <v>83</v>
      </c>
      <c r="B77">
        <v>1</v>
      </c>
      <c r="C77">
        <v>2</v>
      </c>
      <c r="D77">
        <v>34</v>
      </c>
      <c r="E77">
        <v>87</v>
      </c>
      <c r="F77" t="s">
        <v>11</v>
      </c>
      <c r="G77">
        <f t="shared" si="3"/>
        <v>0</v>
      </c>
      <c r="H77">
        <f t="shared" si="4"/>
        <v>0</v>
      </c>
      <c r="I77">
        <f t="shared" si="5"/>
        <v>87</v>
      </c>
    </row>
    <row r="78" spans="1:9" x14ac:dyDescent="0.3">
      <c r="A78" t="s">
        <v>84</v>
      </c>
      <c r="B78">
        <v>1</v>
      </c>
      <c r="C78">
        <v>2</v>
      </c>
      <c r="D78">
        <v>35</v>
      </c>
      <c r="E78">
        <v>89</v>
      </c>
      <c r="F78" t="s">
        <v>7</v>
      </c>
      <c r="G78">
        <f t="shared" si="3"/>
        <v>1</v>
      </c>
      <c r="H78">
        <f t="shared" si="4"/>
        <v>89</v>
      </c>
      <c r="I78">
        <f t="shared" si="5"/>
        <v>0</v>
      </c>
    </row>
    <row r="79" spans="1:9" x14ac:dyDescent="0.3">
      <c r="A79" t="s">
        <v>85</v>
      </c>
      <c r="B79">
        <v>2</v>
      </c>
      <c r="C79">
        <v>2</v>
      </c>
      <c r="D79">
        <v>35</v>
      </c>
      <c r="E79">
        <v>89</v>
      </c>
      <c r="F79" t="s">
        <v>7</v>
      </c>
      <c r="G79">
        <f t="shared" si="3"/>
        <v>1</v>
      </c>
      <c r="H79">
        <f t="shared" si="4"/>
        <v>89</v>
      </c>
      <c r="I79">
        <f t="shared" si="5"/>
        <v>0</v>
      </c>
    </row>
    <row r="80" spans="1:9" x14ac:dyDescent="0.3">
      <c r="A80" t="s">
        <v>86</v>
      </c>
      <c r="B80">
        <v>0</v>
      </c>
      <c r="C80">
        <v>1</v>
      </c>
      <c r="D80">
        <v>36</v>
      </c>
      <c r="E80">
        <v>80</v>
      </c>
      <c r="F80" t="s">
        <v>11</v>
      </c>
      <c r="G80">
        <f t="shared" si="3"/>
        <v>0</v>
      </c>
      <c r="H80">
        <f t="shared" si="4"/>
        <v>0</v>
      </c>
      <c r="I80">
        <f t="shared" si="5"/>
        <v>80</v>
      </c>
    </row>
    <row r="81" spans="1:9" x14ac:dyDescent="0.3">
      <c r="A81" t="s">
        <v>87</v>
      </c>
      <c r="B81">
        <v>0</v>
      </c>
      <c r="C81">
        <v>1</v>
      </c>
      <c r="D81">
        <v>36</v>
      </c>
      <c r="E81">
        <v>80</v>
      </c>
      <c r="F81" t="s">
        <v>11</v>
      </c>
      <c r="G81">
        <f t="shared" si="3"/>
        <v>0</v>
      </c>
      <c r="H81">
        <f t="shared" si="4"/>
        <v>0</v>
      </c>
      <c r="I81">
        <f t="shared" si="5"/>
        <v>80</v>
      </c>
    </row>
    <row r="82" spans="1:9" x14ac:dyDescent="0.3">
      <c r="A82" t="s">
        <v>88</v>
      </c>
      <c r="B82">
        <v>0</v>
      </c>
      <c r="C82">
        <v>2</v>
      </c>
      <c r="D82">
        <v>37</v>
      </c>
      <c r="E82">
        <v>73</v>
      </c>
      <c r="F82" t="s">
        <v>11</v>
      </c>
      <c r="G82">
        <f t="shared" si="3"/>
        <v>0</v>
      </c>
      <c r="H82">
        <f t="shared" si="4"/>
        <v>0</v>
      </c>
      <c r="I82">
        <f t="shared" si="5"/>
        <v>73</v>
      </c>
    </row>
    <row r="83" spans="1:9" x14ac:dyDescent="0.3">
      <c r="A83" t="s">
        <v>89</v>
      </c>
      <c r="B83">
        <v>0</v>
      </c>
      <c r="C83">
        <v>2</v>
      </c>
      <c r="D83">
        <v>37</v>
      </c>
      <c r="E83">
        <v>73</v>
      </c>
      <c r="F83" t="s">
        <v>11</v>
      </c>
      <c r="G83">
        <f t="shared" si="3"/>
        <v>0</v>
      </c>
      <c r="H83">
        <f t="shared" si="4"/>
        <v>0</v>
      </c>
      <c r="I83">
        <f t="shared" si="5"/>
        <v>73</v>
      </c>
    </row>
    <row r="84" spans="1:9" x14ac:dyDescent="0.3">
      <c r="A84" t="s">
        <v>90</v>
      </c>
      <c r="B84">
        <v>1</v>
      </c>
      <c r="C84">
        <v>4</v>
      </c>
      <c r="D84">
        <v>38</v>
      </c>
      <c r="E84">
        <v>83</v>
      </c>
      <c r="F84" t="s">
        <v>11</v>
      </c>
      <c r="G84">
        <f t="shared" si="3"/>
        <v>0</v>
      </c>
      <c r="H84">
        <f t="shared" si="4"/>
        <v>0</v>
      </c>
      <c r="I84">
        <f t="shared" si="5"/>
        <v>83</v>
      </c>
    </row>
    <row r="85" spans="1:9" x14ac:dyDescent="0.3">
      <c r="A85" t="s">
        <v>91</v>
      </c>
      <c r="B85">
        <v>2</v>
      </c>
      <c r="C85">
        <v>4</v>
      </c>
      <c r="D85">
        <v>38</v>
      </c>
      <c r="E85">
        <v>83</v>
      </c>
      <c r="F85" t="s">
        <v>11</v>
      </c>
      <c r="G85">
        <f t="shared" si="3"/>
        <v>0</v>
      </c>
      <c r="H85">
        <f t="shared" si="4"/>
        <v>0</v>
      </c>
      <c r="I85">
        <f t="shared" si="5"/>
        <v>83</v>
      </c>
    </row>
    <row r="86" spans="1:9" x14ac:dyDescent="0.3">
      <c r="A86" t="s">
        <v>92</v>
      </c>
      <c r="B86">
        <v>1</v>
      </c>
      <c r="C86">
        <v>2</v>
      </c>
      <c r="D86">
        <v>39</v>
      </c>
      <c r="E86">
        <v>71</v>
      </c>
      <c r="F86" t="s">
        <v>11</v>
      </c>
      <c r="G86">
        <f t="shared" si="3"/>
        <v>0</v>
      </c>
      <c r="H86">
        <f t="shared" si="4"/>
        <v>0</v>
      </c>
      <c r="I86">
        <f t="shared" si="5"/>
        <v>71</v>
      </c>
    </row>
    <row r="87" spans="1:9" x14ac:dyDescent="0.3">
      <c r="A87" t="s">
        <v>93</v>
      </c>
      <c r="B87">
        <v>2</v>
      </c>
      <c r="C87">
        <v>2</v>
      </c>
      <c r="D87">
        <v>39</v>
      </c>
      <c r="E87">
        <v>71</v>
      </c>
      <c r="F87" t="s">
        <v>11</v>
      </c>
      <c r="G87">
        <f t="shared" si="3"/>
        <v>0</v>
      </c>
      <c r="H87">
        <f t="shared" si="4"/>
        <v>0</v>
      </c>
      <c r="I87">
        <f t="shared" si="5"/>
        <v>71</v>
      </c>
    </row>
    <row r="88" spans="1:9" x14ac:dyDescent="0.3">
      <c r="A88" t="s">
        <v>94</v>
      </c>
      <c r="B88">
        <v>0</v>
      </c>
      <c r="C88">
        <v>2</v>
      </c>
      <c r="D88">
        <v>40</v>
      </c>
      <c r="E88">
        <v>82</v>
      </c>
      <c r="F88" t="s">
        <v>11</v>
      </c>
      <c r="G88">
        <f t="shared" si="3"/>
        <v>0</v>
      </c>
      <c r="H88">
        <f t="shared" si="4"/>
        <v>0</v>
      </c>
      <c r="I88">
        <f t="shared" si="5"/>
        <v>82</v>
      </c>
    </row>
    <row r="89" spans="1:9" x14ac:dyDescent="0.3">
      <c r="A89" t="s">
        <v>95</v>
      </c>
      <c r="B89">
        <v>0</v>
      </c>
      <c r="C89">
        <v>2</v>
      </c>
      <c r="D89">
        <v>40</v>
      </c>
      <c r="E89">
        <v>82</v>
      </c>
      <c r="F89" t="s">
        <v>11</v>
      </c>
      <c r="G89">
        <f t="shared" si="3"/>
        <v>0</v>
      </c>
      <c r="H89">
        <f t="shared" si="4"/>
        <v>0</v>
      </c>
      <c r="I89">
        <f t="shared" si="5"/>
        <v>82</v>
      </c>
    </row>
    <row r="90" spans="1:9" x14ac:dyDescent="0.3">
      <c r="A90" t="s">
        <v>96</v>
      </c>
      <c r="B90">
        <v>1</v>
      </c>
      <c r="C90">
        <v>4</v>
      </c>
      <c r="D90">
        <v>41</v>
      </c>
      <c r="E90">
        <v>85</v>
      </c>
      <c r="F90" t="s">
        <v>7</v>
      </c>
      <c r="G90">
        <f t="shared" si="3"/>
        <v>1</v>
      </c>
      <c r="H90">
        <f t="shared" si="4"/>
        <v>85</v>
      </c>
      <c r="I90">
        <f t="shared" si="5"/>
        <v>0</v>
      </c>
    </row>
    <row r="91" spans="1:9" x14ac:dyDescent="0.3">
      <c r="A91" t="s">
        <v>97</v>
      </c>
      <c r="B91">
        <v>2</v>
      </c>
      <c r="C91">
        <v>4</v>
      </c>
      <c r="D91">
        <v>41</v>
      </c>
      <c r="E91">
        <v>85</v>
      </c>
      <c r="F91" t="s">
        <v>7</v>
      </c>
      <c r="G91">
        <f t="shared" si="3"/>
        <v>1</v>
      </c>
      <c r="H91">
        <f t="shared" si="4"/>
        <v>85</v>
      </c>
      <c r="I91">
        <f t="shared" si="5"/>
        <v>0</v>
      </c>
    </row>
    <row r="92" spans="1:9" x14ac:dyDescent="0.3">
      <c r="A92" t="s">
        <v>98</v>
      </c>
      <c r="B92">
        <v>1</v>
      </c>
      <c r="C92">
        <v>1</v>
      </c>
      <c r="D92">
        <v>42</v>
      </c>
      <c r="E92">
        <v>76</v>
      </c>
      <c r="F92" t="s">
        <v>7</v>
      </c>
      <c r="G92">
        <f t="shared" si="3"/>
        <v>1</v>
      </c>
      <c r="H92">
        <f t="shared" si="4"/>
        <v>76</v>
      </c>
      <c r="I92">
        <f t="shared" si="5"/>
        <v>0</v>
      </c>
    </row>
    <row r="93" spans="1:9" x14ac:dyDescent="0.3">
      <c r="A93" t="s">
        <v>99</v>
      </c>
      <c r="B93">
        <v>2</v>
      </c>
      <c r="C93">
        <v>1</v>
      </c>
      <c r="D93">
        <v>42</v>
      </c>
      <c r="E93">
        <v>76</v>
      </c>
      <c r="F93" t="s">
        <v>7</v>
      </c>
      <c r="G93">
        <f t="shared" si="3"/>
        <v>1</v>
      </c>
      <c r="H93">
        <f t="shared" si="4"/>
        <v>76</v>
      </c>
      <c r="I93">
        <f t="shared" si="5"/>
        <v>0</v>
      </c>
    </row>
    <row r="94" spans="1:9" x14ac:dyDescent="0.3">
      <c r="A94" t="s">
        <v>100</v>
      </c>
      <c r="B94">
        <v>0</v>
      </c>
      <c r="C94">
        <v>0</v>
      </c>
      <c r="D94">
        <v>43</v>
      </c>
      <c r="E94">
        <v>84</v>
      </c>
      <c r="F94" t="s">
        <v>11</v>
      </c>
      <c r="G94">
        <f t="shared" si="3"/>
        <v>0</v>
      </c>
      <c r="H94">
        <f t="shared" si="4"/>
        <v>0</v>
      </c>
      <c r="I94">
        <f t="shared" si="5"/>
        <v>84</v>
      </c>
    </row>
    <row r="95" spans="1:9" x14ac:dyDescent="0.3">
      <c r="A95" t="s">
        <v>101</v>
      </c>
      <c r="B95">
        <v>0</v>
      </c>
      <c r="C95">
        <v>0</v>
      </c>
      <c r="D95">
        <v>43</v>
      </c>
      <c r="E95">
        <v>84</v>
      </c>
      <c r="F95" t="s">
        <v>11</v>
      </c>
      <c r="G95">
        <f t="shared" si="3"/>
        <v>0</v>
      </c>
      <c r="H95">
        <f t="shared" si="4"/>
        <v>0</v>
      </c>
      <c r="I95">
        <f t="shared" si="5"/>
        <v>84</v>
      </c>
    </row>
    <row r="96" spans="1:9" x14ac:dyDescent="0.3">
      <c r="A96" t="s">
        <v>102</v>
      </c>
      <c r="B96">
        <v>0</v>
      </c>
      <c r="C96">
        <v>0</v>
      </c>
      <c r="D96">
        <v>43</v>
      </c>
      <c r="E96">
        <v>84</v>
      </c>
      <c r="F96" t="s">
        <v>11</v>
      </c>
      <c r="G96">
        <f t="shared" si="3"/>
        <v>0</v>
      </c>
      <c r="H96">
        <f t="shared" si="4"/>
        <v>0</v>
      </c>
      <c r="I96">
        <f t="shared" si="5"/>
        <v>84</v>
      </c>
    </row>
    <row r="97" spans="1:9" x14ac:dyDescent="0.3">
      <c r="A97" t="s">
        <v>103</v>
      </c>
      <c r="B97">
        <v>0</v>
      </c>
      <c r="C97">
        <v>0</v>
      </c>
      <c r="D97">
        <v>43</v>
      </c>
      <c r="E97">
        <v>84</v>
      </c>
      <c r="F97" t="s">
        <v>11</v>
      </c>
      <c r="G97">
        <f t="shared" si="3"/>
        <v>0</v>
      </c>
      <c r="H97">
        <f t="shared" si="4"/>
        <v>0</v>
      </c>
      <c r="I97">
        <f t="shared" si="5"/>
        <v>84</v>
      </c>
    </row>
    <row r="98" spans="1:9" x14ac:dyDescent="0.3">
      <c r="A98" t="s">
        <v>104</v>
      </c>
      <c r="B98">
        <v>0</v>
      </c>
      <c r="C98">
        <v>0</v>
      </c>
      <c r="D98">
        <v>43</v>
      </c>
      <c r="E98">
        <v>84</v>
      </c>
      <c r="F98" t="s">
        <v>11</v>
      </c>
      <c r="G98">
        <f t="shared" si="3"/>
        <v>0</v>
      </c>
      <c r="H98">
        <f t="shared" si="4"/>
        <v>0</v>
      </c>
      <c r="I98">
        <f t="shared" si="5"/>
        <v>84</v>
      </c>
    </row>
    <row r="99" spans="1:9" x14ac:dyDescent="0.3">
      <c r="A99" t="s">
        <v>105</v>
      </c>
      <c r="B99">
        <v>0</v>
      </c>
      <c r="C99">
        <v>0</v>
      </c>
      <c r="D99">
        <v>44</v>
      </c>
      <c r="E99">
        <v>93</v>
      </c>
      <c r="F99" t="s">
        <v>11</v>
      </c>
      <c r="G99">
        <f t="shared" si="3"/>
        <v>0</v>
      </c>
      <c r="H99">
        <f t="shared" si="4"/>
        <v>0</v>
      </c>
      <c r="I99">
        <f t="shared" si="5"/>
        <v>93</v>
      </c>
    </row>
    <row r="100" spans="1:9" x14ac:dyDescent="0.3">
      <c r="A100" t="s">
        <v>106</v>
      </c>
      <c r="B100">
        <v>0</v>
      </c>
      <c r="C100">
        <v>0</v>
      </c>
      <c r="D100">
        <v>44</v>
      </c>
      <c r="E100">
        <v>93</v>
      </c>
      <c r="F100" t="s">
        <v>11</v>
      </c>
      <c r="G100">
        <f t="shared" si="3"/>
        <v>0</v>
      </c>
      <c r="H100">
        <f t="shared" si="4"/>
        <v>0</v>
      </c>
      <c r="I100">
        <f t="shared" si="5"/>
        <v>93</v>
      </c>
    </row>
    <row r="101" spans="1:9" x14ac:dyDescent="0.3">
      <c r="A101" t="s">
        <v>107</v>
      </c>
      <c r="B101">
        <v>0</v>
      </c>
      <c r="C101">
        <v>0</v>
      </c>
      <c r="D101">
        <v>44</v>
      </c>
      <c r="E101">
        <v>93</v>
      </c>
      <c r="F101" t="s">
        <v>11</v>
      </c>
      <c r="G101">
        <f t="shared" si="3"/>
        <v>0</v>
      </c>
      <c r="H101">
        <f t="shared" si="4"/>
        <v>0</v>
      </c>
      <c r="I101">
        <f t="shared" si="5"/>
        <v>93</v>
      </c>
    </row>
    <row r="102" spans="1:9" x14ac:dyDescent="0.3">
      <c r="A102" t="s">
        <v>108</v>
      </c>
      <c r="B102">
        <v>0</v>
      </c>
      <c r="C102">
        <v>0</v>
      </c>
      <c r="D102">
        <v>44</v>
      </c>
      <c r="E102">
        <v>93</v>
      </c>
      <c r="F102" t="s">
        <v>11</v>
      </c>
      <c r="G102">
        <f t="shared" si="3"/>
        <v>0</v>
      </c>
      <c r="H102">
        <f t="shared" si="4"/>
        <v>0</v>
      </c>
      <c r="I102">
        <f t="shared" si="5"/>
        <v>93</v>
      </c>
    </row>
    <row r="103" spans="1:9" x14ac:dyDescent="0.3">
      <c r="A103" t="s">
        <v>109</v>
      </c>
      <c r="B103">
        <v>0</v>
      </c>
      <c r="C103">
        <v>0</v>
      </c>
      <c r="D103">
        <v>44</v>
      </c>
      <c r="E103">
        <v>93</v>
      </c>
      <c r="F103" t="s">
        <v>11</v>
      </c>
      <c r="G103">
        <f t="shared" si="3"/>
        <v>0</v>
      </c>
      <c r="H103">
        <f t="shared" si="4"/>
        <v>0</v>
      </c>
      <c r="I103">
        <f t="shared" si="5"/>
        <v>93</v>
      </c>
    </row>
    <row r="104" spans="1:9" x14ac:dyDescent="0.3">
      <c r="A104" t="s">
        <v>110</v>
      </c>
      <c r="B104">
        <v>0</v>
      </c>
      <c r="C104">
        <v>0</v>
      </c>
      <c r="D104">
        <v>45</v>
      </c>
      <c r="E104">
        <v>83</v>
      </c>
      <c r="F104" t="s">
        <v>11</v>
      </c>
      <c r="G104">
        <f t="shared" si="3"/>
        <v>0</v>
      </c>
      <c r="H104">
        <f t="shared" si="4"/>
        <v>0</v>
      </c>
      <c r="I104">
        <f t="shared" si="5"/>
        <v>83</v>
      </c>
    </row>
    <row r="105" spans="1:9" x14ac:dyDescent="0.3">
      <c r="A105" t="s">
        <v>111</v>
      </c>
      <c r="B105">
        <v>0</v>
      </c>
      <c r="C105">
        <v>0</v>
      </c>
      <c r="D105">
        <v>45</v>
      </c>
      <c r="E105">
        <v>83</v>
      </c>
      <c r="F105" t="s">
        <v>11</v>
      </c>
      <c r="G105">
        <f t="shared" si="3"/>
        <v>0</v>
      </c>
      <c r="H105">
        <f t="shared" si="4"/>
        <v>0</v>
      </c>
      <c r="I105">
        <f t="shared" si="5"/>
        <v>83</v>
      </c>
    </row>
    <row r="106" spans="1:9" x14ac:dyDescent="0.3">
      <c r="A106" t="s">
        <v>112</v>
      </c>
      <c r="B106">
        <v>0</v>
      </c>
      <c r="C106">
        <v>0</v>
      </c>
      <c r="D106">
        <v>45</v>
      </c>
      <c r="E106">
        <v>83</v>
      </c>
      <c r="F106" t="s">
        <v>11</v>
      </c>
      <c r="G106">
        <f t="shared" si="3"/>
        <v>0</v>
      </c>
      <c r="H106">
        <f t="shared" si="4"/>
        <v>0</v>
      </c>
      <c r="I106">
        <f t="shared" si="5"/>
        <v>83</v>
      </c>
    </row>
    <row r="107" spans="1:9" x14ac:dyDescent="0.3">
      <c r="A107" t="s">
        <v>113</v>
      </c>
      <c r="B107">
        <v>0</v>
      </c>
      <c r="C107">
        <v>0</v>
      </c>
      <c r="D107">
        <v>45</v>
      </c>
      <c r="E107">
        <v>83</v>
      </c>
      <c r="F107" t="s">
        <v>11</v>
      </c>
      <c r="G107">
        <f t="shared" si="3"/>
        <v>0</v>
      </c>
      <c r="H107">
        <f t="shared" si="4"/>
        <v>0</v>
      </c>
      <c r="I107">
        <f t="shared" si="5"/>
        <v>83</v>
      </c>
    </row>
    <row r="108" spans="1:9" x14ac:dyDescent="0.3">
      <c r="A108" t="s">
        <v>114</v>
      </c>
      <c r="B108">
        <v>0</v>
      </c>
      <c r="C108">
        <v>0</v>
      </c>
      <c r="D108">
        <v>45</v>
      </c>
      <c r="E108">
        <v>83</v>
      </c>
      <c r="F108" t="s">
        <v>11</v>
      </c>
      <c r="G108">
        <f t="shared" si="3"/>
        <v>0</v>
      </c>
      <c r="H108">
        <f t="shared" si="4"/>
        <v>0</v>
      </c>
      <c r="I108">
        <f t="shared" si="5"/>
        <v>83</v>
      </c>
    </row>
    <row r="109" spans="1:9" x14ac:dyDescent="0.3">
      <c r="A109" t="s">
        <v>115</v>
      </c>
      <c r="B109">
        <v>0</v>
      </c>
      <c r="C109">
        <v>0</v>
      </c>
      <c r="D109">
        <v>45</v>
      </c>
      <c r="E109">
        <v>83</v>
      </c>
      <c r="F109" t="s">
        <v>11</v>
      </c>
      <c r="G109">
        <f t="shared" si="3"/>
        <v>0</v>
      </c>
      <c r="H109">
        <f t="shared" si="4"/>
        <v>0</v>
      </c>
      <c r="I109">
        <f t="shared" si="5"/>
        <v>83</v>
      </c>
    </row>
    <row r="110" spans="1:9" x14ac:dyDescent="0.3">
      <c r="A110" t="s">
        <v>116</v>
      </c>
      <c r="B110">
        <v>0</v>
      </c>
      <c r="C110">
        <v>0</v>
      </c>
      <c r="D110">
        <v>46</v>
      </c>
      <c r="E110">
        <v>89</v>
      </c>
      <c r="F110" t="s">
        <v>11</v>
      </c>
      <c r="G110">
        <f t="shared" si="3"/>
        <v>0</v>
      </c>
      <c r="H110">
        <f t="shared" si="4"/>
        <v>0</v>
      </c>
      <c r="I110">
        <f t="shared" si="5"/>
        <v>89</v>
      </c>
    </row>
    <row r="111" spans="1:9" x14ac:dyDescent="0.3">
      <c r="A111" t="s">
        <v>117</v>
      </c>
      <c r="B111">
        <v>0</v>
      </c>
      <c r="C111">
        <v>0</v>
      </c>
      <c r="D111">
        <v>46</v>
      </c>
      <c r="E111">
        <v>89</v>
      </c>
      <c r="F111" t="s">
        <v>11</v>
      </c>
      <c r="G111">
        <f t="shared" si="3"/>
        <v>0</v>
      </c>
      <c r="H111">
        <f t="shared" si="4"/>
        <v>0</v>
      </c>
      <c r="I111">
        <f t="shared" si="5"/>
        <v>89</v>
      </c>
    </row>
    <row r="112" spans="1:9" x14ac:dyDescent="0.3">
      <c r="A112" t="s">
        <v>118</v>
      </c>
      <c r="B112">
        <v>0</v>
      </c>
      <c r="C112">
        <v>0</v>
      </c>
      <c r="D112">
        <v>46</v>
      </c>
      <c r="E112">
        <v>89</v>
      </c>
      <c r="F112" t="s">
        <v>11</v>
      </c>
      <c r="G112">
        <f t="shared" si="3"/>
        <v>0</v>
      </c>
      <c r="H112">
        <f t="shared" si="4"/>
        <v>0</v>
      </c>
      <c r="I112">
        <f t="shared" si="5"/>
        <v>89</v>
      </c>
    </row>
    <row r="113" spans="1:9" x14ac:dyDescent="0.3">
      <c r="A113" t="s">
        <v>119</v>
      </c>
      <c r="B113">
        <v>0</v>
      </c>
      <c r="C113">
        <v>0</v>
      </c>
      <c r="D113">
        <v>46</v>
      </c>
      <c r="E113">
        <v>89</v>
      </c>
      <c r="F113" t="s">
        <v>11</v>
      </c>
      <c r="G113">
        <f t="shared" si="3"/>
        <v>0</v>
      </c>
      <c r="H113">
        <f t="shared" si="4"/>
        <v>0</v>
      </c>
      <c r="I113">
        <f t="shared" si="5"/>
        <v>89</v>
      </c>
    </row>
    <row r="114" spans="1:9" x14ac:dyDescent="0.3">
      <c r="A114" t="s">
        <v>120</v>
      </c>
      <c r="B114">
        <v>0</v>
      </c>
      <c r="C114">
        <v>0</v>
      </c>
      <c r="D114">
        <v>46</v>
      </c>
      <c r="E114">
        <v>89</v>
      </c>
      <c r="F114" t="s">
        <v>11</v>
      </c>
      <c r="G114">
        <f t="shared" si="3"/>
        <v>0</v>
      </c>
      <c r="H114">
        <f t="shared" si="4"/>
        <v>0</v>
      </c>
      <c r="I114">
        <f t="shared" si="5"/>
        <v>89</v>
      </c>
    </row>
    <row r="115" spans="1:9" x14ac:dyDescent="0.3">
      <c r="A115" t="s">
        <v>121</v>
      </c>
      <c r="B115">
        <v>0</v>
      </c>
      <c r="C115">
        <v>0</v>
      </c>
      <c r="D115">
        <v>46</v>
      </c>
      <c r="E115">
        <v>89</v>
      </c>
      <c r="F115" t="s">
        <v>11</v>
      </c>
      <c r="G115">
        <f t="shared" si="3"/>
        <v>0</v>
      </c>
      <c r="H115">
        <f t="shared" si="4"/>
        <v>0</v>
      </c>
      <c r="I115">
        <f t="shared" si="5"/>
        <v>89</v>
      </c>
    </row>
    <row r="116" spans="1:9" x14ac:dyDescent="0.3">
      <c r="A116" t="s">
        <v>122</v>
      </c>
      <c r="B116">
        <v>0</v>
      </c>
      <c r="C116">
        <v>0</v>
      </c>
      <c r="D116">
        <v>47</v>
      </c>
      <c r="E116">
        <v>92</v>
      </c>
      <c r="F116" t="s">
        <v>11</v>
      </c>
      <c r="G116">
        <f t="shared" si="3"/>
        <v>0</v>
      </c>
      <c r="H116">
        <f t="shared" si="4"/>
        <v>0</v>
      </c>
      <c r="I116">
        <f t="shared" si="5"/>
        <v>92</v>
      </c>
    </row>
    <row r="117" spans="1:9" x14ac:dyDescent="0.3">
      <c r="A117" t="s">
        <v>123</v>
      </c>
      <c r="B117">
        <v>0</v>
      </c>
      <c r="C117">
        <v>0</v>
      </c>
      <c r="D117">
        <v>47</v>
      </c>
      <c r="E117">
        <v>92</v>
      </c>
      <c r="F117" t="s">
        <v>11</v>
      </c>
      <c r="G117">
        <f t="shared" si="3"/>
        <v>0</v>
      </c>
      <c r="H117">
        <f t="shared" si="4"/>
        <v>0</v>
      </c>
      <c r="I117">
        <f t="shared" si="5"/>
        <v>92</v>
      </c>
    </row>
    <row r="118" spans="1:9" x14ac:dyDescent="0.3">
      <c r="A118" t="s">
        <v>124</v>
      </c>
      <c r="B118">
        <v>0</v>
      </c>
      <c r="C118">
        <v>0</v>
      </c>
      <c r="D118">
        <v>47</v>
      </c>
      <c r="E118">
        <v>92</v>
      </c>
      <c r="F118" t="s">
        <v>11</v>
      </c>
      <c r="G118">
        <f t="shared" si="3"/>
        <v>0</v>
      </c>
      <c r="H118">
        <f t="shared" si="4"/>
        <v>0</v>
      </c>
      <c r="I118">
        <f t="shared" si="5"/>
        <v>92</v>
      </c>
    </row>
    <row r="119" spans="1:9" x14ac:dyDescent="0.3">
      <c r="A119" t="s">
        <v>125</v>
      </c>
      <c r="B119">
        <v>0</v>
      </c>
      <c r="C119">
        <v>0</v>
      </c>
      <c r="D119">
        <v>47</v>
      </c>
      <c r="E119">
        <v>92</v>
      </c>
      <c r="F119" t="s">
        <v>11</v>
      </c>
      <c r="G119">
        <f t="shared" si="3"/>
        <v>0</v>
      </c>
      <c r="H119">
        <f t="shared" si="4"/>
        <v>0</v>
      </c>
      <c r="I119">
        <f t="shared" si="5"/>
        <v>92</v>
      </c>
    </row>
    <row r="120" spans="1:9" x14ac:dyDescent="0.3">
      <c r="A120" t="s">
        <v>126</v>
      </c>
      <c r="B120">
        <v>0</v>
      </c>
      <c r="C120">
        <v>0</v>
      </c>
      <c r="D120">
        <v>47</v>
      </c>
      <c r="E120">
        <v>92</v>
      </c>
      <c r="F120" t="s">
        <v>11</v>
      </c>
      <c r="G120">
        <f t="shared" si="3"/>
        <v>0</v>
      </c>
      <c r="H120">
        <f t="shared" si="4"/>
        <v>0</v>
      </c>
      <c r="I120">
        <f t="shared" si="5"/>
        <v>92</v>
      </c>
    </row>
    <row r="121" spans="1:9" x14ac:dyDescent="0.3">
      <c r="A121" t="s">
        <v>127</v>
      </c>
      <c r="B121">
        <v>0</v>
      </c>
      <c r="C121">
        <v>0</v>
      </c>
      <c r="D121">
        <v>47</v>
      </c>
      <c r="E121">
        <v>92</v>
      </c>
      <c r="F121" t="s">
        <v>11</v>
      </c>
      <c r="G121">
        <f t="shared" si="3"/>
        <v>0</v>
      </c>
      <c r="H121">
        <f t="shared" si="4"/>
        <v>0</v>
      </c>
      <c r="I121">
        <f t="shared" si="5"/>
        <v>92</v>
      </c>
    </row>
    <row r="122" spans="1:9" x14ac:dyDescent="0.3">
      <c r="A122" t="s">
        <v>128</v>
      </c>
      <c r="B122">
        <v>0</v>
      </c>
      <c r="C122">
        <v>0</v>
      </c>
      <c r="D122">
        <v>48</v>
      </c>
      <c r="E122">
        <v>83</v>
      </c>
      <c r="F122" t="s">
        <v>7</v>
      </c>
      <c r="G122">
        <f t="shared" si="3"/>
        <v>1</v>
      </c>
      <c r="H122">
        <f t="shared" si="4"/>
        <v>83</v>
      </c>
      <c r="I122">
        <f t="shared" si="5"/>
        <v>0</v>
      </c>
    </row>
    <row r="123" spans="1:9" x14ac:dyDescent="0.3">
      <c r="A123" t="s">
        <v>129</v>
      </c>
      <c r="B123">
        <v>0</v>
      </c>
      <c r="C123">
        <v>0</v>
      </c>
      <c r="D123">
        <v>48</v>
      </c>
      <c r="E123">
        <v>83</v>
      </c>
      <c r="F123" t="s">
        <v>7</v>
      </c>
      <c r="G123">
        <f t="shared" si="3"/>
        <v>1</v>
      </c>
      <c r="H123">
        <f t="shared" si="4"/>
        <v>83</v>
      </c>
      <c r="I123">
        <f t="shared" si="5"/>
        <v>0</v>
      </c>
    </row>
    <row r="124" spans="1:9" x14ac:dyDescent="0.3">
      <c r="A124" t="s">
        <v>130</v>
      </c>
      <c r="B124">
        <v>0</v>
      </c>
      <c r="C124">
        <v>0</v>
      </c>
      <c r="D124">
        <v>48</v>
      </c>
      <c r="E124">
        <v>83</v>
      </c>
      <c r="F124" t="s">
        <v>7</v>
      </c>
      <c r="G124">
        <f t="shared" si="3"/>
        <v>1</v>
      </c>
      <c r="H124">
        <f t="shared" si="4"/>
        <v>83</v>
      </c>
      <c r="I124">
        <f t="shared" si="5"/>
        <v>0</v>
      </c>
    </row>
    <row r="125" spans="1:9" x14ac:dyDescent="0.3">
      <c r="A125" t="s">
        <v>131</v>
      </c>
      <c r="B125">
        <v>0</v>
      </c>
      <c r="C125">
        <v>0</v>
      </c>
      <c r="D125">
        <v>48</v>
      </c>
      <c r="E125">
        <v>83</v>
      </c>
      <c r="F125" t="s">
        <v>7</v>
      </c>
      <c r="G125">
        <f t="shared" si="3"/>
        <v>1</v>
      </c>
      <c r="H125">
        <f t="shared" si="4"/>
        <v>83</v>
      </c>
      <c r="I125">
        <f t="shared" si="5"/>
        <v>0</v>
      </c>
    </row>
    <row r="126" spans="1:9" x14ac:dyDescent="0.3">
      <c r="A126" t="s">
        <v>132</v>
      </c>
      <c r="B126">
        <v>0</v>
      </c>
      <c r="C126">
        <v>0</v>
      </c>
      <c r="D126">
        <v>48</v>
      </c>
      <c r="E126">
        <v>83</v>
      </c>
      <c r="F126" t="s">
        <v>7</v>
      </c>
      <c r="G126">
        <f t="shared" si="3"/>
        <v>1</v>
      </c>
      <c r="H126">
        <f t="shared" si="4"/>
        <v>83</v>
      </c>
      <c r="I126">
        <f t="shared" si="5"/>
        <v>0</v>
      </c>
    </row>
    <row r="127" spans="1:9" x14ac:dyDescent="0.3">
      <c r="A127" t="s">
        <v>133</v>
      </c>
      <c r="B127">
        <v>0</v>
      </c>
      <c r="C127">
        <v>0</v>
      </c>
      <c r="D127">
        <v>48</v>
      </c>
      <c r="E127">
        <v>83</v>
      </c>
      <c r="F127" t="s">
        <v>7</v>
      </c>
      <c r="G127">
        <f t="shared" si="3"/>
        <v>1</v>
      </c>
      <c r="H127">
        <f t="shared" si="4"/>
        <v>83</v>
      </c>
      <c r="I127">
        <f t="shared" si="5"/>
        <v>0</v>
      </c>
    </row>
    <row r="128" spans="1:9" x14ac:dyDescent="0.3">
      <c r="A128" t="s">
        <v>134</v>
      </c>
      <c r="B128">
        <v>0</v>
      </c>
      <c r="C128">
        <v>0</v>
      </c>
      <c r="D128">
        <v>49</v>
      </c>
      <c r="E128">
        <v>75</v>
      </c>
      <c r="F128" t="s">
        <v>11</v>
      </c>
      <c r="G128">
        <f t="shared" si="3"/>
        <v>0</v>
      </c>
      <c r="H128">
        <f t="shared" si="4"/>
        <v>0</v>
      </c>
      <c r="I128">
        <f t="shared" si="5"/>
        <v>75</v>
      </c>
    </row>
    <row r="129" spans="1:11" x14ac:dyDescent="0.3">
      <c r="A129" t="s">
        <v>135</v>
      </c>
      <c r="B129">
        <v>0</v>
      </c>
      <c r="C129">
        <v>0</v>
      </c>
      <c r="D129">
        <v>49</v>
      </c>
      <c r="E129">
        <v>75</v>
      </c>
      <c r="F129" t="s">
        <v>11</v>
      </c>
      <c r="G129">
        <f t="shared" si="3"/>
        <v>0</v>
      </c>
      <c r="H129">
        <f t="shared" si="4"/>
        <v>0</v>
      </c>
      <c r="I129">
        <f t="shared" si="5"/>
        <v>75</v>
      </c>
    </row>
    <row r="130" spans="1:11" x14ac:dyDescent="0.3">
      <c r="A130" t="s">
        <v>136</v>
      </c>
      <c r="B130">
        <v>0</v>
      </c>
      <c r="C130">
        <v>0</v>
      </c>
      <c r="D130">
        <v>49</v>
      </c>
      <c r="E130">
        <v>75</v>
      </c>
      <c r="F130" t="s">
        <v>11</v>
      </c>
      <c r="G130">
        <f t="shared" si="3"/>
        <v>0</v>
      </c>
      <c r="H130">
        <f t="shared" si="4"/>
        <v>0</v>
      </c>
      <c r="I130">
        <f t="shared" si="5"/>
        <v>75</v>
      </c>
    </row>
    <row r="131" spans="1:11" x14ac:dyDescent="0.3">
      <c r="A131" t="s">
        <v>137</v>
      </c>
      <c r="B131">
        <v>0</v>
      </c>
      <c r="C131">
        <v>0</v>
      </c>
      <c r="D131">
        <v>49</v>
      </c>
      <c r="E131">
        <v>75</v>
      </c>
      <c r="F131" t="s">
        <v>11</v>
      </c>
      <c r="G131">
        <f t="shared" ref="G131:G133" si="6">IF(F131="M",1,0)</f>
        <v>0</v>
      </c>
      <c r="H131">
        <f t="shared" ref="H131:H133" si="7">IF(G131=1,E131,0)</f>
        <v>0</v>
      </c>
      <c r="I131">
        <f t="shared" ref="I131:I135" si="8">IF(G131=0,E131,0)</f>
        <v>75</v>
      </c>
    </row>
    <row r="132" spans="1:11" x14ac:dyDescent="0.3">
      <c r="A132" t="s">
        <v>138</v>
      </c>
      <c r="B132">
        <v>0</v>
      </c>
      <c r="C132">
        <v>0</v>
      </c>
      <c r="D132">
        <v>49</v>
      </c>
      <c r="E132">
        <v>75</v>
      </c>
      <c r="F132" t="s">
        <v>11</v>
      </c>
      <c r="G132">
        <f t="shared" si="6"/>
        <v>0</v>
      </c>
      <c r="H132">
        <f t="shared" si="7"/>
        <v>0</v>
      </c>
      <c r="I132">
        <f t="shared" si="8"/>
        <v>75</v>
      </c>
    </row>
    <row r="133" spans="1:11" ht="15" thickBot="1" x14ac:dyDescent="0.35">
      <c r="A133" t="s">
        <v>139</v>
      </c>
      <c r="B133">
        <v>0</v>
      </c>
      <c r="C133">
        <v>0</v>
      </c>
      <c r="D133">
        <v>49</v>
      </c>
      <c r="E133">
        <v>75</v>
      </c>
      <c r="F133" t="s">
        <v>11</v>
      </c>
      <c r="G133">
        <f t="shared" si="6"/>
        <v>0</v>
      </c>
      <c r="H133">
        <f t="shared" si="7"/>
        <v>0</v>
      </c>
      <c r="I133">
        <f t="shared" si="8"/>
        <v>75</v>
      </c>
    </row>
    <row r="134" spans="1:11" x14ac:dyDescent="0.3">
      <c r="D134" s="2" t="s">
        <v>158</v>
      </c>
      <c r="E134" s="3">
        <f>ROUND(AVERAGE(E2:E133),2)</f>
        <v>80.8</v>
      </c>
      <c r="F134" s="6" t="s">
        <v>156</v>
      </c>
      <c r="G134" s="8">
        <f>SUM(G2:G133)/132</f>
        <v>0.25</v>
      </c>
      <c r="H134" s="2" t="s">
        <v>160</v>
      </c>
      <c r="I134" s="3">
        <f>SUM(H2:H133)/SUM(G2:G133)</f>
        <v>77.303030303030297</v>
      </c>
      <c r="J134" s="6" t="s">
        <v>161</v>
      </c>
      <c r="K134" s="3">
        <f>SUM(I2:I133)/COUNTIF(G2:G133,0)</f>
        <v>81.959595959595958</v>
      </c>
    </row>
    <row r="135" spans="1:11" ht="15" thickBot="1" x14ac:dyDescent="0.35">
      <c r="D135" s="4" t="s">
        <v>159</v>
      </c>
      <c r="E135" s="5">
        <f>ROUND(STDEV(E2:E133),2)</f>
        <v>8.84</v>
      </c>
      <c r="F135" s="7" t="s">
        <v>157</v>
      </c>
      <c r="G135" s="9">
        <f>1-G134</f>
        <v>0.75</v>
      </c>
      <c r="H135" s="4" t="s">
        <v>162</v>
      </c>
      <c r="I135" s="5" cm="1">
        <f t="array" ref="I135">STDEVP(_xlfn._xlws.FILTER(H2:H100, H2:H100&lt;&gt;0))</f>
        <v>10.754780096522392</v>
      </c>
      <c r="J135" s="7" t="s">
        <v>163</v>
      </c>
      <c r="K135" s="5" cm="1">
        <f t="array" ref="K135">STDEVP(_xlfn._xlws.FILTER(I2:I100, I2:I100&lt;&gt;0))</f>
        <v>8.0291593390191256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Normal="100" workbookViewId="0">
      <selection activeCell="E18" sqref="E1:E1048576"/>
    </sheetView>
  </sheetViews>
  <sheetFormatPr baseColWidth="10" defaultColWidth="11.5546875" defaultRowHeight="14.4" x14ac:dyDescent="0.3"/>
  <cols>
    <col min="2" max="2" width="21.6640625" customWidth="1"/>
    <col min="3" max="3" width="5.6640625" customWidth="1"/>
  </cols>
  <sheetData>
    <row r="1" spans="1:4" x14ac:dyDescent="0.3">
      <c r="A1" t="s">
        <v>140</v>
      </c>
      <c r="B1" t="s">
        <v>141</v>
      </c>
      <c r="C1" t="s">
        <v>142</v>
      </c>
      <c r="D1" t="s">
        <v>143</v>
      </c>
    </row>
    <row r="2" spans="1:4" x14ac:dyDescent="0.3">
      <c r="A2" t="s">
        <v>1</v>
      </c>
      <c r="B2" t="s">
        <v>144</v>
      </c>
      <c r="C2">
        <v>0</v>
      </c>
      <c r="D2" t="s">
        <v>145</v>
      </c>
    </row>
    <row r="3" spans="1:4" x14ac:dyDescent="0.3">
      <c r="C3">
        <v>1</v>
      </c>
      <c r="D3" t="s">
        <v>146</v>
      </c>
    </row>
    <row r="4" spans="1:4" x14ac:dyDescent="0.3">
      <c r="C4">
        <v>2</v>
      </c>
      <c r="D4" t="s">
        <v>147</v>
      </c>
    </row>
    <row r="5" spans="1:4" x14ac:dyDescent="0.3">
      <c r="C5">
        <v>3</v>
      </c>
      <c r="D5" t="s">
        <v>148</v>
      </c>
    </row>
    <row r="7" spans="1:4" x14ac:dyDescent="0.3">
      <c r="A7" t="s">
        <v>2</v>
      </c>
      <c r="B7" t="s">
        <v>149</v>
      </c>
      <c r="C7">
        <v>0</v>
      </c>
      <c r="D7" t="s">
        <v>150</v>
      </c>
    </row>
    <row r="8" spans="1:4" x14ac:dyDescent="0.3">
      <c r="C8">
        <v>1</v>
      </c>
      <c r="D8" t="s">
        <v>151</v>
      </c>
    </row>
    <row r="9" spans="1:4" x14ac:dyDescent="0.3">
      <c r="C9">
        <v>2</v>
      </c>
      <c r="D9" t="s">
        <v>152</v>
      </c>
    </row>
    <row r="10" spans="1:4" x14ac:dyDescent="0.3">
      <c r="C10">
        <v>3</v>
      </c>
      <c r="D10" t="s">
        <v>153</v>
      </c>
    </row>
    <row r="11" spans="1:4" x14ac:dyDescent="0.3">
      <c r="C11">
        <v>4</v>
      </c>
      <c r="D11" t="s">
        <v>154</v>
      </c>
    </row>
    <row r="13" spans="1:4" x14ac:dyDescent="0.3">
      <c r="A13" t="s">
        <v>3</v>
      </c>
      <c r="D13" t="s">
        <v>155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label_info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Gauthier Debes</cp:lastModifiedBy>
  <cp:revision>11</cp:revision>
  <dcterms:created xsi:type="dcterms:W3CDTF">2024-03-20T16:11:29Z</dcterms:created>
  <dcterms:modified xsi:type="dcterms:W3CDTF">2024-07-09T14:40:47Z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