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710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N31" i="1" l="1"/>
  <c r="M31" i="1"/>
  <c r="J31" i="1"/>
  <c r="H31" i="1"/>
  <c r="G31" i="1"/>
  <c r="E31" i="1"/>
  <c r="N28" i="1"/>
  <c r="M28" i="1"/>
  <c r="J28" i="1"/>
  <c r="H28" i="1"/>
  <c r="G28" i="1"/>
  <c r="E28" i="1"/>
  <c r="N25" i="1"/>
  <c r="M25" i="1"/>
  <c r="J25" i="1"/>
  <c r="H25" i="1"/>
  <c r="G25" i="1"/>
  <c r="E25" i="1"/>
  <c r="N20" i="1"/>
  <c r="M20" i="1"/>
  <c r="J20" i="1"/>
  <c r="H20" i="1"/>
  <c r="G20" i="1"/>
  <c r="E20" i="1"/>
  <c r="N17" i="1"/>
  <c r="M17" i="1"/>
  <c r="J17" i="1"/>
  <c r="H17" i="1"/>
  <c r="G17" i="1"/>
  <c r="E17" i="1"/>
  <c r="N14" i="1"/>
  <c r="M14" i="1"/>
  <c r="J14" i="1"/>
  <c r="H14" i="1"/>
  <c r="G14" i="1"/>
  <c r="E14" i="1"/>
</calcChain>
</file>

<file path=xl/sharedStrings.xml><?xml version="1.0" encoding="utf-8"?>
<sst xmlns="http://schemas.openxmlformats.org/spreadsheetml/2006/main" count="44" uniqueCount="38">
  <si>
    <t>CONSERVAS LA COSTEÑA S.A. DE C.V.</t>
  </si>
  <si>
    <t>Plan de Trabajo Semanal</t>
  </si>
  <si>
    <t>Fecha Actual</t>
  </si>
  <si>
    <t>Rango de Fechas</t>
  </si>
  <si>
    <t>20/10/2014 - 20/10/2014</t>
  </si>
  <si>
    <t>Supervisor</t>
  </si>
  <si>
    <t>Felipe Reyes</t>
  </si>
  <si>
    <t>Vendedor</t>
  </si>
  <si>
    <t>Ruta M30</t>
  </si>
  <si>
    <t>Fecha</t>
  </si>
  <si>
    <t>Clientes
Programados</t>
  </si>
  <si>
    <t>Clientes
Visitados</t>
  </si>
  <si>
    <t>Clientes
Efectivos</t>
  </si>
  <si>
    <t>Clientes
con Compra</t>
  </si>
  <si>
    <t>Efectividad
de Compra</t>
  </si>
  <si>
    <t>Efectividad
S/Compra</t>
  </si>
  <si>
    <t>Visita no
Programada</t>
  </si>
  <si>
    <t>Visitas sin
Resultado</t>
  </si>
  <si>
    <t>Venta Total</t>
  </si>
  <si>
    <t>Venta Total
Cajas</t>
  </si>
  <si>
    <t>Venta
Promedio</t>
  </si>
  <si>
    <t>Venta Prom
Cajas</t>
  </si>
  <si>
    <t>Ruta M31</t>
  </si>
  <si>
    <t>Ruta M32</t>
  </si>
  <si>
    <t>Jaime Tapia</t>
  </si>
  <si>
    <t>CEDI:</t>
  </si>
  <si>
    <t>Guadalajara</t>
  </si>
  <si>
    <t>Ruta (s)</t>
  </si>
  <si>
    <t>00M030, 00M031</t>
  </si>
  <si>
    <t>00M030- Juan Jose</t>
  </si>
  <si>
    <t>00M031 - Luis Gonzalez</t>
  </si>
  <si>
    <t>00M032 - Jesús Lopez</t>
  </si>
  <si>
    <t>00M033 - Pedro Loza</t>
  </si>
  <si>
    <t>00M034 - Juan Perez</t>
  </si>
  <si>
    <t>00M035 - Ivan García</t>
  </si>
  <si>
    <t>Ruta M33</t>
  </si>
  <si>
    <t>Ruta M34</t>
  </si>
  <si>
    <t>Ruta M35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</si>
</sst>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\ hh:mm:ss"/>
    <numFmt numFmtId="165" formatCode="&quot;$&quot;#,##0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4" fillId="0" borderId="0" xfId="0" applyFont="1"/>
    <xf numFmtId="0" fontId="5" fillId="0" borderId="0" xfId="0" applyFont="1"/>
    <xf numFmtId="164" fontId="3" fillId="0" borderId="0" xfId="0" applyNumberFormat="1" applyFont="1"/>
    <xf numFmtId="0" fontId="3" fillId="0" borderId="0" xfId="0" applyFont="1"/>
    <xf numFmtId="9" fontId="0" fillId="0" borderId="0" xfId="1" applyFont="1"/>
    <xf numFmtId="0" fontId="3" fillId="0" borderId="0" xfId="0" applyFont="1" applyBorder="1"/>
    <xf numFmtId="0" fontId="3" fillId="0" borderId="0" xfId="0" applyFont="1" applyBorder="1" applyAlignment="1">
      <alignment wrapText="1"/>
    </xf>
    <xf numFmtId="14" fontId="0" fillId="0" borderId="0" xfId="0" applyNumberFormat="1" applyBorder="1"/>
    <xf numFmtId="0" fontId="0" fillId="0" borderId="0" xfId="0" applyBorder="1"/>
    <xf numFmtId="9" fontId="0" fillId="0" borderId="0" xfId="1" applyFont="1" applyBorder="1"/>
    <xf numFmtId="165" fontId="0" fillId="0" borderId="0" xfId="0" applyNumberFormat="1" applyBorder="1"/>
    <xf numFmtId="0" fontId="2" fillId="0" borderId="0" xfId="0" applyFont="1"/>
    <xf numFmtId="0" fontId="6" fillId="0" borderId="0" xfId="0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257175</xdr:colOff>
      <xdr:row>4</xdr:row>
      <xdr:rowOff>47625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14525" cy="933450"/>
        </a:xfrm>
        <a:prstGeom prst="rect">
          <a:avLst/>
        </a:prstGeom>
      </xdr:spPr>
    </xdr:pic>
    <xdr:clientData/>
  </xdr:twoCellAnchor>
  <xdr:twoCellAnchor editAs="oneCell">
    <xdr:from>
      <xdr:col>6</xdr:col>
      <xdr:colOff>676275</xdr:colOff>
      <xdr:row>0</xdr:row>
      <xdr:rowOff>0</xdr:rowOff>
    </xdr:from>
    <xdr:to>
      <xdr:col>9</xdr:col>
      <xdr:colOff>304800</xdr:colOff>
      <xdr:row>4</xdr:row>
      <xdr:rowOff>47625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57900" y="0"/>
          <a:ext cx="1914525" cy="933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1"/>
  <sheetViews>
    <sheetView tabSelected="1" workbookViewId="0">
      <selection activeCell="D31" sqref="D31"/>
    </sheetView>
  </sheetViews>
  <sheetFormatPr baseColWidth="10" defaultRowHeight="15" x14ac:dyDescent="0.25"/>
  <cols>
    <col min="2" max="2" width="12.42578125" customWidth="1"/>
    <col min="3" max="3" width="21.7109375" bestFit="1" customWidth="1"/>
    <col min="4" max="4" width="15.5703125" customWidth="1"/>
    <col min="5" max="5" width="18.42578125" customWidth="1"/>
  </cols>
  <sheetData>
    <row r="2" spans="1:14" ht="21" x14ac:dyDescent="0.35">
      <c r="D2" s="1" t="s">
        <v>0</v>
      </c>
    </row>
    <row r="3" spans="1:14" ht="18.75" x14ac:dyDescent="0.3">
      <c r="D3" s="2" t="s">
        <v>1</v>
      </c>
    </row>
    <row r="4" spans="1:14" x14ac:dyDescent="0.25">
      <c r="D4" t="s">
        <v>2</v>
      </c>
      <c r="E4" s="3">
        <v>41932.492071759261</v>
      </c>
    </row>
    <row r="5" spans="1:14" x14ac:dyDescent="0.25">
      <c r="D5" t="s">
        <v>3</v>
      </c>
      <c r="E5" s="3" t="s">
        <v>4</v>
      </c>
    </row>
    <row r="6" spans="1:14" x14ac:dyDescent="0.25">
      <c r="D6" t="s">
        <v>25</v>
      </c>
      <c r="E6" s="3" t="s">
        <v>26</v>
      </c>
    </row>
    <row r="7" spans="1:14" x14ac:dyDescent="0.25">
      <c r="D7" t="s">
        <v>27</v>
      </c>
      <c r="E7" s="4" t="s">
        <v>28</v>
      </c>
    </row>
    <row r="9" spans="1:14" ht="45" x14ac:dyDescent="0.25">
      <c r="B9" s="6" t="s">
        <v>9</v>
      </c>
      <c r="C9" s="7" t="s">
        <v>10</v>
      </c>
      <c r="D9" s="7" t="s">
        <v>11</v>
      </c>
      <c r="E9" s="7" t="s">
        <v>12</v>
      </c>
      <c r="F9" s="7" t="s">
        <v>13</v>
      </c>
      <c r="G9" s="7" t="s">
        <v>14</v>
      </c>
      <c r="H9" s="7" t="s">
        <v>15</v>
      </c>
      <c r="I9" s="7" t="s">
        <v>16</v>
      </c>
      <c r="J9" s="7" t="s">
        <v>17</v>
      </c>
      <c r="K9" s="7" t="s">
        <v>18</v>
      </c>
      <c r="L9" s="7" t="s">
        <v>19</v>
      </c>
      <c r="M9" s="7" t="s">
        <v>20</v>
      </c>
      <c r="N9" s="7" t="s">
        <v>21</v>
      </c>
    </row>
    <row r="11" spans="1:14" x14ac:dyDescent="0.25">
      <c r="A11" s="12" t="s">
        <v>5</v>
      </c>
      <c r="B11" s="13">
        <v>7760</v>
      </c>
      <c r="C11" s="13" t="s">
        <v>6</v>
      </c>
    </row>
    <row r="12" spans="1:14" x14ac:dyDescent="0.25">
      <c r="B12" t="s">
        <v>7</v>
      </c>
      <c r="C12" s="4" t="s">
        <v>29</v>
      </c>
      <c r="D12" s="4" t="s">
        <v>8</v>
      </c>
    </row>
    <row r="14" spans="1:14" x14ac:dyDescent="0.25">
      <c r="B14" s="8">
        <v>41932</v>
      </c>
      <c r="C14" s="9">
        <v>100</v>
      </c>
      <c r="D14" s="9">
        <v>80</v>
      </c>
      <c r="E14" s="10">
        <f>D14/C14</f>
        <v>0.8</v>
      </c>
      <c r="F14" s="9">
        <v>50</v>
      </c>
      <c r="G14" s="10">
        <f>F14/D14</f>
        <v>0.625</v>
      </c>
      <c r="H14" s="10">
        <f>(D14-F14)/D14</f>
        <v>0.375</v>
      </c>
      <c r="I14" s="9">
        <v>0</v>
      </c>
      <c r="J14" s="9">
        <f>D14-F14</f>
        <v>30</v>
      </c>
      <c r="K14" s="11">
        <v>10458.5</v>
      </c>
      <c r="L14" s="9">
        <v>24</v>
      </c>
      <c r="M14" s="11">
        <f>K14/F14</f>
        <v>209.17</v>
      </c>
      <c r="N14" s="9">
        <f>L14/F14</f>
        <v>0.48</v>
      </c>
    </row>
    <row r="15" spans="1:14" x14ac:dyDescent="0.25">
      <c r="D15" s="5"/>
    </row>
    <row r="16" spans="1:14" x14ac:dyDescent="0.25">
      <c r="B16" t="s">
        <v>7</v>
      </c>
      <c r="C16" s="4" t="s">
        <v>30</v>
      </c>
      <c r="D16" s="4" t="s">
        <v>22</v>
      </c>
    </row>
    <row r="17" spans="1:14" x14ac:dyDescent="0.25">
      <c r="B17" s="8">
        <v>41932</v>
      </c>
      <c r="C17" s="9">
        <v>84</v>
      </c>
      <c r="D17" s="9">
        <v>80</v>
      </c>
      <c r="E17" s="10">
        <f>D17/C17</f>
        <v>0.95238095238095233</v>
      </c>
      <c r="F17" s="9">
        <v>64</v>
      </c>
      <c r="G17" s="10">
        <f>F17/D17</f>
        <v>0.8</v>
      </c>
      <c r="H17" s="10">
        <f>(D17-F17)/D17</f>
        <v>0.2</v>
      </c>
      <c r="I17" s="9">
        <v>0</v>
      </c>
      <c r="J17" s="9">
        <f>D17-F17</f>
        <v>16</v>
      </c>
      <c r="K17" s="11">
        <v>14032.5</v>
      </c>
      <c r="L17" s="9">
        <v>30</v>
      </c>
      <c r="M17" s="11">
        <f>K17/F17</f>
        <v>219.2578125</v>
      </c>
      <c r="N17" s="9">
        <f>L17/F17</f>
        <v>0.46875</v>
      </c>
    </row>
    <row r="19" spans="1:14" x14ac:dyDescent="0.25">
      <c r="B19" t="s">
        <v>7</v>
      </c>
      <c r="C19" s="4" t="s">
        <v>31</v>
      </c>
      <c r="D19" s="4" t="s">
        <v>23</v>
      </c>
    </row>
    <row r="20" spans="1:14" s="9" customFormat="1" x14ac:dyDescent="0.25">
      <c r="B20" s="8">
        <v>41932</v>
      </c>
      <c r="C20" s="9">
        <v>54</v>
      </c>
      <c r="D20" s="9">
        <v>45</v>
      </c>
      <c r="E20" s="10">
        <f>D20/C20</f>
        <v>0.83333333333333337</v>
      </c>
      <c r="F20" s="9">
        <v>44</v>
      </c>
      <c r="G20" s="10">
        <f>F20/D20</f>
        <v>0.97777777777777775</v>
      </c>
      <c r="H20" s="10">
        <f>(D20-F20)/D20</f>
        <v>2.2222222222222223E-2</v>
      </c>
      <c r="I20" s="9">
        <v>0</v>
      </c>
      <c r="J20" s="9">
        <f>D20-F20</f>
        <v>1</v>
      </c>
      <c r="K20" s="11">
        <v>6879</v>
      </c>
      <c r="L20" s="9">
        <v>12</v>
      </c>
      <c r="M20" s="11">
        <f>K20/F20</f>
        <v>156.34090909090909</v>
      </c>
      <c r="N20" s="9">
        <f>L20/F20</f>
        <v>0.27272727272727271</v>
      </c>
    </row>
    <row r="22" spans="1:14" x14ac:dyDescent="0.25">
      <c r="A22" s="12" t="s">
        <v>5</v>
      </c>
      <c r="B22" s="13">
        <v>5100</v>
      </c>
      <c r="C22" s="13" t="s">
        <v>24</v>
      </c>
    </row>
    <row r="23" spans="1:14" x14ac:dyDescent="0.25">
      <c r="B23" s="4"/>
      <c r="C23" s="4"/>
    </row>
    <row r="24" spans="1:14" x14ac:dyDescent="0.25">
      <c r="B24" t="s">
        <v>7</v>
      </c>
      <c r="C24" s="4" t="s">
        <v>32</v>
      </c>
      <c r="D24" s="4" t="s">
        <v>35</v>
      </c>
    </row>
    <row r="25" spans="1:14" s="9" customFormat="1" x14ac:dyDescent="0.25">
      <c r="B25" s="8">
        <v>41932</v>
      </c>
      <c r="C25" s="9">
        <v>56</v>
      </c>
      <c r="D25" s="9">
        <v>55</v>
      </c>
      <c r="E25" s="10">
        <f>D25/C25</f>
        <v>0.9821428571428571</v>
      </c>
      <c r="F25" s="9">
        <v>50</v>
      </c>
      <c r="G25" s="10">
        <f>F25/D25</f>
        <v>0.90909090909090906</v>
      </c>
      <c r="H25" s="10">
        <f>(D25-F25)/D25</f>
        <v>9.0909090909090912E-2</v>
      </c>
      <c r="I25" s="9">
        <v>0</v>
      </c>
      <c r="J25" s="9">
        <f>D25-F25</f>
        <v>5</v>
      </c>
      <c r="K25" s="11">
        <v>9355</v>
      </c>
      <c r="L25" s="9">
        <v>20</v>
      </c>
      <c r="M25" s="11">
        <f>K25/F25</f>
        <v>187.1</v>
      </c>
      <c r="N25" s="9">
        <f>L25/F25</f>
        <v>0.4</v>
      </c>
    </row>
    <row r="27" spans="1:14" x14ac:dyDescent="0.25">
      <c r="B27" t="s">
        <v>7</v>
      </c>
      <c r="C27" s="4" t="s">
        <v>33</v>
      </c>
      <c r="D27" s="4" t="s">
        <v>36</v>
      </c>
    </row>
    <row r="28" spans="1:14" s="9" customFormat="1" x14ac:dyDescent="0.25">
      <c r="B28" s="8">
        <v>41932</v>
      </c>
      <c r="C28" s="9">
        <v>65</v>
      </c>
      <c r="D28" s="9">
        <v>60</v>
      </c>
      <c r="E28" s="10">
        <f>D28/C28</f>
        <v>0.92307692307692313</v>
      </c>
      <c r="F28" s="9">
        <v>40</v>
      </c>
      <c r="G28" s="10">
        <f>F28/D28</f>
        <v>0.66666666666666663</v>
      </c>
      <c r="H28" s="10">
        <f>(D28-F28)/D28</f>
        <v>0.33333333333333331</v>
      </c>
      <c r="I28" s="9">
        <v>0</v>
      </c>
      <c r="J28" s="9">
        <f>D28-F28</f>
        <v>20</v>
      </c>
      <c r="K28" s="11">
        <v>11452</v>
      </c>
      <c r="L28" s="9">
        <v>22</v>
      </c>
      <c r="M28" s="11">
        <f>K28/F28</f>
        <v>286.3</v>
      </c>
      <c r="N28" s="9">
        <f>L28/F28</f>
        <v>0.55000000000000004</v>
      </c>
    </row>
    <row r="30" spans="1:14" x14ac:dyDescent="0.25">
      <c r="B30" t="s">
        <v>7</v>
      </c>
      <c r="C30" s="4" t="s">
        <v>34</v>
      </c>
      <c r="D30" s="4" t="s">
        <v>37</v>
      </c>
    </row>
    <row r="31" spans="1:14" s="9" customFormat="1" x14ac:dyDescent="0.25">
      <c r="B31" s="8">
        <v>41932</v>
      </c>
      <c r="C31" s="9">
        <v>40</v>
      </c>
      <c r="D31" s="9">
        <v>40</v>
      </c>
      <c r="E31" s="10">
        <f>D31/C31</f>
        <v>1</v>
      </c>
      <c r="F31" s="9">
        <v>35</v>
      </c>
      <c r="G31" s="10">
        <f>F31/D31</f>
        <v>0.875</v>
      </c>
      <c r="H31" s="10">
        <f>(D31-F31)/D31</f>
        <v>0.125</v>
      </c>
      <c r="I31" s="9">
        <v>0</v>
      </c>
      <c r="J31" s="9">
        <f>D31-F31</f>
        <v>5</v>
      </c>
      <c r="K31" s="11">
        <v>8754</v>
      </c>
      <c r="L31" s="9">
        <v>18</v>
      </c>
      <c r="M31" s="11">
        <f>K31/F31</f>
        <v>250.11428571428573</v>
      </c>
      <c r="N31" s="9">
        <f>L31/F31</f>
        <v>0.51428571428571423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Duxstar Solutions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Villalobos</dc:creator>
  <cp:lastModifiedBy>Nancy Villalobos</cp:lastModifiedBy>
  <dcterms:created xsi:type="dcterms:W3CDTF">2014-11-27T19:24:21Z</dcterms:created>
  <dcterms:modified xsi:type="dcterms:W3CDTF">2014-12-01T19:34:05Z</dcterms:modified>
</cp:coreProperties>
</file>