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19320" windowHeight="7770"/>
  </bookViews>
  <sheets>
    <sheet name="Control" sheetId="1" r:id="rId1"/>
    <sheet name="Complejidad" sheetId="2" r:id="rId2"/>
    <sheet name="Criterio" sheetId="3" r:id="rId3"/>
  </sheets>
  <calcPr calcId="144525"/>
</workbook>
</file>

<file path=xl/calcChain.xml><?xml version="1.0" encoding="utf-8"?>
<calcChain xmlns="http://schemas.openxmlformats.org/spreadsheetml/2006/main">
  <c r="E51" i="1" l="1"/>
  <c r="E50" i="1"/>
  <c r="E32" i="1"/>
  <c r="E31" i="1"/>
  <c r="E58" i="1"/>
  <c r="E59" i="1" l="1"/>
</calcChain>
</file>

<file path=xl/comments1.xml><?xml version="1.0" encoding="utf-8"?>
<comments xmlns="http://schemas.openxmlformats.org/spreadsheetml/2006/main">
  <authors>
    <author>Ana Lizza Pasindo</author>
    <author>pzamora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3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Diagrama de caso de uso
</t>
        </r>
      </text>
    </comment>
    <comment ref="G3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Diagrama de clases</t>
        </r>
      </text>
    </comment>
    <comment ref="H3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Diagrama de secuencia</t>
        </r>
      </text>
    </comment>
    <comment ref="I3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Especificación de caso de uso</t>
        </r>
      </text>
    </comment>
    <comment ref="J3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Especificaciones suplementarias</t>
        </r>
      </text>
    </comment>
    <comment ref="K3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Glosario de términos</t>
        </r>
      </text>
    </comment>
    <comment ref="L3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Regla de negocio</t>
        </r>
      </text>
    </comment>
    <comment ref="M34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Glosario de Mensajes</t>
        </r>
      </text>
    </comment>
    <comment ref="D54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Diagrama de caso de uso
</t>
        </r>
      </text>
    </comment>
    <comment ref="G5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Diagrama de clases</t>
        </r>
      </text>
    </comment>
    <comment ref="H5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Diagrama de secuencia</t>
        </r>
      </text>
    </comment>
    <comment ref="I5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Especificación de caso de uso</t>
        </r>
      </text>
    </comment>
    <comment ref="J5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Especificaciones suplementarias</t>
        </r>
      </text>
    </comment>
    <comment ref="K5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Glosario de términos</t>
        </r>
      </text>
    </comment>
    <comment ref="L54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Regla de negocio</t>
        </r>
      </text>
    </comment>
    <comment ref="M54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Glosario de Mensajes</t>
        </r>
      </text>
    </comment>
    <comment ref="D61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61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Diagrama de caso de uso
</t>
        </r>
      </text>
    </comment>
    <comment ref="G61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Diagrama de clases</t>
        </r>
      </text>
    </comment>
    <comment ref="H61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Diagrama de secuencia</t>
        </r>
      </text>
    </comment>
    <comment ref="I61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Especificación de caso de uso</t>
        </r>
      </text>
    </comment>
    <comment ref="J61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Especificaciones suplementarias</t>
        </r>
      </text>
    </comment>
    <comment ref="K61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Glosario de términos</t>
        </r>
      </text>
    </comment>
    <comment ref="L61" authorId="1">
      <text>
        <r>
          <rPr>
            <b/>
            <sz val="8"/>
            <color indexed="81"/>
            <rFont val="Tahoma"/>
            <family val="2"/>
          </rPr>
          <t>pzamora:</t>
        </r>
        <r>
          <rPr>
            <sz val="8"/>
            <color indexed="81"/>
            <rFont val="Tahoma"/>
            <family val="2"/>
          </rPr>
          <t xml:space="preserve">
Regla de negocio</t>
        </r>
      </text>
    </comment>
    <comment ref="M61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Glosario de Mensajes</t>
        </r>
      </text>
    </comment>
  </commentList>
</comments>
</file>

<file path=xl/sharedStrings.xml><?xml version="1.0" encoding="utf-8"?>
<sst xmlns="http://schemas.openxmlformats.org/spreadsheetml/2006/main" count="691" uniqueCount="234">
  <si>
    <t>Caso de Uso</t>
  </si>
  <si>
    <t>Clave</t>
  </si>
  <si>
    <t>Lista de Casos de Uso</t>
  </si>
  <si>
    <t>Proyecto: MEGACABLE, Comunicaciones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</si>
  <si>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</si>
  <si>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</si>
  <si>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</si>
  <si>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</si>
  <si>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</si>
  <si>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</si>
  <si>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</si>
  <si>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</si>
  <si>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</si>
  <si>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</si>
  <si>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</si>
  <si>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</si>
  <si>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</si>
  <si>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CUMEGMOV01</t>
  </si>
  <si>
    <t>Consultar Inventario Disponible</t>
  </si>
  <si>
    <t>Registrar Tiempos Muertos</t>
  </si>
  <si>
    <t>Incluir Servicios Adicionales</t>
  </si>
  <si>
    <t>Levantar Incidencias</t>
  </si>
  <si>
    <t>Consultar Mapa</t>
  </si>
  <si>
    <t>Registrar Consumo de Materiales</t>
  </si>
  <si>
    <t>Requisitar Equipo/Materiales</t>
  </si>
  <si>
    <t>Verificar Inventario (Arqueo)</t>
  </si>
  <si>
    <t>Elaborar Resumen de la Jornada</t>
  </si>
  <si>
    <t>CUMEGWEB01</t>
  </si>
  <si>
    <t>Accesar al Sistema</t>
  </si>
  <si>
    <t>Seleccionar Actividades</t>
  </si>
  <si>
    <t>Administrar Perfiles</t>
  </si>
  <si>
    <t>Administrar Usuarios</t>
  </si>
  <si>
    <t>Administrar Sucursales</t>
  </si>
  <si>
    <t>Administrar Terminales</t>
  </si>
  <si>
    <t>Auditar Recepción de Información</t>
  </si>
  <si>
    <t>Administrar Encuesta</t>
  </si>
  <si>
    <t>Generar Reportes</t>
  </si>
  <si>
    <t xml:space="preserve">Administrar Cuadrillas a Supervisores </t>
  </si>
  <si>
    <t xml:space="preserve"> Criterios de Complejidades</t>
  </si>
  <si>
    <t>Tiempo de Elaboración</t>
  </si>
  <si>
    <t>Simple</t>
  </si>
  <si>
    <t>Promedio</t>
  </si>
  <si>
    <t>Complejo</t>
  </si>
  <si>
    <t>Casos de Uso</t>
  </si>
  <si>
    <t>Complejidad</t>
  </si>
  <si>
    <t>Criterios</t>
  </si>
  <si>
    <t>Clave del Caso de Uso</t>
  </si>
  <si>
    <t>Nombre del Caso de Uso</t>
  </si>
  <si>
    <t>Cantidad de pasos 
del flujo básico</t>
  </si>
  <si>
    <t>Cantidad de
 flujos alternos</t>
  </si>
  <si>
    <t>Entidades</t>
  </si>
  <si>
    <t>Nro</t>
  </si>
  <si>
    <t>Nombres</t>
  </si>
  <si>
    <t>MOVIL</t>
  </si>
  <si>
    <t>WEB</t>
  </si>
  <si>
    <t>Tiene menos de 10 pasos en el flujo básico, no tiene flujos alternos, solo 2 validaciones, consulta de dos entidades</t>
  </si>
  <si>
    <t>Tiene más de 20 pasos en el flujo básico y consulta o afecta 3 o mas entidades. La interfaz gráfica es compleja. Puede o no tener flujos alternos.</t>
  </si>
  <si>
    <t>Tiene hasta 10 pasos en el flujo básico y afecta o consulta a solamente a una o dos entidades. No tiene flujos alternos</t>
  </si>
  <si>
    <t>Tiene entre 10 y 20 pasos en el flujo básico y consulta o afecta a 2 entidades. Interfaz gráfica con mayor diseño. Tiene flujos alternos.</t>
  </si>
  <si>
    <t>Accesar al sistema móvil</t>
  </si>
  <si>
    <t>CUMEGWEB02</t>
  </si>
  <si>
    <t>CUMEGWEB03</t>
  </si>
  <si>
    <t>CUMEGWEB04</t>
  </si>
  <si>
    <t>CUMEGWEB05</t>
  </si>
  <si>
    <t>CUMEGWEB06</t>
  </si>
  <si>
    <t>CUMEGWEB07</t>
  </si>
  <si>
    <t>CUMEGWEB08</t>
  </si>
  <si>
    <t>CUMEGWEB09</t>
  </si>
  <si>
    <t>CUMEGWEB10</t>
  </si>
  <si>
    <t>CUMEGMOV02</t>
  </si>
  <si>
    <t>CUMEGMOV03</t>
  </si>
  <si>
    <t>CUMEGMOV04</t>
  </si>
  <si>
    <t>CUMEGMOV05</t>
  </si>
  <si>
    <t>CUMEGMOV06</t>
  </si>
  <si>
    <t>CUMEGMOV07</t>
  </si>
  <si>
    <t>CUMEGMOV08</t>
  </si>
  <si>
    <t>CUMEGMOV09</t>
  </si>
  <si>
    <t>CUMEGMOV10</t>
  </si>
  <si>
    <t>CUMEGMOV11</t>
  </si>
  <si>
    <t>CUMEGMOV12</t>
  </si>
  <si>
    <t>CUMEGMOV13</t>
  </si>
  <si>
    <t>CUMEGMOV14</t>
  </si>
  <si>
    <t>CUMEGMOV15</t>
  </si>
  <si>
    <t>CUMEGMOV16</t>
  </si>
  <si>
    <t>CUMEGMOV17</t>
  </si>
  <si>
    <t>CUMEGMOV18</t>
  </si>
  <si>
    <t>Iniciar-Finalizar Jornada (Salida de Base)</t>
  </si>
  <si>
    <t>Activar Equipo</t>
  </si>
  <si>
    <t>CUMEGMOV19</t>
  </si>
  <si>
    <t>Realizar Encuesta</t>
  </si>
  <si>
    <t>Tiene mas  de X pasos en el flujo básico, tiene flujos alternos, afecta y consulta a 3 entidades</t>
  </si>
  <si>
    <t>Tiene  X pasos en el flujo básico, tiene flujos alternos, consulta una entidad</t>
  </si>
  <si>
    <t>Tiene  X pasos en el flujo básico, tiene flujos alternos, afecta una entidad</t>
  </si>
  <si>
    <t>Tiene X pasos en el flujo básico, tiene flujos alternos, afecta y consulta a 1 entidad</t>
  </si>
  <si>
    <t>Tiene mas  de X pasos en el flujo básico, tiene flujos alternos, afecta y consulta a mas de 3 entidades, realiza cálculos</t>
  </si>
  <si>
    <t>Tiene mas  de X pasos en el flujo básico, tiene flujos alternos, afecta y consulta a 2 entidades</t>
  </si>
  <si>
    <t>Tiene mas  de X pasos en el flujo básico, tiene varios flujos alternos, afecta y consulta a 3 entidades</t>
  </si>
  <si>
    <t>Iniciar - Finalizar Jornada (Salida de Base)</t>
  </si>
  <si>
    <t>CUMEGMOV20</t>
  </si>
  <si>
    <t>Priscila Zamora</t>
  </si>
  <si>
    <t>Lizza Pasindo</t>
  </si>
  <si>
    <t>Belem Jimenez</t>
  </si>
  <si>
    <t>C</t>
  </si>
  <si>
    <t>Hrs</t>
  </si>
  <si>
    <t>P</t>
  </si>
  <si>
    <t>S</t>
  </si>
  <si>
    <t>Revisado</t>
  </si>
  <si>
    <t>En corrección</t>
  </si>
  <si>
    <t>Aprobado</t>
  </si>
  <si>
    <t>CUMEGMOV21</t>
  </si>
  <si>
    <t>Consultar Ayuda en Línea</t>
  </si>
  <si>
    <t>CUMEGWEB11</t>
  </si>
  <si>
    <t>N/A</t>
  </si>
  <si>
    <t>CUMEGMOV22</t>
  </si>
  <si>
    <t>GM</t>
  </si>
  <si>
    <t>Tiene 10 pasos en el flujo básico, tiene 2 flujos alternos ,  consulta 2 entidades</t>
  </si>
  <si>
    <t>Tiene 8 pasos en el flujo básico, tiene 5 flujos alternos, afecta y consulta a 3 entidades</t>
  </si>
  <si>
    <t>Presentar Acerca De</t>
  </si>
  <si>
    <t>Tiene menos de 10 pasos en el flujo básico, no tiene flujos alternos, consulta de una entidad</t>
  </si>
  <si>
    <t>Usuario, Perfil</t>
  </si>
  <si>
    <t>Perfil, ActividadPerfil, Actividad</t>
  </si>
  <si>
    <t>ValorReferencia, Usuario, Perfil, Sucursal, Cuadrilla</t>
  </si>
  <si>
    <t>CUMEGWEB12</t>
  </si>
  <si>
    <t>CUMEGWEB13</t>
  </si>
  <si>
    <t>CUMEGWEB14</t>
  </si>
  <si>
    <t>Administrar Vehículos</t>
  </si>
  <si>
    <t>Administrar Configuraciones Generales</t>
  </si>
  <si>
    <t>Recuperar Equipo</t>
  </si>
  <si>
    <t>Identificar Cliente</t>
  </si>
  <si>
    <t xml:space="preserve">Consultar Suscriptor </t>
  </si>
  <si>
    <t>Atender Trabajo</t>
  </si>
  <si>
    <t>Obtener Niveles de Señal</t>
  </si>
  <si>
    <t>Cerrar Trabajo</t>
  </si>
  <si>
    <t>ValorConfiguracion, Configuracion, Usuario</t>
  </si>
  <si>
    <t>Consultar Suscriptor</t>
  </si>
  <si>
    <t>Sucursal, Ciudad, Región</t>
  </si>
  <si>
    <t>Tiene 7 pasos en el flujo básico, tiene 1 flujos alterno, afecta y consulta a 3 entidades</t>
  </si>
  <si>
    <t>Terminal, Sucursal</t>
  </si>
  <si>
    <t>Consultar Ayuda en línea</t>
  </si>
  <si>
    <t xml:space="preserve">Configurar Terminal </t>
  </si>
  <si>
    <t>Configurar Terminal</t>
  </si>
  <si>
    <t>CUMEGSIN01</t>
  </si>
  <si>
    <t>CUMEGSIN02</t>
  </si>
  <si>
    <t>CUMEGSIN03</t>
  </si>
  <si>
    <t>Sincronizar Agenda</t>
  </si>
  <si>
    <t>Servidor de Comunicaciones</t>
  </si>
  <si>
    <t>SINCRONICACIÓN</t>
  </si>
  <si>
    <t>Sincronizar Información al Servidor</t>
  </si>
  <si>
    <t>Consulta a mas de 10 entidades</t>
  </si>
  <si>
    <t>ValorReferencia, Usuario, CuadrillaSupervisor</t>
  </si>
  <si>
    <t>Tiene8 pasos en el flujo básico, tiene 2 flujos alternos, afecta y consulta a 3 entidades</t>
  </si>
  <si>
    <t>Tiene 9 pasos en el flujo básico,tiene 2 flujos alternos, consulta y afecta una entidad</t>
  </si>
  <si>
    <t>Vehículo</t>
  </si>
  <si>
    <t>ActivoFijo, Usuario</t>
  </si>
  <si>
    <t>AuditoriaRecepcion, Cuadrilla, Sucursal</t>
  </si>
  <si>
    <t>Administrar Herramienta y Equipo</t>
  </si>
  <si>
    <t>Actividad, Modulo, ValorReferencia</t>
  </si>
  <si>
    <t>Encuesta, Pregunta, PreguntaOpcion, ValorReferencia</t>
  </si>
  <si>
    <t>Se eliminó esta funcionalidad</t>
  </si>
  <si>
    <t>Todas las del móvil</t>
  </si>
  <si>
    <t>Tiene 14 pasos en el flujo básico,  tiene 1 flujo alterno, afecta y consulta a 42 entidades</t>
  </si>
  <si>
    <t>Jornada, Vehiculo, Actividad, ValorReferencia, BitacoraActividad</t>
  </si>
  <si>
    <t>Tiene 7 pasos en el flujo básico,  tiene 1 flujo alterno, afecta y consulta a 25 entidades</t>
  </si>
  <si>
    <t>Inventario, Arqueo, CarreteCable, Vehiculo, Jornada, Requisicion, InventarioActivosFijos, TiempoMuerto, DiferenciaInventario, EncuestaAplicada, RespuestaEncuesta, Suscriptor, Visita, OrdenTrabajo, ClienteServicio, SuscriptorVisitado, Incidencias, ServiciosAdicionales, ConsumoTrabajo, ConsumoCableTrabajo, NivelesSenial, BitacoraActividad</t>
  </si>
  <si>
    <t>Administrar Opciones del Menú de Trabajo</t>
  </si>
  <si>
    <t>Tiene X pasos en el flujo básico, tiene X flujo alterno, afecta y consulta a X entidades</t>
  </si>
  <si>
    <t>ActividadPerfil, Actividad, ValorReferencia, BitacoraActividad</t>
  </si>
  <si>
    <t>OrdenTrabajo, Trabajo, Jornada</t>
  </si>
  <si>
    <t>OrdenTrabajo, Actividad, ValorReferencia, BitacoraActividad</t>
  </si>
  <si>
    <t>Tiene 8 pasos en el flujo básico, tiene 3 flujos alternos, afecta y consulta a 3 entidades</t>
  </si>
  <si>
    <t>CUMEGINT02</t>
  </si>
  <si>
    <t>CUMEGMOV23</t>
  </si>
  <si>
    <t>Capturar Carretes Cable</t>
  </si>
  <si>
    <t>Tiene  13 pasos en el flujo básico, tiene 3 flujos alternos, afecta y consulta a 8 entidades</t>
  </si>
  <si>
    <t>Tiene 31 pasos en el flujo básico, tiene 5 flujos alternos, afecta y consulta a 5 entidades</t>
  </si>
  <si>
    <t>NumeroSerieEquipoDigital, Requisicion, Material, Inventario, ValorReferencia, Actividad, BitacoraActividad, Usuario</t>
  </si>
  <si>
    <t>Visita, Suscriptor, SuscriptorVisitado, OrdenTrabajo, ClienteServicio, ValorReferencia, Actividad, BitacoraActividad</t>
  </si>
  <si>
    <t>Material, Requisicion, CarreteCable, ValorReferencia, Actividad, BitacoraActividad</t>
  </si>
  <si>
    <t>Tiene 44 pasos en el flujo básico, no tiene flujos alternos, 4 validaciones, consulta de 4 entidades</t>
  </si>
  <si>
    <t>Usuario, Actividad, ValorReferencia, BitacoraActividad</t>
  </si>
  <si>
    <t>Tiene 24 pasos en el flujo básico,1 flujo alternos, 2 validaciones, afecta y consulta a 5 entidades de sincronización</t>
  </si>
  <si>
    <t>Actividad, ActividadPerfil, ValorReferencia, Mensaje, Sucursal</t>
  </si>
  <si>
    <t>Tiene  18 pasos en el flujo básico, no tiene flujos alternos, 4 entidades.</t>
  </si>
  <si>
    <t>Tiene 23 pasos en el flujo básico, tiene 3 flujos alternos, afecta y consulta a 8 entidades</t>
  </si>
  <si>
    <t>OrdenTrabajo, TrabajoMaterial, Inventario, Suscriptor, Jornada, ValorReferencia, Actividad, BitacoraActividad</t>
  </si>
  <si>
    <t>Tiene 25 pasos en el flujo básico, tiene 2 flujos alternos, afecta y consulta a 3 entidades</t>
  </si>
  <si>
    <t>Tiene 17 pasos en el flujo básico, tiene 2 flujos alternos, afecta y consulta a 4 entidades</t>
  </si>
  <si>
    <t>Tiene 25 pasos en el flujo básico, tiene 3 flujos alternos, afecta y consulta a 6 entidades</t>
  </si>
  <si>
    <t>Tiene 58 pasos en el flujo básico, tiene 6 flujos alternos, afecta y consulta a 8 entidades</t>
  </si>
  <si>
    <t>15 hrs</t>
  </si>
  <si>
    <t>10 hrs</t>
  </si>
  <si>
    <t>25 hrs</t>
  </si>
  <si>
    <t>Tiene 34 pasos en el flujo básico, tiene 7 flujos alternos, afecta y consulta a 11 entidades</t>
  </si>
  <si>
    <t>ValorReferencia, Actividad, BitacoraActividad, TrabajoMaterial, Material, Trabajo, ConsumoTrabajo, ConsumoCableTrabajo, Inventario, Configuracion, CarreteCable</t>
  </si>
  <si>
    <t>ValorReferencia, Actividad, BitacoraActividad, Material, NivelesSenial, NumeroSerieEquipoDigital</t>
  </si>
  <si>
    <t>Tiene 52 pasos en el flujo básico, tiene 5 flujos alternos, afecta y consulta a 6 entidades</t>
  </si>
  <si>
    <t>CUMEGMOV24</t>
  </si>
  <si>
    <t>Consultar Servicios Instalados</t>
  </si>
  <si>
    <t>CUMEGINT00</t>
  </si>
  <si>
    <t>Procesar Interfaces</t>
  </si>
  <si>
    <t>CUMEGINT01</t>
  </si>
  <si>
    <t>CUMEGINT03</t>
  </si>
  <si>
    <t>CUMEGINT04</t>
  </si>
  <si>
    <t>CUMEGINT05</t>
  </si>
  <si>
    <t>CUMEGINT06</t>
  </si>
  <si>
    <t>CUMEGINT07</t>
  </si>
  <si>
    <t>CUMEGINT08</t>
  </si>
  <si>
    <t>CUMEGINT09</t>
  </si>
  <si>
    <t>CUMEGINT10</t>
  </si>
  <si>
    <t>CUMEGINT11</t>
  </si>
  <si>
    <t>CUMEGINT12</t>
  </si>
  <si>
    <t>CUMEGINT13</t>
  </si>
  <si>
    <t>CUMEGINT14</t>
  </si>
  <si>
    <t>CUMEGINT15</t>
  </si>
  <si>
    <t>Procesar Region</t>
  </si>
  <si>
    <t>Procesar Ciudad</t>
  </si>
  <si>
    <t>Procesar CuadrillaSupervisor</t>
  </si>
  <si>
    <t>Procesar Cuadrilla</t>
  </si>
  <si>
    <t>Procesar Material</t>
  </si>
  <si>
    <t>Procesar MaterialDigital</t>
  </si>
  <si>
    <t>Procesar Trabajo</t>
  </si>
  <si>
    <t>Procesar TrabajoMaterial</t>
  </si>
  <si>
    <t>Procesar Inventario</t>
  </si>
  <si>
    <t>Procesar Requisicion</t>
  </si>
  <si>
    <t>Procesar Suscriptor</t>
  </si>
  <si>
    <t>Procesar OrdenTrabajo</t>
  </si>
  <si>
    <t>Procesar Servicio</t>
  </si>
  <si>
    <t>Procesar ServicioContratado</t>
  </si>
  <si>
    <t>CUMEGMOV25</t>
  </si>
  <si>
    <t>Verificar Lista de Activos Fijos</t>
  </si>
  <si>
    <t>Lizza Pasindo, Belem</t>
  </si>
  <si>
    <t>Procesar ValorReferencia</t>
  </si>
  <si>
    <t>Cancelado</t>
  </si>
  <si>
    <t>Auditoría de Recepción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</si>
</sst>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10"/>
      <name val="Eras Bk BT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color indexed="8"/>
      <name val="Arial Narrow"/>
      <family val="2"/>
    </font>
    <font>
      <sz val="8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2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4" borderId="3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" fontId="6" fillId="4" borderId="0" xfId="0" applyNumberFormat="1" applyFont="1" applyFill="1" applyBorder="1" applyAlignment="1">
      <alignment horizontal="center"/>
    </xf>
    <xf numFmtId="0" fontId="7" fillId="2" borderId="5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4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vertical="top"/>
    </xf>
    <xf numFmtId="0" fontId="10" fillId="7" borderId="9" xfId="0" applyFont="1" applyFill="1" applyBorder="1"/>
    <xf numFmtId="0" fontId="10" fillId="7" borderId="10" xfId="0" applyFont="1" applyFill="1" applyBorder="1"/>
    <xf numFmtId="0" fontId="0" fillId="0" borderId="1" xfId="0" applyBorder="1" applyAlignment="1">
      <alignment vertical="justify"/>
    </xf>
    <xf numFmtId="0" fontId="0" fillId="0" borderId="9" xfId="0" applyBorder="1" applyAlignment="1">
      <alignment horizontal="center" vertical="justify"/>
    </xf>
    <xf numFmtId="0" fontId="10" fillId="7" borderId="11" xfId="0" applyFont="1" applyFill="1" applyBorder="1"/>
    <xf numFmtId="0" fontId="0" fillId="0" borderId="12" xfId="0" applyBorder="1" applyAlignment="1">
      <alignment vertical="justify"/>
    </xf>
    <xf numFmtId="0" fontId="0" fillId="0" borderId="13" xfId="0" applyBorder="1" applyAlignment="1">
      <alignment horizontal="center" vertical="justify"/>
    </xf>
    <xf numFmtId="0" fontId="11" fillId="2" borderId="14" xfId="1" applyFont="1" applyFill="1" applyBorder="1" applyAlignment="1" applyProtection="1">
      <alignment horizontal="center" vertical="center" wrapText="1"/>
    </xf>
    <xf numFmtId="0" fontId="11" fillId="2" borderId="5" xfId="1" applyFont="1" applyFill="1" applyBorder="1" applyAlignment="1" applyProtection="1">
      <alignment horizontal="center" vertical="center" wrapText="1"/>
    </xf>
    <xf numFmtId="0" fontId="11" fillId="2" borderId="15" xfId="1" applyFont="1" applyFill="1" applyBorder="1" applyAlignment="1" applyProtection="1">
      <alignment horizontal="center" vertical="center" wrapText="1"/>
    </xf>
    <xf numFmtId="0" fontId="12" fillId="0" borderId="10" xfId="1" applyFont="1" applyFill="1" applyBorder="1" applyAlignment="1" applyProtection="1">
      <alignment horizontal="center" vertical="center" wrapText="1"/>
      <protection locked="0"/>
    </xf>
    <xf numFmtId="0" fontId="12" fillId="8" borderId="1" xfId="1" applyFont="1" applyFill="1" applyBorder="1" applyAlignment="1" applyProtection="1">
      <alignment horizontal="left" vertical="center" wrapText="1"/>
      <protection locked="0"/>
    </xf>
    <xf numFmtId="0" fontId="0" fillId="0" borderId="16" xfId="0" applyBorder="1" applyAlignment="1">
      <alignment wrapText="1"/>
    </xf>
    <xf numFmtId="0" fontId="12" fillId="8" borderId="6" xfId="1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>
      <alignment vertical="top"/>
    </xf>
    <xf numFmtId="0" fontId="7" fillId="9" borderId="2" xfId="0" applyFont="1" applyFill="1" applyBorder="1" applyAlignment="1">
      <alignment vertical="center" wrapText="1"/>
    </xf>
    <xf numFmtId="0" fontId="7" fillId="9" borderId="2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6" xfId="0" applyFont="1" applyBorder="1"/>
    <xf numFmtId="0" fontId="14" fillId="0" borderId="18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0" fillId="0" borderId="13" xfId="0" applyBorder="1" applyAlignment="1">
      <alignment wrapText="1"/>
    </xf>
    <xf numFmtId="0" fontId="1" fillId="0" borderId="0" xfId="0" applyFont="1"/>
    <xf numFmtId="0" fontId="14" fillId="0" borderId="21" xfId="0" applyFont="1" applyBorder="1"/>
    <xf numFmtId="0" fontId="14" fillId="0" borderId="6" xfId="0" applyFont="1" applyBorder="1" applyAlignment="1">
      <alignment horizontal="center"/>
    </xf>
    <xf numFmtId="0" fontId="1" fillId="0" borderId="0" xfId="0" applyFont="1" applyFill="1" applyBorder="1"/>
    <xf numFmtId="2" fontId="1" fillId="0" borderId="0" xfId="0" applyNumberFormat="1" applyFont="1"/>
    <xf numFmtId="0" fontId="0" fillId="10" borderId="1" xfId="0" applyFill="1" applyBorder="1"/>
    <xf numFmtId="0" fontId="12" fillId="0" borderId="23" xfId="1" applyFont="1" applyFill="1" applyBorder="1" applyAlignment="1" applyProtection="1">
      <alignment horizontal="center" vertical="center" wrapText="1"/>
      <protection locked="0"/>
    </xf>
    <xf numFmtId="0" fontId="12" fillId="8" borderId="24" xfId="1" applyFont="1" applyFill="1" applyBorder="1" applyAlignment="1" applyProtection="1">
      <alignment horizontal="left" vertical="center" wrapText="1"/>
      <protection locked="0"/>
    </xf>
    <xf numFmtId="0" fontId="14" fillId="0" borderId="2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/>
    <xf numFmtId="0" fontId="14" fillId="0" borderId="28" xfId="0" applyFont="1" applyBorder="1"/>
    <xf numFmtId="0" fontId="14" fillId="0" borderId="29" xfId="0" applyFont="1" applyBorder="1"/>
    <xf numFmtId="0" fontId="14" fillId="0" borderId="30" xfId="0" applyFont="1" applyBorder="1"/>
    <xf numFmtId="0" fontId="14" fillId="0" borderId="25" xfId="0" applyFont="1" applyBorder="1"/>
    <xf numFmtId="0" fontId="14" fillId="0" borderId="31" xfId="0" applyFont="1" applyBorder="1"/>
    <xf numFmtId="0" fontId="14" fillId="0" borderId="22" xfId="0" applyFont="1" applyBorder="1"/>
    <xf numFmtId="0" fontId="14" fillId="0" borderId="32" xfId="0" applyFont="1" applyBorder="1"/>
    <xf numFmtId="0" fontId="13" fillId="0" borderId="36" xfId="0" applyFont="1" applyBorder="1"/>
    <xf numFmtId="0" fontId="13" fillId="0" borderId="7" xfId="0" applyFont="1" applyBorder="1"/>
    <xf numFmtId="0" fontId="13" fillId="0" borderId="37" xfId="0" applyFont="1" applyBorder="1"/>
    <xf numFmtId="0" fontId="13" fillId="0" borderId="38" xfId="0" applyFont="1" applyBorder="1"/>
    <xf numFmtId="0" fontId="14" fillId="0" borderId="23" xfId="0" applyFont="1" applyBorder="1"/>
    <xf numFmtId="0" fontId="14" fillId="0" borderId="17" xfId="0" applyFont="1" applyBorder="1"/>
    <xf numFmtId="0" fontId="14" fillId="0" borderId="10" xfId="0" applyFont="1" applyBorder="1"/>
    <xf numFmtId="0" fontId="14" fillId="0" borderId="20" xfId="0" applyFont="1" applyBorder="1"/>
    <xf numFmtId="0" fontId="14" fillId="0" borderId="11" xfId="0" applyFont="1" applyBorder="1"/>
    <xf numFmtId="0" fontId="3" fillId="0" borderId="39" xfId="0" applyFont="1" applyFill="1" applyBorder="1" applyAlignment="1">
      <alignment vertical="top"/>
    </xf>
    <xf numFmtId="0" fontId="0" fillId="11" borderId="1" xfId="0" applyFill="1" applyBorder="1"/>
    <xf numFmtId="0" fontId="14" fillId="0" borderId="21" xfId="0" applyFont="1" applyFill="1" applyBorder="1"/>
    <xf numFmtId="0" fontId="14" fillId="0" borderId="21" xfId="0" applyFont="1" applyBorder="1" applyAlignment="1">
      <alignment wrapText="1"/>
    </xf>
    <xf numFmtId="0" fontId="0" fillId="0" borderId="41" xfId="0" applyBorder="1" applyAlignment="1">
      <alignment wrapText="1"/>
    </xf>
    <xf numFmtId="0" fontId="12" fillId="8" borderId="29" xfId="1" applyFont="1" applyFill="1" applyBorder="1" applyAlignment="1" applyProtection="1">
      <alignment horizontal="left" vertical="center" wrapText="1"/>
      <protection locked="0"/>
    </xf>
    <xf numFmtId="0" fontId="0" fillId="0" borderId="16" xfId="0" applyBorder="1" applyAlignment="1">
      <alignment horizontal="left" vertical="center" wrapText="1"/>
    </xf>
    <xf numFmtId="0" fontId="14" fillId="0" borderId="3" xfId="0" applyFont="1" applyBorder="1" applyAlignment="1">
      <alignment horizontal="left"/>
    </xf>
    <xf numFmtId="0" fontId="14" fillId="0" borderId="30" xfId="0" applyFont="1" applyBorder="1" applyAlignment="1">
      <alignment horizontal="left"/>
    </xf>
    <xf numFmtId="0" fontId="14" fillId="0" borderId="35" xfId="0" applyFont="1" applyBorder="1" applyAlignment="1">
      <alignment horizontal="left"/>
    </xf>
    <xf numFmtId="0" fontId="14" fillId="0" borderId="33" xfId="0" applyFont="1" applyBorder="1" applyAlignment="1">
      <alignment horizontal="right"/>
    </xf>
    <xf numFmtId="0" fontId="0" fillId="5" borderId="6" xfId="0" applyFill="1" applyBorder="1"/>
    <xf numFmtId="0" fontId="0" fillId="10" borderId="6" xfId="0" applyFill="1" applyBorder="1"/>
    <xf numFmtId="0" fontId="14" fillId="0" borderId="32" xfId="0" applyFont="1" applyBorder="1" applyAlignment="1">
      <alignment horizontal="right"/>
    </xf>
    <xf numFmtId="0" fontId="14" fillId="0" borderId="34" xfId="0" applyFont="1" applyBorder="1" applyAlignment="1">
      <alignment horizontal="right"/>
    </xf>
    <xf numFmtId="0" fontId="0" fillId="12" borderId="0" xfId="0" applyFill="1"/>
    <xf numFmtId="0" fontId="0" fillId="12" borderId="0" xfId="0" applyFill="1" applyBorder="1"/>
    <xf numFmtId="0" fontId="14" fillId="0" borderId="27" xfId="0" applyFont="1" applyBorder="1" applyAlignment="1">
      <alignment wrapText="1"/>
    </xf>
    <xf numFmtId="0" fontId="14" fillId="0" borderId="28" xfId="0" applyFont="1" applyBorder="1" applyAlignment="1">
      <alignment wrapText="1"/>
    </xf>
    <xf numFmtId="0" fontId="13" fillId="12" borderId="36" xfId="0" applyFont="1" applyFill="1" applyBorder="1"/>
    <xf numFmtId="0" fontId="14" fillId="12" borderId="10" xfId="0" applyFont="1" applyFill="1" applyBorder="1"/>
    <xf numFmtId="0" fontId="14" fillId="12" borderId="1" xfId="0" applyFont="1" applyFill="1" applyBorder="1" applyAlignment="1">
      <alignment horizontal="center"/>
    </xf>
    <xf numFmtId="0" fontId="14" fillId="12" borderId="29" xfId="0" applyFont="1" applyFill="1" applyBorder="1"/>
    <xf numFmtId="0" fontId="14" fillId="12" borderId="22" xfId="0" applyFont="1" applyFill="1" applyBorder="1"/>
    <xf numFmtId="0" fontId="12" fillId="8" borderId="42" xfId="1" applyFont="1" applyFill="1" applyBorder="1" applyAlignment="1" applyProtection="1">
      <alignment horizontal="left" vertical="center" wrapText="1"/>
      <protection locked="0"/>
    </xf>
    <xf numFmtId="0" fontId="14" fillId="3" borderId="1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0" fillId="0" borderId="0" xfId="0" applyFont="1"/>
    <xf numFmtId="0" fontId="0" fillId="0" borderId="1" xfId="0" applyFill="1" applyBorder="1"/>
    <xf numFmtId="0" fontId="0" fillId="5" borderId="0" xfId="0" applyFill="1"/>
    <xf numFmtId="0" fontId="0" fillId="12" borderId="29" xfId="0" applyFill="1" applyBorder="1" applyAlignment="1"/>
    <xf numFmtId="0" fontId="0" fillId="0" borderId="42" xfId="0" applyBorder="1" applyAlignment="1"/>
    <xf numFmtId="0" fontId="0" fillId="0" borderId="40" xfId="0" applyBorder="1" applyAlignment="1"/>
    <xf numFmtId="0" fontId="10" fillId="7" borderId="7" xfId="0" applyFont="1" applyFill="1" applyBorder="1" applyAlignment="1">
      <alignment horizontal="center" wrapText="1"/>
    </xf>
    <xf numFmtId="0" fontId="10" fillId="7" borderId="8" xfId="0" applyFont="1" applyFill="1" applyBorder="1" applyAlignment="1">
      <alignment horizontal="center"/>
    </xf>
    <xf numFmtId="0" fontId="7" fillId="9" borderId="25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40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13</xdr:col>
      <xdr:colOff>876300</xdr:colOff>
      <xdr:row>2</xdr:row>
      <xdr:rowOff>123825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66675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1123950</xdr:colOff>
      <xdr:row>0</xdr:row>
      <xdr:rowOff>57150</xdr:rowOff>
    </xdr:from>
    <xdr:to>
      <xdr:col>4</xdr:col>
      <xdr:colOff>2552700</xdr:colOff>
      <xdr:row>2</xdr:row>
      <xdr:rowOff>114300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15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5353050</xdr:colOff>
      <xdr:row>0</xdr:row>
      <xdr:rowOff>57150</xdr:rowOff>
    </xdr:from>
    <xdr:to>
      <xdr:col>6</xdr:col>
      <xdr:colOff>0</xdr:colOff>
      <xdr:row>2</xdr:row>
      <xdr:rowOff>114300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57150"/>
          <a:ext cx="1638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3400425</xdr:colOff>
      <xdr:row>0</xdr:row>
      <xdr:rowOff>76200</xdr:rowOff>
    </xdr:from>
    <xdr:to>
      <xdr:col>6</xdr:col>
      <xdr:colOff>571500</xdr:colOff>
      <xdr:row>2</xdr:row>
      <xdr:rowOff>133350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925" y="76200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2"/>
  <sheetViews>
    <sheetView tabSelected="1" workbookViewId="0">
      <selection activeCell="C48" sqref="C48"/>
    </sheetView>
  </sheetViews>
  <sheetFormatPr baseColWidth="10" defaultRowHeight="15"/>
  <cols>
    <col min="1" max="1" width="14.5703125" customWidth="1"/>
    <col min="2" max="2" width="50.28515625" bestFit="1" customWidth="1"/>
    <col min="3" max="3" width="29.140625" customWidth="1"/>
    <col min="4" max="4" width="6.28515625" style="2" customWidth="1"/>
    <col min="5" max="5" width="4.5703125" style="2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2" width="4.140625" customWidth="1"/>
    <col min="13" max="13" width="4.140625" style="2" customWidth="1"/>
    <col min="14" max="14" width="13.85546875" customWidth="1"/>
    <col min="15" max="15" width="3.140625" style="2" customWidth="1"/>
    <col min="16" max="16" width="13.85546875" bestFit="1" customWidth="1"/>
    <col min="17" max="17" width="5.5703125" customWidth="1"/>
    <col min="18" max="18" width="11.140625" customWidth="1"/>
    <col min="19" max="19" width="13.85546875" hidden="1" customWidth="1"/>
    <col min="20" max="20" width="0.140625" hidden="1" customWidth="1"/>
    <col min="21" max="21" width="15.85546875" customWidth="1"/>
    <col min="22" max="22" width="23.5703125" customWidth="1"/>
  </cols>
  <sheetData>
    <row r="1" spans="1:19" ht="21.75">
      <c r="A1" s="6" t="s">
        <v>2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Q1" s="2"/>
      <c r="S1" t="s">
        <v>6</v>
      </c>
    </row>
    <row r="2" spans="1:19">
      <c r="A2" s="10" t="s">
        <v>3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4</v>
      </c>
      <c r="Q2" s="17"/>
      <c r="S2" t="s">
        <v>4</v>
      </c>
    </row>
    <row r="3" spans="1:19">
      <c r="A3" s="10" t="s">
        <v>5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5"/>
      <c r="P3" s="3" t="s">
        <v>6</v>
      </c>
      <c r="Q3" s="18"/>
      <c r="S3" t="s">
        <v>106</v>
      </c>
    </row>
    <row r="4" spans="1:19" ht="15.75" thickBot="1">
      <c r="A4" s="2"/>
      <c r="B4" s="2"/>
      <c r="C4" s="2"/>
      <c r="F4" s="2"/>
      <c r="G4" s="2"/>
      <c r="H4" s="2"/>
      <c r="I4" s="2"/>
      <c r="J4" s="2"/>
      <c r="K4" s="2"/>
      <c r="L4" s="2"/>
      <c r="N4" s="2"/>
      <c r="P4" s="3" t="s">
        <v>7</v>
      </c>
      <c r="Q4" s="19"/>
      <c r="S4" t="s">
        <v>107</v>
      </c>
    </row>
    <row r="5" spans="1:19" ht="25.5">
      <c r="A5" s="16" t="s">
        <v>1</v>
      </c>
      <c r="B5" s="16" t="s">
        <v>0</v>
      </c>
      <c r="C5" s="16" t="s">
        <v>8</v>
      </c>
      <c r="D5" s="16" t="s">
        <v>102</v>
      </c>
      <c r="E5" s="16" t="s">
        <v>103</v>
      </c>
      <c r="F5" s="16" t="s">
        <v>9</v>
      </c>
      <c r="G5" s="16" t="s">
        <v>10</v>
      </c>
      <c r="H5" s="16" t="s">
        <v>11</v>
      </c>
      <c r="I5" s="16" t="s">
        <v>12</v>
      </c>
      <c r="J5" s="16" t="s">
        <v>13</v>
      </c>
      <c r="K5" s="16" t="s">
        <v>14</v>
      </c>
      <c r="L5" s="16" t="s">
        <v>15</v>
      </c>
      <c r="M5" s="16" t="s">
        <v>114</v>
      </c>
      <c r="N5" s="16" t="s">
        <v>16</v>
      </c>
      <c r="P5" s="3" t="s">
        <v>112</v>
      </c>
      <c r="Q5" s="53"/>
      <c r="S5" t="s">
        <v>108</v>
      </c>
    </row>
    <row r="6" spans="1:19" s="2" customFormat="1">
      <c r="A6" s="2" t="s">
        <v>17</v>
      </c>
      <c r="B6" s="2" t="s">
        <v>59</v>
      </c>
      <c r="C6" s="2" t="s">
        <v>100</v>
      </c>
      <c r="D6" s="2" t="s">
        <v>104</v>
      </c>
      <c r="E6" s="2">
        <v>15</v>
      </c>
      <c r="F6" s="17"/>
      <c r="G6" s="17"/>
      <c r="H6" s="17"/>
      <c r="I6" s="17"/>
      <c r="J6" s="17"/>
      <c r="K6" s="17"/>
      <c r="L6" s="17"/>
      <c r="M6" s="17"/>
      <c r="N6" s="2" t="s">
        <v>108</v>
      </c>
      <c r="P6" s="1"/>
    </row>
    <row r="7" spans="1:19" s="2" customFormat="1">
      <c r="A7" s="2" t="s">
        <v>69</v>
      </c>
      <c r="B7" s="2" t="s">
        <v>139</v>
      </c>
      <c r="C7" s="2" t="s">
        <v>100</v>
      </c>
      <c r="D7" s="2" t="s">
        <v>104</v>
      </c>
      <c r="E7" s="1">
        <v>15</v>
      </c>
      <c r="F7" s="17"/>
      <c r="G7" s="17"/>
      <c r="H7" s="17"/>
      <c r="I7" s="17"/>
      <c r="J7" s="17"/>
      <c r="K7" s="17"/>
      <c r="L7" s="17"/>
      <c r="M7" s="17"/>
      <c r="N7" s="2" t="s">
        <v>108</v>
      </c>
    </row>
    <row r="8" spans="1:19" s="2" customFormat="1">
      <c r="A8" s="2" t="s">
        <v>70</v>
      </c>
      <c r="B8" s="1" t="s">
        <v>24</v>
      </c>
      <c r="C8" s="2" t="s">
        <v>101</v>
      </c>
      <c r="D8" s="1" t="s">
        <v>102</v>
      </c>
      <c r="E8" s="2">
        <v>25</v>
      </c>
      <c r="F8" s="17"/>
      <c r="G8" s="17"/>
      <c r="H8" s="17"/>
      <c r="I8" s="17"/>
      <c r="J8" s="17"/>
      <c r="K8" s="17"/>
      <c r="L8" s="17"/>
      <c r="M8" s="17"/>
      <c r="N8" s="2" t="s">
        <v>108</v>
      </c>
    </row>
    <row r="9" spans="1:19" s="2" customFormat="1">
      <c r="A9" s="2" t="s">
        <v>71</v>
      </c>
      <c r="B9" s="1" t="s">
        <v>29</v>
      </c>
      <c r="C9" s="1" t="s">
        <v>100</v>
      </c>
      <c r="D9" s="1" t="s">
        <v>105</v>
      </c>
      <c r="E9" s="1">
        <v>10</v>
      </c>
      <c r="F9" s="17"/>
      <c r="G9" s="17"/>
      <c r="H9" s="17"/>
      <c r="I9" s="17"/>
      <c r="J9" s="17"/>
      <c r="K9" s="17"/>
      <c r="L9" s="17"/>
      <c r="M9" s="17"/>
      <c r="N9" s="2" t="s">
        <v>108</v>
      </c>
    </row>
    <row r="10" spans="1:19">
      <c r="A10" s="2" t="s">
        <v>72</v>
      </c>
      <c r="B10" t="s">
        <v>18</v>
      </c>
      <c r="C10" s="1" t="s">
        <v>100</v>
      </c>
      <c r="D10" s="1" t="s">
        <v>105</v>
      </c>
      <c r="E10" s="1">
        <v>10</v>
      </c>
      <c r="F10" s="17"/>
      <c r="G10" s="17"/>
      <c r="H10" s="17"/>
      <c r="I10" s="17"/>
      <c r="J10" s="17"/>
      <c r="K10" s="17"/>
      <c r="L10" s="17"/>
      <c r="M10" s="17"/>
      <c r="N10" s="2" t="s">
        <v>106</v>
      </c>
    </row>
    <row r="11" spans="1:19" s="2" customFormat="1">
      <c r="A11" s="2" t="s">
        <v>73</v>
      </c>
      <c r="B11" s="2" t="s">
        <v>19</v>
      </c>
      <c r="C11" s="1" t="s">
        <v>100</v>
      </c>
      <c r="D11" s="1" t="s">
        <v>104</v>
      </c>
      <c r="E11" s="1">
        <v>15</v>
      </c>
      <c r="F11" s="17"/>
      <c r="G11" s="17"/>
      <c r="H11" s="17"/>
      <c r="I11" s="17"/>
      <c r="J11" s="17"/>
      <c r="K11" s="17"/>
      <c r="L11" s="17"/>
      <c r="M11" s="17"/>
      <c r="N11" s="2" t="s">
        <v>106</v>
      </c>
    </row>
    <row r="12" spans="1:19">
      <c r="A12" s="2" t="s">
        <v>74</v>
      </c>
      <c r="B12" t="s">
        <v>97</v>
      </c>
      <c r="C12" s="2" t="s">
        <v>101</v>
      </c>
      <c r="D12" s="1" t="s">
        <v>104</v>
      </c>
      <c r="E12" s="1">
        <v>15</v>
      </c>
      <c r="F12" s="17"/>
      <c r="G12" s="17"/>
      <c r="H12" s="17"/>
      <c r="I12" s="17"/>
      <c r="J12" s="17"/>
      <c r="K12" s="17"/>
      <c r="L12" s="17"/>
      <c r="M12" s="17"/>
      <c r="N12" s="2" t="s">
        <v>108</v>
      </c>
    </row>
    <row r="13" spans="1:19">
      <c r="A13" s="2" t="s">
        <v>75</v>
      </c>
      <c r="B13" t="s">
        <v>129</v>
      </c>
      <c r="C13" s="2" t="s">
        <v>100</v>
      </c>
      <c r="D13" s="1" t="s">
        <v>102</v>
      </c>
      <c r="E13" s="1">
        <v>25</v>
      </c>
      <c r="F13" s="17"/>
      <c r="G13" s="17"/>
      <c r="H13" s="17"/>
      <c r="I13" s="17"/>
      <c r="J13" s="17"/>
      <c r="K13" s="17"/>
      <c r="L13" s="17"/>
      <c r="M13" s="17"/>
      <c r="N13" s="2" t="s">
        <v>106</v>
      </c>
    </row>
    <row r="14" spans="1:19" s="2" customFormat="1">
      <c r="A14" s="2" t="s">
        <v>76</v>
      </c>
      <c r="B14" s="2" t="s">
        <v>128</v>
      </c>
      <c r="C14" s="2" t="s">
        <v>101</v>
      </c>
      <c r="D14" s="1" t="s">
        <v>102</v>
      </c>
      <c r="E14" s="1">
        <v>25</v>
      </c>
      <c r="F14" s="17"/>
      <c r="G14" s="17"/>
      <c r="H14" s="17"/>
      <c r="I14" s="17"/>
      <c r="J14" s="17"/>
      <c r="K14" s="17"/>
      <c r="L14" s="17"/>
      <c r="M14" s="17"/>
      <c r="N14" s="2" t="s">
        <v>106</v>
      </c>
    </row>
    <row r="15" spans="1:19" s="2" customFormat="1">
      <c r="A15" s="2" t="s">
        <v>77</v>
      </c>
      <c r="B15" s="2" t="s">
        <v>22</v>
      </c>
      <c r="C15" s="2" t="s">
        <v>101</v>
      </c>
      <c r="D15" s="1" t="s">
        <v>105</v>
      </c>
      <c r="E15" s="1">
        <v>10</v>
      </c>
      <c r="F15" s="17"/>
      <c r="G15" s="17"/>
      <c r="H15" s="17"/>
      <c r="I15" s="17"/>
      <c r="J15" s="17"/>
      <c r="K15" s="17"/>
      <c r="L15" s="17"/>
      <c r="M15" s="17"/>
      <c r="N15" s="2" t="s">
        <v>4</v>
      </c>
    </row>
    <row r="16" spans="1:19">
      <c r="A16" s="2" t="s">
        <v>78</v>
      </c>
      <c r="B16" t="s">
        <v>130</v>
      </c>
      <c r="C16" s="2" t="s">
        <v>100</v>
      </c>
      <c r="D16" s="1" t="s">
        <v>104</v>
      </c>
      <c r="E16" s="1">
        <v>15</v>
      </c>
      <c r="F16" s="17"/>
      <c r="G16" s="17"/>
      <c r="H16" s="17"/>
      <c r="I16" s="17"/>
      <c r="J16" s="17"/>
      <c r="K16" s="17"/>
      <c r="L16" s="17"/>
      <c r="M16" s="17"/>
      <c r="N16" s="2" t="s">
        <v>106</v>
      </c>
    </row>
    <row r="17" spans="1:14" s="2" customFormat="1">
      <c r="A17" s="2" t="s">
        <v>79</v>
      </c>
      <c r="B17" s="2" t="s">
        <v>87</v>
      </c>
      <c r="C17" s="2" t="s">
        <v>100</v>
      </c>
      <c r="D17" s="2" t="s">
        <v>104</v>
      </c>
      <c r="E17" s="1">
        <v>15</v>
      </c>
      <c r="F17" s="17"/>
      <c r="G17" s="17"/>
      <c r="H17" s="17"/>
      <c r="I17" s="17"/>
      <c r="J17" s="17"/>
      <c r="K17" s="17"/>
      <c r="L17" s="17"/>
      <c r="M17" s="17"/>
      <c r="N17" s="2" t="s">
        <v>106</v>
      </c>
    </row>
    <row r="18" spans="1:14">
      <c r="A18" s="2" t="s">
        <v>80</v>
      </c>
      <c r="B18" t="s">
        <v>20</v>
      </c>
      <c r="C18" s="2" t="s">
        <v>100</v>
      </c>
      <c r="D18" s="103" t="s">
        <v>104</v>
      </c>
      <c r="E18" s="1">
        <v>15</v>
      </c>
      <c r="F18" s="17"/>
      <c r="G18" s="17"/>
      <c r="H18" s="17"/>
      <c r="I18" s="17"/>
      <c r="J18" s="17"/>
      <c r="K18" s="17"/>
      <c r="L18" s="17"/>
      <c r="M18" s="17"/>
      <c r="N18" s="2" t="s">
        <v>106</v>
      </c>
    </row>
    <row r="19" spans="1:14">
      <c r="A19" s="2" t="s">
        <v>81</v>
      </c>
      <c r="B19" t="s">
        <v>21</v>
      </c>
      <c r="C19" s="2" t="s">
        <v>100</v>
      </c>
      <c r="D19" s="2" t="s">
        <v>104</v>
      </c>
      <c r="E19" s="1">
        <v>15</v>
      </c>
      <c r="F19" s="17"/>
      <c r="G19" s="17"/>
      <c r="H19" s="17"/>
      <c r="I19" s="17"/>
      <c r="J19" s="17"/>
      <c r="K19" s="17"/>
      <c r="L19" s="17"/>
      <c r="M19" s="17"/>
      <c r="N19" s="2" t="s">
        <v>106</v>
      </c>
    </row>
    <row r="20" spans="1:14">
      <c r="A20" s="2" t="s">
        <v>82</v>
      </c>
      <c r="B20" t="s">
        <v>127</v>
      </c>
      <c r="C20" s="2" t="s">
        <v>101</v>
      </c>
      <c r="D20" s="2" t="s">
        <v>104</v>
      </c>
      <c r="E20" s="1">
        <v>15</v>
      </c>
      <c r="F20" s="17"/>
      <c r="G20" s="17"/>
      <c r="H20" s="17"/>
      <c r="I20" s="17"/>
      <c r="J20" s="17"/>
      <c r="K20" s="17"/>
      <c r="L20" s="17"/>
      <c r="M20" s="17"/>
      <c r="N20" s="2" t="s">
        <v>106</v>
      </c>
    </row>
    <row r="21" spans="1:14" s="2" customFormat="1">
      <c r="A21" s="2" t="s">
        <v>83</v>
      </c>
      <c r="B21" s="2" t="s">
        <v>131</v>
      </c>
      <c r="C21" s="2" t="s">
        <v>101</v>
      </c>
      <c r="D21" s="2" t="s">
        <v>104</v>
      </c>
      <c r="E21" s="1">
        <v>15</v>
      </c>
      <c r="F21" s="17"/>
      <c r="G21" s="17"/>
      <c r="H21" s="17"/>
      <c r="I21" s="17"/>
      <c r="J21" s="17"/>
      <c r="K21" s="17"/>
      <c r="L21" s="17"/>
      <c r="M21" s="17"/>
      <c r="N21" s="2" t="s">
        <v>106</v>
      </c>
    </row>
    <row r="22" spans="1:14" s="2" customFormat="1">
      <c r="A22" s="2" t="s">
        <v>84</v>
      </c>
      <c r="B22" s="2" t="s">
        <v>132</v>
      </c>
      <c r="C22" s="2" t="s">
        <v>100</v>
      </c>
      <c r="D22" s="2" t="s">
        <v>105</v>
      </c>
      <c r="E22" s="1">
        <v>15</v>
      </c>
      <c r="F22" s="17"/>
      <c r="G22" s="17"/>
      <c r="H22" s="17"/>
      <c r="I22" s="17"/>
      <c r="J22" s="17"/>
      <c r="K22" s="17"/>
      <c r="L22" s="17"/>
      <c r="M22" s="17"/>
      <c r="N22" s="2" t="s">
        <v>106</v>
      </c>
    </row>
    <row r="23" spans="1:14" s="2" customFormat="1">
      <c r="A23" s="2" t="s">
        <v>85</v>
      </c>
      <c r="B23" s="2" t="s">
        <v>23</v>
      </c>
      <c r="C23" s="2" t="s">
        <v>101</v>
      </c>
      <c r="D23" s="2" t="s">
        <v>102</v>
      </c>
      <c r="E23" s="1">
        <v>25</v>
      </c>
      <c r="F23" s="17"/>
      <c r="G23" s="17"/>
      <c r="H23" s="17"/>
      <c r="I23" s="17"/>
      <c r="J23" s="17"/>
      <c r="K23" s="17"/>
      <c r="L23" s="17"/>
      <c r="M23" s="17"/>
      <c r="N23" s="2" t="s">
        <v>106</v>
      </c>
    </row>
    <row r="24" spans="1:14">
      <c r="A24" s="2" t="s">
        <v>88</v>
      </c>
      <c r="B24" t="s">
        <v>89</v>
      </c>
      <c r="C24" s="2" t="s">
        <v>100</v>
      </c>
      <c r="D24" s="2" t="s">
        <v>102</v>
      </c>
      <c r="E24" s="1">
        <v>25</v>
      </c>
      <c r="F24" s="17"/>
      <c r="G24" s="17"/>
      <c r="H24" s="17"/>
      <c r="I24" s="17"/>
      <c r="J24" s="17"/>
      <c r="K24" s="17"/>
      <c r="L24" s="17"/>
      <c r="M24" s="17"/>
      <c r="N24" s="2" t="s">
        <v>106</v>
      </c>
    </row>
    <row r="25" spans="1:14">
      <c r="A25" s="2" t="s">
        <v>98</v>
      </c>
      <c r="B25" t="s">
        <v>25</v>
      </c>
      <c r="C25" s="2" t="s">
        <v>101</v>
      </c>
      <c r="D25" s="2" t="s">
        <v>102</v>
      </c>
      <c r="E25" s="1">
        <v>25</v>
      </c>
      <c r="F25" s="17"/>
      <c r="G25" s="17"/>
      <c r="H25" s="17"/>
      <c r="I25" s="17"/>
      <c r="J25" s="17"/>
      <c r="K25" s="17"/>
      <c r="L25" s="17"/>
      <c r="M25" s="17"/>
      <c r="N25" s="2" t="s">
        <v>4</v>
      </c>
    </row>
    <row r="26" spans="1:14">
      <c r="A26" s="2" t="s">
        <v>109</v>
      </c>
      <c r="B26" t="s">
        <v>26</v>
      </c>
      <c r="C26" s="2" t="s">
        <v>100</v>
      </c>
      <c r="D26" s="2" t="s">
        <v>104</v>
      </c>
      <c r="E26" s="1">
        <v>15</v>
      </c>
      <c r="F26" s="17"/>
      <c r="G26" s="17"/>
      <c r="H26" s="17"/>
      <c r="I26" s="17"/>
      <c r="J26" s="17"/>
      <c r="K26" s="17"/>
      <c r="L26" s="17"/>
      <c r="M26" s="17"/>
      <c r="N26" s="2" t="s">
        <v>106</v>
      </c>
    </row>
    <row r="27" spans="1:14" s="2" customFormat="1">
      <c r="A27" s="2" t="s">
        <v>113</v>
      </c>
      <c r="B27" s="2" t="s">
        <v>110</v>
      </c>
      <c r="C27" s="2" t="s">
        <v>101</v>
      </c>
      <c r="D27" s="2" t="s">
        <v>105</v>
      </c>
      <c r="E27" s="1">
        <v>10</v>
      </c>
      <c r="N27" s="2" t="s">
        <v>6</v>
      </c>
    </row>
    <row r="28" spans="1:14" s="2" customFormat="1">
      <c r="A28" s="2" t="s">
        <v>171</v>
      </c>
      <c r="B28" s="2" t="s">
        <v>172</v>
      </c>
      <c r="C28" s="2" t="s">
        <v>101</v>
      </c>
      <c r="D28" s="2" t="s">
        <v>105</v>
      </c>
      <c r="E28" s="1">
        <v>10</v>
      </c>
      <c r="F28" s="17"/>
      <c r="G28" s="17"/>
      <c r="H28" s="17"/>
      <c r="I28" s="17"/>
      <c r="J28" s="53"/>
      <c r="K28" s="17"/>
      <c r="L28" s="17"/>
      <c r="M28" s="17"/>
      <c r="N28" s="2" t="s">
        <v>106</v>
      </c>
    </row>
    <row r="29" spans="1:14" s="2" customFormat="1">
      <c r="A29" s="2" t="s">
        <v>196</v>
      </c>
      <c r="B29" s="2" t="s">
        <v>197</v>
      </c>
      <c r="C29" s="2" t="s">
        <v>101</v>
      </c>
      <c r="D29" s="2" t="s">
        <v>105</v>
      </c>
      <c r="E29" s="1">
        <v>10</v>
      </c>
    </row>
    <row r="30" spans="1:14" s="2" customFormat="1">
      <c r="A30" s="2" t="s">
        <v>228</v>
      </c>
      <c r="B30" s="2" t="s">
        <v>229</v>
      </c>
      <c r="C30" s="2" t="s">
        <v>230</v>
      </c>
      <c r="D30" s="2" t="s">
        <v>105</v>
      </c>
      <c r="E30" s="1">
        <v>10</v>
      </c>
      <c r="N30" s="2" t="s">
        <v>6</v>
      </c>
    </row>
    <row r="31" spans="1:14">
      <c r="C31" s="48" t="s">
        <v>100</v>
      </c>
      <c r="D31" s="48">
        <v>10</v>
      </c>
      <c r="E31" s="51">
        <f>SUM(E6:E7,E9,E13,E16:E19,E22,E24,E26)</f>
        <v>180</v>
      </c>
    </row>
    <row r="32" spans="1:14">
      <c r="C32" s="48" t="s">
        <v>101</v>
      </c>
      <c r="D32" s="48">
        <v>13</v>
      </c>
      <c r="E32" s="48">
        <f>SUM(E8,E10:E12,E14:E15,E20:E21,E23,E25,E27:E28)</f>
        <v>200</v>
      </c>
    </row>
    <row r="33" spans="1:14" ht="15.75" thickBot="1"/>
    <row r="34" spans="1:14" s="2" customFormat="1" ht="25.5">
      <c r="A34" s="16" t="s">
        <v>1</v>
      </c>
      <c r="B34" s="16" t="s">
        <v>0</v>
      </c>
      <c r="C34" s="16" t="s">
        <v>8</v>
      </c>
      <c r="D34" s="16" t="s">
        <v>102</v>
      </c>
      <c r="E34" s="16" t="s">
        <v>103</v>
      </c>
      <c r="F34" s="16" t="s">
        <v>9</v>
      </c>
      <c r="G34" s="16" t="s">
        <v>10</v>
      </c>
      <c r="H34" s="16" t="s">
        <v>11</v>
      </c>
      <c r="I34" s="16" t="s">
        <v>12</v>
      </c>
      <c r="J34" s="16" t="s">
        <v>13</v>
      </c>
      <c r="K34" s="16" t="s">
        <v>14</v>
      </c>
      <c r="L34" s="16" t="s">
        <v>15</v>
      </c>
      <c r="M34" s="16" t="s">
        <v>114</v>
      </c>
      <c r="N34" s="16" t="s">
        <v>16</v>
      </c>
    </row>
    <row r="35" spans="1:14">
      <c r="A35" s="2" t="s">
        <v>27</v>
      </c>
      <c r="B35" t="s">
        <v>28</v>
      </c>
      <c r="C35" t="s">
        <v>100</v>
      </c>
      <c r="D35" s="2" t="s">
        <v>105</v>
      </c>
      <c r="E35" s="2">
        <v>10</v>
      </c>
      <c r="F35" s="17"/>
      <c r="G35" s="17"/>
      <c r="H35" s="17"/>
      <c r="I35" s="17"/>
      <c r="J35" s="53"/>
      <c r="K35" s="17"/>
      <c r="L35" s="17"/>
      <c r="M35" s="17"/>
      <c r="N35" s="2" t="s">
        <v>4</v>
      </c>
    </row>
    <row r="36" spans="1:14">
      <c r="A36" s="2" t="s">
        <v>60</v>
      </c>
      <c r="B36" t="s">
        <v>29</v>
      </c>
      <c r="C36" s="2" t="s">
        <v>100</v>
      </c>
      <c r="D36" s="2" t="s">
        <v>104</v>
      </c>
      <c r="E36" s="2">
        <v>15</v>
      </c>
      <c r="F36" s="17"/>
      <c r="G36" s="17"/>
      <c r="H36" s="17"/>
      <c r="I36" s="17"/>
      <c r="J36" s="53"/>
      <c r="K36" s="17"/>
      <c r="L36" s="17"/>
      <c r="M36" s="17"/>
      <c r="N36" s="2" t="s">
        <v>4</v>
      </c>
    </row>
    <row r="37" spans="1:14">
      <c r="A37" s="2" t="s">
        <v>61</v>
      </c>
      <c r="B37" t="s">
        <v>30</v>
      </c>
      <c r="C37" s="2" t="s">
        <v>100</v>
      </c>
      <c r="D37" s="1" t="s">
        <v>104</v>
      </c>
      <c r="E37" s="2">
        <v>15</v>
      </c>
      <c r="F37" s="17"/>
      <c r="G37" s="17"/>
      <c r="H37" s="17"/>
      <c r="I37" s="17"/>
      <c r="J37" s="53"/>
      <c r="K37" s="17"/>
      <c r="L37" s="17"/>
      <c r="M37" s="17"/>
      <c r="N37" s="2" t="s">
        <v>4</v>
      </c>
    </row>
    <row r="38" spans="1:14">
      <c r="A38" s="2" t="s">
        <v>62</v>
      </c>
      <c r="B38" t="s">
        <v>31</v>
      </c>
      <c r="C38" s="2" t="s">
        <v>99</v>
      </c>
      <c r="D38" s="1" t="s">
        <v>104</v>
      </c>
      <c r="E38" s="1">
        <v>15</v>
      </c>
      <c r="F38" s="17"/>
      <c r="G38" s="17"/>
      <c r="H38" s="17"/>
      <c r="I38" s="17"/>
      <c r="J38" s="53"/>
      <c r="K38" s="17"/>
      <c r="L38" s="17"/>
      <c r="M38" s="17"/>
      <c r="N38" s="2" t="s">
        <v>4</v>
      </c>
    </row>
    <row r="39" spans="1:14">
      <c r="A39" s="2" t="s">
        <v>63</v>
      </c>
      <c r="B39" t="s">
        <v>32</v>
      </c>
      <c r="C39" s="2" t="s">
        <v>99</v>
      </c>
      <c r="D39" s="1" t="s">
        <v>104</v>
      </c>
      <c r="E39" s="1">
        <v>15</v>
      </c>
      <c r="F39" s="17"/>
      <c r="G39" s="17"/>
      <c r="H39" s="17"/>
      <c r="I39" s="17"/>
      <c r="J39" s="53"/>
      <c r="K39" s="53"/>
      <c r="L39" s="17"/>
      <c r="M39" s="17"/>
      <c r="N39" s="2" t="s">
        <v>4</v>
      </c>
    </row>
    <row r="40" spans="1:14">
      <c r="A40" s="2" t="s">
        <v>64</v>
      </c>
      <c r="B40" t="s">
        <v>33</v>
      </c>
      <c r="C40" s="2" t="s">
        <v>99</v>
      </c>
      <c r="D40" s="1" t="s">
        <v>104</v>
      </c>
      <c r="E40" s="1">
        <v>15</v>
      </c>
      <c r="F40" s="17"/>
      <c r="G40" s="17"/>
      <c r="H40" s="17"/>
      <c r="I40" s="17"/>
      <c r="J40" s="53"/>
      <c r="K40" s="53"/>
      <c r="L40" s="17"/>
      <c r="M40" s="17"/>
      <c r="N40" s="2" t="s">
        <v>4</v>
      </c>
    </row>
    <row r="41" spans="1:14" s="2" customFormat="1">
      <c r="A41" s="90" t="s">
        <v>65</v>
      </c>
      <c r="B41" s="90" t="s">
        <v>164</v>
      </c>
      <c r="C41" s="90" t="s">
        <v>100</v>
      </c>
      <c r="D41" s="90" t="s">
        <v>102</v>
      </c>
      <c r="E41" s="90">
        <v>25</v>
      </c>
      <c r="F41" s="106" t="s">
        <v>232</v>
      </c>
      <c r="G41" s="107"/>
      <c r="H41" s="107"/>
      <c r="I41" s="107"/>
      <c r="J41" s="107"/>
      <c r="K41" s="107"/>
      <c r="L41" s="107"/>
      <c r="M41" s="108"/>
      <c r="N41" s="90"/>
    </row>
    <row r="42" spans="1:14">
      <c r="A42" s="90" t="s">
        <v>65</v>
      </c>
      <c r="B42" s="90" t="s">
        <v>37</v>
      </c>
      <c r="C42" s="90" t="s">
        <v>100</v>
      </c>
      <c r="D42" s="91" t="s">
        <v>104</v>
      </c>
      <c r="E42" s="91">
        <v>15</v>
      </c>
      <c r="F42" s="106" t="s">
        <v>232</v>
      </c>
      <c r="G42" s="107"/>
      <c r="H42" s="107"/>
      <c r="I42" s="107"/>
      <c r="J42" s="107"/>
      <c r="K42" s="107"/>
      <c r="L42" s="107"/>
      <c r="M42" s="108"/>
      <c r="N42" s="90"/>
    </row>
    <row r="43" spans="1:14">
      <c r="A43" s="2" t="s">
        <v>66</v>
      </c>
      <c r="B43" t="s">
        <v>233</v>
      </c>
      <c r="C43" s="2" t="s">
        <v>99</v>
      </c>
      <c r="D43" s="1" t="s">
        <v>104</v>
      </c>
      <c r="E43" s="1">
        <v>15</v>
      </c>
      <c r="F43" s="17"/>
      <c r="G43" s="17"/>
      <c r="H43" s="17"/>
      <c r="I43" s="17"/>
      <c r="J43" s="76"/>
      <c r="K43" s="76"/>
      <c r="L43" s="17"/>
      <c r="M43" s="17"/>
      <c r="N43" s="1" t="s">
        <v>4</v>
      </c>
    </row>
    <row r="44" spans="1:14">
      <c r="A44" s="2" t="s">
        <v>67</v>
      </c>
      <c r="B44" t="s">
        <v>35</v>
      </c>
      <c r="C44" s="2" t="s">
        <v>100</v>
      </c>
      <c r="D44" s="1" t="s">
        <v>104</v>
      </c>
      <c r="E44" s="1">
        <v>15</v>
      </c>
      <c r="F44" s="86"/>
      <c r="G44" s="17"/>
      <c r="H44" s="17"/>
      <c r="I44" s="17"/>
      <c r="J44" s="87"/>
      <c r="K44" s="87"/>
      <c r="L44" s="86"/>
      <c r="M44" s="86"/>
      <c r="N44" s="2" t="s">
        <v>4</v>
      </c>
    </row>
    <row r="45" spans="1:14">
      <c r="A45" s="2" t="s">
        <v>68</v>
      </c>
      <c r="B45" t="s">
        <v>36</v>
      </c>
      <c r="C45" s="2" t="s">
        <v>99</v>
      </c>
      <c r="D45" s="2" t="s">
        <v>102</v>
      </c>
      <c r="E45" s="1">
        <v>25</v>
      </c>
      <c r="F45" s="86"/>
      <c r="G45" s="86"/>
      <c r="H45" s="86"/>
      <c r="I45" s="86"/>
      <c r="J45" s="86"/>
      <c r="K45" s="86"/>
      <c r="L45" s="86"/>
      <c r="M45" s="86"/>
      <c r="N45" s="2" t="s">
        <v>4</v>
      </c>
    </row>
    <row r="46" spans="1:14" s="2" customFormat="1">
      <c r="A46" s="2" t="s">
        <v>111</v>
      </c>
      <c r="B46" s="2" t="s">
        <v>117</v>
      </c>
      <c r="C46" s="2" t="s">
        <v>100</v>
      </c>
      <c r="D46" s="2" t="s">
        <v>105</v>
      </c>
      <c r="E46" s="1">
        <v>15</v>
      </c>
      <c r="F46" s="17"/>
      <c r="G46" s="17"/>
      <c r="H46" s="17"/>
      <c r="I46" s="17"/>
      <c r="J46" s="53"/>
      <c r="K46" s="17"/>
      <c r="L46" s="17"/>
      <c r="M46" s="17"/>
      <c r="N46" s="2" t="s">
        <v>4</v>
      </c>
    </row>
    <row r="47" spans="1:14" s="2" customFormat="1">
      <c r="A47" s="2" t="s">
        <v>122</v>
      </c>
      <c r="B47" s="2" t="s">
        <v>125</v>
      </c>
      <c r="C47" s="2" t="s">
        <v>100</v>
      </c>
      <c r="D47" s="2" t="s">
        <v>104</v>
      </c>
      <c r="E47" s="1">
        <v>15</v>
      </c>
      <c r="F47" s="17"/>
      <c r="G47" s="17"/>
      <c r="H47" s="17"/>
      <c r="I47" s="17"/>
      <c r="J47" s="17"/>
      <c r="K47" s="53"/>
      <c r="L47" s="17"/>
      <c r="M47" s="17"/>
      <c r="N47" s="2" t="s">
        <v>4</v>
      </c>
    </row>
    <row r="48" spans="1:14" s="2" customFormat="1">
      <c r="A48" s="2" t="s">
        <v>123</v>
      </c>
      <c r="B48" s="2" t="s">
        <v>155</v>
      </c>
      <c r="C48" s="2" t="s">
        <v>99</v>
      </c>
      <c r="D48" s="2" t="s">
        <v>104</v>
      </c>
      <c r="E48" s="1">
        <v>15</v>
      </c>
      <c r="F48" s="17"/>
      <c r="G48" s="17"/>
      <c r="H48" s="17"/>
      <c r="I48" s="17"/>
      <c r="J48" s="53"/>
      <c r="K48" s="17"/>
      <c r="L48" s="17"/>
      <c r="M48" s="17"/>
      <c r="N48" s="2" t="s">
        <v>4</v>
      </c>
    </row>
    <row r="49" spans="1:14" s="2" customFormat="1">
      <c r="A49" s="2" t="s">
        <v>124</v>
      </c>
      <c r="B49" s="2" t="s">
        <v>126</v>
      </c>
      <c r="C49" s="2" t="s">
        <v>99</v>
      </c>
      <c r="D49" s="2" t="s">
        <v>104</v>
      </c>
      <c r="E49" s="1">
        <v>15</v>
      </c>
      <c r="F49" s="17"/>
      <c r="G49" s="17"/>
      <c r="H49" s="17"/>
      <c r="I49" s="17"/>
      <c r="J49" s="53"/>
      <c r="K49" s="17"/>
      <c r="L49" s="17"/>
      <c r="M49" s="17"/>
      <c r="N49" s="2" t="s">
        <v>4</v>
      </c>
    </row>
    <row r="50" spans="1:14">
      <c r="C50" s="48" t="s">
        <v>100</v>
      </c>
      <c r="D50" s="52">
        <v>9</v>
      </c>
      <c r="E50" s="48">
        <f>SUM(E35:E37,E41,E44,E46:E47)</f>
        <v>110</v>
      </c>
      <c r="F50" s="2"/>
      <c r="G50" s="2"/>
      <c r="H50" s="2"/>
      <c r="I50" s="2"/>
      <c r="J50" s="2"/>
      <c r="K50" s="2"/>
      <c r="L50" s="2"/>
      <c r="N50" s="2"/>
    </row>
    <row r="51" spans="1:14">
      <c r="C51" s="48" t="s">
        <v>99</v>
      </c>
      <c r="D51" s="48">
        <v>8.1</v>
      </c>
      <c r="E51" s="48">
        <f>SUM(E38:E40,E43,E45,E48,E49)</f>
        <v>115</v>
      </c>
    </row>
    <row r="53" spans="1:14" ht="15.75" thickBot="1"/>
    <row r="54" spans="1:14" s="2" customFormat="1" ht="25.5">
      <c r="A54" s="16" t="s">
        <v>1</v>
      </c>
      <c r="B54" s="16" t="s">
        <v>0</v>
      </c>
      <c r="C54" s="16" t="s">
        <v>8</v>
      </c>
      <c r="D54" s="16" t="s">
        <v>102</v>
      </c>
      <c r="E54" s="16" t="s">
        <v>103</v>
      </c>
      <c r="F54" s="16" t="s">
        <v>9</v>
      </c>
      <c r="G54" s="16" t="s">
        <v>10</v>
      </c>
      <c r="H54" s="16" t="s">
        <v>11</v>
      </c>
      <c r="I54" s="16" t="s">
        <v>12</v>
      </c>
      <c r="J54" s="16" t="s">
        <v>13</v>
      </c>
      <c r="K54" s="16" t="s">
        <v>14</v>
      </c>
      <c r="L54" s="16" t="s">
        <v>15</v>
      </c>
      <c r="M54" s="16" t="s">
        <v>114</v>
      </c>
      <c r="N54" s="16" t="s">
        <v>16</v>
      </c>
    </row>
    <row r="55" spans="1:14" s="2" customFormat="1">
      <c r="A55" s="2" t="s">
        <v>141</v>
      </c>
      <c r="B55" s="2" t="s">
        <v>144</v>
      </c>
      <c r="C55" s="2" t="s">
        <v>101</v>
      </c>
      <c r="D55" s="2" t="s">
        <v>102</v>
      </c>
      <c r="E55" s="2">
        <v>25</v>
      </c>
      <c r="F55" s="17"/>
      <c r="G55" s="17"/>
      <c r="H55" s="17"/>
      <c r="I55" s="17"/>
      <c r="J55" s="17"/>
      <c r="K55" s="17"/>
      <c r="L55" s="17"/>
      <c r="M55" s="17"/>
      <c r="N55" s="2" t="s">
        <v>108</v>
      </c>
    </row>
    <row r="56" spans="1:14" s="2" customFormat="1">
      <c r="A56" s="2" t="s">
        <v>142</v>
      </c>
      <c r="B56" s="2" t="s">
        <v>147</v>
      </c>
      <c r="C56" s="2" t="s">
        <v>101</v>
      </c>
      <c r="D56" s="2" t="s">
        <v>102</v>
      </c>
      <c r="E56" s="2">
        <v>25</v>
      </c>
      <c r="F56" s="17"/>
      <c r="G56" s="17"/>
      <c r="H56" s="17"/>
      <c r="I56" s="17"/>
      <c r="J56" s="17"/>
      <c r="K56" s="17"/>
      <c r="L56" s="17"/>
      <c r="M56" s="17"/>
      <c r="N56" s="2" t="s">
        <v>108</v>
      </c>
    </row>
    <row r="57" spans="1:14" s="2" customFormat="1">
      <c r="A57" s="2" t="s">
        <v>143</v>
      </c>
      <c r="B57" s="2" t="s">
        <v>145</v>
      </c>
      <c r="C57" s="2" t="s">
        <v>100</v>
      </c>
      <c r="D57" s="1" t="s">
        <v>102</v>
      </c>
      <c r="E57" s="2">
        <v>25</v>
      </c>
      <c r="F57" s="17"/>
      <c r="G57" s="17"/>
      <c r="H57" s="17"/>
      <c r="I57" s="17"/>
      <c r="J57" s="17"/>
      <c r="K57" s="17"/>
      <c r="L57" s="17"/>
      <c r="M57" s="17"/>
      <c r="N57" s="2" t="s">
        <v>106</v>
      </c>
    </row>
    <row r="58" spans="1:14">
      <c r="C58" s="48" t="s">
        <v>101</v>
      </c>
      <c r="E58" s="48">
        <f>SUM(E55:E56)</f>
        <v>50</v>
      </c>
    </row>
    <row r="59" spans="1:14">
      <c r="C59" s="48" t="s">
        <v>100</v>
      </c>
      <c r="E59" s="48">
        <f>SUM(E57)</f>
        <v>25</v>
      </c>
    </row>
    <row r="60" spans="1:14" s="2" customFormat="1" ht="15.75" thickBot="1">
      <c r="C60" s="48"/>
      <c r="E60" s="48"/>
    </row>
    <row r="61" spans="1:14" s="2" customFormat="1" ht="25.5">
      <c r="A61" s="16" t="s">
        <v>1</v>
      </c>
      <c r="B61" s="16" t="s">
        <v>0</v>
      </c>
      <c r="C61" s="16" t="s">
        <v>8</v>
      </c>
      <c r="D61" s="16" t="s">
        <v>102</v>
      </c>
      <c r="E61" s="16" t="s">
        <v>103</v>
      </c>
      <c r="F61" s="16" t="s">
        <v>9</v>
      </c>
      <c r="G61" s="16" t="s">
        <v>10</v>
      </c>
      <c r="H61" s="16" t="s">
        <v>11</v>
      </c>
      <c r="I61" s="16" t="s">
        <v>12</v>
      </c>
      <c r="J61" s="16" t="s">
        <v>13</v>
      </c>
      <c r="K61" s="16" t="s">
        <v>14</v>
      </c>
      <c r="L61" s="16" t="s">
        <v>15</v>
      </c>
      <c r="M61" s="16" t="s">
        <v>114</v>
      </c>
      <c r="N61" s="16" t="s">
        <v>16</v>
      </c>
    </row>
    <row r="62" spans="1:14" s="2" customFormat="1">
      <c r="A62" s="2" t="s">
        <v>198</v>
      </c>
      <c r="B62" s="2" t="s">
        <v>199</v>
      </c>
      <c r="C62" s="2" t="s">
        <v>100</v>
      </c>
      <c r="D62" s="2" t="s">
        <v>104</v>
      </c>
      <c r="E62" s="2">
        <v>15</v>
      </c>
      <c r="F62" s="17"/>
      <c r="G62" s="17"/>
      <c r="H62" s="17"/>
      <c r="I62" s="17"/>
      <c r="J62" s="17"/>
      <c r="K62" s="104"/>
      <c r="L62" s="17"/>
      <c r="M62" s="17"/>
      <c r="N62" s="105" t="s">
        <v>4</v>
      </c>
    </row>
    <row r="63" spans="1:14" s="2" customFormat="1">
      <c r="A63" s="2" t="s">
        <v>200</v>
      </c>
      <c r="B63" s="2" t="s">
        <v>231</v>
      </c>
      <c r="C63" s="2" t="s">
        <v>99</v>
      </c>
      <c r="D63" s="1" t="s">
        <v>104</v>
      </c>
      <c r="E63" s="2">
        <v>15</v>
      </c>
      <c r="F63" s="17"/>
      <c r="G63" s="17"/>
      <c r="H63" s="17"/>
      <c r="I63" s="17"/>
      <c r="J63" s="17"/>
      <c r="K63" s="104"/>
      <c r="L63" s="17"/>
      <c r="M63" s="17"/>
      <c r="N63" s="105" t="s">
        <v>4</v>
      </c>
    </row>
    <row r="64" spans="1:14" s="2" customFormat="1">
      <c r="A64" s="2" t="s">
        <v>170</v>
      </c>
      <c r="B64" s="2" t="s">
        <v>214</v>
      </c>
      <c r="C64" s="2" t="s">
        <v>100</v>
      </c>
      <c r="D64" s="2" t="s">
        <v>105</v>
      </c>
      <c r="E64" s="2">
        <v>10</v>
      </c>
      <c r="F64" s="17"/>
      <c r="G64" s="17"/>
      <c r="H64" s="17"/>
      <c r="I64" s="17"/>
      <c r="J64" s="17"/>
      <c r="K64" s="104"/>
      <c r="L64" s="17"/>
      <c r="M64" s="17"/>
      <c r="N64" s="105" t="s">
        <v>4</v>
      </c>
    </row>
    <row r="65" spans="1:14" s="2" customFormat="1">
      <c r="A65" s="2" t="s">
        <v>201</v>
      </c>
      <c r="B65" s="2" t="s">
        <v>215</v>
      </c>
      <c r="C65" s="2" t="s">
        <v>100</v>
      </c>
      <c r="D65" s="1" t="s">
        <v>105</v>
      </c>
      <c r="E65" s="2">
        <v>10</v>
      </c>
      <c r="F65" s="17"/>
      <c r="G65" s="17"/>
      <c r="H65" s="17"/>
      <c r="I65" s="17"/>
      <c r="J65" s="17"/>
      <c r="K65" s="104"/>
      <c r="L65" s="17"/>
      <c r="M65" s="17"/>
      <c r="N65" s="105" t="s">
        <v>4</v>
      </c>
    </row>
    <row r="66" spans="1:14" s="2" customFormat="1">
      <c r="A66" s="2" t="s">
        <v>202</v>
      </c>
      <c r="B66" s="2" t="s">
        <v>216</v>
      </c>
      <c r="C66" s="2" t="s">
        <v>100</v>
      </c>
      <c r="D66" s="1" t="s">
        <v>105</v>
      </c>
      <c r="E66" s="1">
        <v>10</v>
      </c>
      <c r="F66" s="17"/>
      <c r="G66" s="17"/>
      <c r="H66" s="17"/>
      <c r="I66" s="17"/>
      <c r="J66" s="17"/>
      <c r="K66" s="104"/>
      <c r="L66" s="17"/>
      <c r="M66" s="17"/>
      <c r="N66" s="105" t="s">
        <v>4</v>
      </c>
    </row>
    <row r="67" spans="1:14" s="2" customFormat="1">
      <c r="A67" s="2" t="s">
        <v>203</v>
      </c>
      <c r="B67" s="2" t="s">
        <v>217</v>
      </c>
      <c r="C67" s="1" t="s">
        <v>101</v>
      </c>
      <c r="D67" s="1" t="s">
        <v>105</v>
      </c>
      <c r="E67" s="2">
        <v>10</v>
      </c>
      <c r="F67" s="17"/>
      <c r="G67" s="17"/>
      <c r="H67" s="17"/>
      <c r="I67" s="17"/>
      <c r="J67" s="17"/>
      <c r="K67" s="104"/>
      <c r="L67" s="17"/>
      <c r="M67" s="17"/>
      <c r="N67" s="105" t="s">
        <v>4</v>
      </c>
    </row>
    <row r="68" spans="1:14" s="2" customFormat="1">
      <c r="A68" s="2" t="s">
        <v>204</v>
      </c>
      <c r="B68" s="2" t="s">
        <v>218</v>
      </c>
      <c r="C68" s="2" t="s">
        <v>101</v>
      </c>
      <c r="D68" s="1" t="s">
        <v>104</v>
      </c>
      <c r="E68" s="2">
        <v>15</v>
      </c>
      <c r="F68" s="17"/>
      <c r="G68" s="17"/>
      <c r="H68" s="17"/>
      <c r="I68" s="17"/>
      <c r="J68" s="17"/>
      <c r="K68" s="104"/>
      <c r="L68" s="17"/>
      <c r="M68" s="17"/>
      <c r="N68" s="105" t="s">
        <v>4</v>
      </c>
    </row>
    <row r="69" spans="1:14" s="2" customFormat="1">
      <c r="A69" s="2" t="s">
        <v>205</v>
      </c>
      <c r="B69" s="2" t="s">
        <v>219</v>
      </c>
      <c r="C69" s="2" t="s">
        <v>101</v>
      </c>
      <c r="D69" s="1" t="s">
        <v>105</v>
      </c>
      <c r="E69" s="2">
        <v>10</v>
      </c>
      <c r="F69" s="17"/>
      <c r="G69" s="17"/>
      <c r="H69" s="17"/>
      <c r="I69" s="17"/>
      <c r="J69" s="17"/>
      <c r="K69" s="104"/>
      <c r="L69" s="17"/>
      <c r="M69" s="17"/>
      <c r="N69" s="105" t="s">
        <v>4</v>
      </c>
    </row>
    <row r="70" spans="1:14" s="2" customFormat="1">
      <c r="A70" s="2" t="s">
        <v>206</v>
      </c>
      <c r="B70" s="2" t="s">
        <v>220</v>
      </c>
      <c r="C70" s="2" t="s">
        <v>99</v>
      </c>
      <c r="D70" s="1" t="s">
        <v>105</v>
      </c>
      <c r="E70" s="2">
        <v>10</v>
      </c>
      <c r="F70" s="17"/>
      <c r="G70" s="17"/>
      <c r="H70" s="17"/>
      <c r="I70" s="17"/>
      <c r="J70" s="17"/>
      <c r="K70" s="3"/>
      <c r="L70" s="17"/>
      <c r="M70" s="17"/>
      <c r="N70" s="105" t="s">
        <v>4</v>
      </c>
    </row>
    <row r="71" spans="1:14" s="2" customFormat="1">
      <c r="A71" s="2" t="s">
        <v>207</v>
      </c>
      <c r="B71" s="2" t="s">
        <v>221</v>
      </c>
      <c r="C71" s="2" t="s">
        <v>99</v>
      </c>
      <c r="D71" s="1" t="s">
        <v>105</v>
      </c>
      <c r="E71" s="2">
        <v>10</v>
      </c>
      <c r="F71" s="17"/>
      <c r="G71" s="17"/>
      <c r="H71" s="17"/>
      <c r="I71" s="17"/>
      <c r="J71" s="17"/>
      <c r="K71" s="3"/>
      <c r="L71" s="17"/>
      <c r="M71" s="17"/>
      <c r="N71" s="105" t="s">
        <v>4</v>
      </c>
    </row>
    <row r="72" spans="1:14" s="2" customFormat="1">
      <c r="A72" s="2" t="s">
        <v>208</v>
      </c>
      <c r="B72" s="2" t="s">
        <v>222</v>
      </c>
      <c r="C72" s="2" t="s">
        <v>99</v>
      </c>
      <c r="D72" s="1" t="s">
        <v>105</v>
      </c>
      <c r="E72" s="2">
        <v>10</v>
      </c>
      <c r="F72" s="17"/>
      <c r="G72" s="17"/>
      <c r="H72" s="17"/>
      <c r="I72" s="17"/>
      <c r="J72" s="17"/>
      <c r="K72" s="3"/>
      <c r="L72" s="17"/>
      <c r="M72" s="17"/>
      <c r="N72" s="105" t="s">
        <v>4</v>
      </c>
    </row>
    <row r="73" spans="1:14" s="2" customFormat="1">
      <c r="A73" s="2" t="s">
        <v>209</v>
      </c>
      <c r="B73" s="2" t="s">
        <v>223</v>
      </c>
      <c r="C73" s="2" t="s">
        <v>99</v>
      </c>
      <c r="D73" s="1" t="s">
        <v>104</v>
      </c>
      <c r="E73" s="2">
        <v>15</v>
      </c>
      <c r="F73" s="17"/>
      <c r="G73" s="17"/>
      <c r="H73" s="17"/>
      <c r="I73" s="17"/>
      <c r="J73" s="17"/>
      <c r="K73" s="3"/>
      <c r="L73" s="17"/>
      <c r="M73" s="17"/>
      <c r="N73" s="105" t="s">
        <v>4</v>
      </c>
    </row>
    <row r="74" spans="1:14" s="2" customFormat="1">
      <c r="A74" s="2" t="s">
        <v>210</v>
      </c>
      <c r="B74" s="2" t="s">
        <v>224</v>
      </c>
      <c r="C74" s="2" t="s">
        <v>100</v>
      </c>
      <c r="D74" s="1" t="s">
        <v>104</v>
      </c>
      <c r="E74" s="1">
        <v>15</v>
      </c>
      <c r="F74" s="17"/>
      <c r="G74" s="17"/>
      <c r="H74" s="17"/>
      <c r="I74" s="17"/>
      <c r="J74" s="17"/>
      <c r="K74" s="104"/>
      <c r="L74" s="17"/>
      <c r="M74" s="17"/>
      <c r="N74" s="105" t="s">
        <v>4</v>
      </c>
    </row>
    <row r="75" spans="1:14" s="2" customFormat="1">
      <c r="A75" s="2" t="s">
        <v>211</v>
      </c>
      <c r="B75" s="2" t="s">
        <v>225</v>
      </c>
      <c r="C75" s="2" t="s">
        <v>100</v>
      </c>
      <c r="D75" s="1" t="s">
        <v>104</v>
      </c>
      <c r="E75" s="1">
        <v>15</v>
      </c>
      <c r="F75" s="17"/>
      <c r="G75" s="17"/>
      <c r="H75" s="17"/>
      <c r="I75" s="17"/>
      <c r="J75" s="17"/>
      <c r="K75" s="104"/>
      <c r="L75" s="17"/>
      <c r="M75" s="17"/>
      <c r="N75" s="105" t="s">
        <v>4</v>
      </c>
    </row>
    <row r="76" spans="1:14" s="2" customFormat="1">
      <c r="A76" s="2" t="s">
        <v>212</v>
      </c>
      <c r="B76" s="2" t="s">
        <v>226</v>
      </c>
      <c r="C76" s="2" t="s">
        <v>100</v>
      </c>
      <c r="D76" s="1" t="s">
        <v>104</v>
      </c>
      <c r="E76" s="1">
        <v>15</v>
      </c>
      <c r="F76" s="17"/>
      <c r="G76" s="17"/>
      <c r="H76" s="17"/>
      <c r="I76" s="17"/>
      <c r="J76" s="17"/>
      <c r="K76" s="104"/>
      <c r="L76" s="17"/>
      <c r="M76" s="17"/>
      <c r="N76" s="105" t="s">
        <v>4</v>
      </c>
    </row>
    <row r="77" spans="1:14" s="2" customFormat="1">
      <c r="A77" s="2" t="s">
        <v>213</v>
      </c>
      <c r="B77" s="2" t="s">
        <v>227</v>
      </c>
      <c r="C77" s="2" t="s">
        <v>100</v>
      </c>
      <c r="D77" s="1" t="s">
        <v>105</v>
      </c>
      <c r="E77" s="1">
        <v>10</v>
      </c>
      <c r="F77" s="17"/>
      <c r="G77" s="17"/>
      <c r="H77" s="17"/>
      <c r="I77" s="17"/>
      <c r="J77" s="17"/>
      <c r="K77" s="104"/>
      <c r="L77" s="17"/>
      <c r="M77" s="17"/>
      <c r="N77" s="105" t="s">
        <v>4</v>
      </c>
    </row>
    <row r="78" spans="1:14" s="2" customFormat="1"/>
    <row r="79" spans="1:14" s="2" customFormat="1">
      <c r="C79" s="48" t="s">
        <v>100</v>
      </c>
      <c r="E79" s="48"/>
    </row>
    <row r="80" spans="1:14" s="2" customFormat="1">
      <c r="C80" s="48" t="s">
        <v>101</v>
      </c>
      <c r="E80" s="48"/>
    </row>
    <row r="81" spans="1:3">
      <c r="C81" s="48" t="s">
        <v>99</v>
      </c>
    </row>
    <row r="82" spans="1:3">
      <c r="A82" s="90"/>
      <c r="B82" t="s">
        <v>158</v>
      </c>
    </row>
  </sheetData>
  <mergeCells count="2">
    <mergeCell ref="F42:M42"/>
    <mergeCell ref="F41:M41"/>
  </mergeCells>
  <dataValidations count="1">
    <dataValidation type="list" allowBlank="1" showInputMessage="1" showErrorMessage="1" sqref="N35:N49 N55:N57 N6:N30 N62:N78">
      <formula1>$S$1:$S$5</formula1>
    </dataValidation>
  </dataValidations>
  <pageMargins left="0.70866141732283472" right="0.70866141732283472" top="0.74803149606299213" bottom="0.74803149606299213" header="0.31496062992125984" footer="0.31496062992125984"/>
  <pageSetup scale="7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zoomScaleNormal="100" workbookViewId="0">
      <selection activeCell="C23" sqref="C23"/>
    </sheetView>
  </sheetViews>
  <sheetFormatPr baseColWidth="10" defaultRowHeight="15"/>
  <cols>
    <col min="1" max="1" width="9.140625" style="2" customWidth="1"/>
    <col min="2" max="2" width="13.42578125" style="2" customWidth="1"/>
    <col min="3" max="3" width="65.28515625" style="2" bestFit="1" customWidth="1"/>
    <col min="4" max="4" width="25.140625" style="2" customWidth="1"/>
    <col min="5" max="5" width="39.28515625" style="2" customWidth="1"/>
    <col min="6" max="256" width="11.42578125" style="2"/>
    <col min="257" max="257" width="9.140625" style="2" customWidth="1"/>
    <col min="258" max="258" width="13.42578125" style="2" customWidth="1"/>
    <col min="259" max="259" width="65.7109375" style="2" customWidth="1"/>
    <col min="260" max="260" width="25.140625" style="2" customWidth="1"/>
    <col min="261" max="261" width="39.28515625" style="2" customWidth="1"/>
    <col min="262" max="512" width="11.42578125" style="2"/>
    <col min="513" max="513" width="9.140625" style="2" customWidth="1"/>
    <col min="514" max="514" width="13.42578125" style="2" customWidth="1"/>
    <col min="515" max="515" width="65.7109375" style="2" customWidth="1"/>
    <col min="516" max="516" width="25.140625" style="2" customWidth="1"/>
    <col min="517" max="517" width="39.28515625" style="2" customWidth="1"/>
    <col min="518" max="768" width="11.42578125" style="2"/>
    <col min="769" max="769" width="9.140625" style="2" customWidth="1"/>
    <col min="770" max="770" width="13.42578125" style="2" customWidth="1"/>
    <col min="771" max="771" width="65.7109375" style="2" customWidth="1"/>
    <col min="772" max="772" width="25.140625" style="2" customWidth="1"/>
    <col min="773" max="773" width="39.28515625" style="2" customWidth="1"/>
    <col min="774" max="1024" width="11.42578125" style="2"/>
    <col min="1025" max="1025" width="9.140625" style="2" customWidth="1"/>
    <col min="1026" max="1026" width="13.42578125" style="2" customWidth="1"/>
    <col min="1027" max="1027" width="65.7109375" style="2" customWidth="1"/>
    <col min="1028" max="1028" width="25.140625" style="2" customWidth="1"/>
    <col min="1029" max="1029" width="39.28515625" style="2" customWidth="1"/>
    <col min="1030" max="1280" width="11.42578125" style="2"/>
    <col min="1281" max="1281" width="9.140625" style="2" customWidth="1"/>
    <col min="1282" max="1282" width="13.42578125" style="2" customWidth="1"/>
    <col min="1283" max="1283" width="65.7109375" style="2" customWidth="1"/>
    <col min="1284" max="1284" width="25.140625" style="2" customWidth="1"/>
    <col min="1285" max="1285" width="39.28515625" style="2" customWidth="1"/>
    <col min="1286" max="1536" width="11.42578125" style="2"/>
    <col min="1537" max="1537" width="9.140625" style="2" customWidth="1"/>
    <col min="1538" max="1538" width="13.42578125" style="2" customWidth="1"/>
    <col min="1539" max="1539" width="65.7109375" style="2" customWidth="1"/>
    <col min="1540" max="1540" width="25.140625" style="2" customWidth="1"/>
    <col min="1541" max="1541" width="39.28515625" style="2" customWidth="1"/>
    <col min="1542" max="1792" width="11.42578125" style="2"/>
    <col min="1793" max="1793" width="9.140625" style="2" customWidth="1"/>
    <col min="1794" max="1794" width="13.42578125" style="2" customWidth="1"/>
    <col min="1795" max="1795" width="65.7109375" style="2" customWidth="1"/>
    <col min="1796" max="1796" width="25.140625" style="2" customWidth="1"/>
    <col min="1797" max="1797" width="39.28515625" style="2" customWidth="1"/>
    <col min="1798" max="2048" width="11.42578125" style="2"/>
    <col min="2049" max="2049" width="9.140625" style="2" customWidth="1"/>
    <col min="2050" max="2050" width="13.42578125" style="2" customWidth="1"/>
    <col min="2051" max="2051" width="65.7109375" style="2" customWidth="1"/>
    <col min="2052" max="2052" width="25.140625" style="2" customWidth="1"/>
    <col min="2053" max="2053" width="39.28515625" style="2" customWidth="1"/>
    <col min="2054" max="2304" width="11.42578125" style="2"/>
    <col min="2305" max="2305" width="9.140625" style="2" customWidth="1"/>
    <col min="2306" max="2306" width="13.42578125" style="2" customWidth="1"/>
    <col min="2307" max="2307" width="65.7109375" style="2" customWidth="1"/>
    <col min="2308" max="2308" width="25.140625" style="2" customWidth="1"/>
    <col min="2309" max="2309" width="39.28515625" style="2" customWidth="1"/>
    <col min="2310" max="2560" width="11.42578125" style="2"/>
    <col min="2561" max="2561" width="9.140625" style="2" customWidth="1"/>
    <col min="2562" max="2562" width="13.42578125" style="2" customWidth="1"/>
    <col min="2563" max="2563" width="65.7109375" style="2" customWidth="1"/>
    <col min="2564" max="2564" width="25.140625" style="2" customWidth="1"/>
    <col min="2565" max="2565" width="39.28515625" style="2" customWidth="1"/>
    <col min="2566" max="2816" width="11.42578125" style="2"/>
    <col min="2817" max="2817" width="9.140625" style="2" customWidth="1"/>
    <col min="2818" max="2818" width="13.42578125" style="2" customWidth="1"/>
    <col min="2819" max="2819" width="65.7109375" style="2" customWidth="1"/>
    <col min="2820" max="2820" width="25.140625" style="2" customWidth="1"/>
    <col min="2821" max="2821" width="39.28515625" style="2" customWidth="1"/>
    <col min="2822" max="3072" width="11.42578125" style="2"/>
    <col min="3073" max="3073" width="9.140625" style="2" customWidth="1"/>
    <col min="3074" max="3074" width="13.42578125" style="2" customWidth="1"/>
    <col min="3075" max="3075" width="65.7109375" style="2" customWidth="1"/>
    <col min="3076" max="3076" width="25.140625" style="2" customWidth="1"/>
    <col min="3077" max="3077" width="39.28515625" style="2" customWidth="1"/>
    <col min="3078" max="3328" width="11.42578125" style="2"/>
    <col min="3329" max="3329" width="9.140625" style="2" customWidth="1"/>
    <col min="3330" max="3330" width="13.42578125" style="2" customWidth="1"/>
    <col min="3331" max="3331" width="65.7109375" style="2" customWidth="1"/>
    <col min="3332" max="3332" width="25.140625" style="2" customWidth="1"/>
    <col min="3333" max="3333" width="39.28515625" style="2" customWidth="1"/>
    <col min="3334" max="3584" width="11.42578125" style="2"/>
    <col min="3585" max="3585" width="9.140625" style="2" customWidth="1"/>
    <col min="3586" max="3586" width="13.42578125" style="2" customWidth="1"/>
    <col min="3587" max="3587" width="65.7109375" style="2" customWidth="1"/>
    <col min="3588" max="3588" width="25.140625" style="2" customWidth="1"/>
    <col min="3589" max="3589" width="39.28515625" style="2" customWidth="1"/>
    <col min="3590" max="3840" width="11.42578125" style="2"/>
    <col min="3841" max="3841" width="9.140625" style="2" customWidth="1"/>
    <col min="3842" max="3842" width="13.42578125" style="2" customWidth="1"/>
    <col min="3843" max="3843" width="65.7109375" style="2" customWidth="1"/>
    <col min="3844" max="3844" width="25.140625" style="2" customWidth="1"/>
    <col min="3845" max="3845" width="39.28515625" style="2" customWidth="1"/>
    <col min="3846" max="4096" width="11.42578125" style="2"/>
    <col min="4097" max="4097" width="9.140625" style="2" customWidth="1"/>
    <col min="4098" max="4098" width="13.42578125" style="2" customWidth="1"/>
    <col min="4099" max="4099" width="65.7109375" style="2" customWidth="1"/>
    <col min="4100" max="4100" width="25.140625" style="2" customWidth="1"/>
    <col min="4101" max="4101" width="39.28515625" style="2" customWidth="1"/>
    <col min="4102" max="4352" width="11.42578125" style="2"/>
    <col min="4353" max="4353" width="9.140625" style="2" customWidth="1"/>
    <col min="4354" max="4354" width="13.42578125" style="2" customWidth="1"/>
    <col min="4355" max="4355" width="65.7109375" style="2" customWidth="1"/>
    <col min="4356" max="4356" width="25.140625" style="2" customWidth="1"/>
    <col min="4357" max="4357" width="39.28515625" style="2" customWidth="1"/>
    <col min="4358" max="4608" width="11.42578125" style="2"/>
    <col min="4609" max="4609" width="9.140625" style="2" customWidth="1"/>
    <col min="4610" max="4610" width="13.42578125" style="2" customWidth="1"/>
    <col min="4611" max="4611" width="65.7109375" style="2" customWidth="1"/>
    <col min="4612" max="4612" width="25.140625" style="2" customWidth="1"/>
    <col min="4613" max="4613" width="39.28515625" style="2" customWidth="1"/>
    <col min="4614" max="4864" width="11.42578125" style="2"/>
    <col min="4865" max="4865" width="9.140625" style="2" customWidth="1"/>
    <col min="4866" max="4866" width="13.42578125" style="2" customWidth="1"/>
    <col min="4867" max="4867" width="65.7109375" style="2" customWidth="1"/>
    <col min="4868" max="4868" width="25.140625" style="2" customWidth="1"/>
    <col min="4869" max="4869" width="39.28515625" style="2" customWidth="1"/>
    <col min="4870" max="5120" width="11.42578125" style="2"/>
    <col min="5121" max="5121" width="9.140625" style="2" customWidth="1"/>
    <col min="5122" max="5122" width="13.42578125" style="2" customWidth="1"/>
    <col min="5123" max="5123" width="65.7109375" style="2" customWidth="1"/>
    <col min="5124" max="5124" width="25.140625" style="2" customWidth="1"/>
    <col min="5125" max="5125" width="39.28515625" style="2" customWidth="1"/>
    <col min="5126" max="5376" width="11.42578125" style="2"/>
    <col min="5377" max="5377" width="9.140625" style="2" customWidth="1"/>
    <col min="5378" max="5378" width="13.42578125" style="2" customWidth="1"/>
    <col min="5379" max="5379" width="65.7109375" style="2" customWidth="1"/>
    <col min="5380" max="5380" width="25.140625" style="2" customWidth="1"/>
    <col min="5381" max="5381" width="39.28515625" style="2" customWidth="1"/>
    <col min="5382" max="5632" width="11.42578125" style="2"/>
    <col min="5633" max="5633" width="9.140625" style="2" customWidth="1"/>
    <col min="5634" max="5634" width="13.42578125" style="2" customWidth="1"/>
    <col min="5635" max="5635" width="65.7109375" style="2" customWidth="1"/>
    <col min="5636" max="5636" width="25.140625" style="2" customWidth="1"/>
    <col min="5637" max="5637" width="39.28515625" style="2" customWidth="1"/>
    <col min="5638" max="5888" width="11.42578125" style="2"/>
    <col min="5889" max="5889" width="9.140625" style="2" customWidth="1"/>
    <col min="5890" max="5890" width="13.42578125" style="2" customWidth="1"/>
    <col min="5891" max="5891" width="65.7109375" style="2" customWidth="1"/>
    <col min="5892" max="5892" width="25.140625" style="2" customWidth="1"/>
    <col min="5893" max="5893" width="39.28515625" style="2" customWidth="1"/>
    <col min="5894" max="6144" width="11.42578125" style="2"/>
    <col min="6145" max="6145" width="9.140625" style="2" customWidth="1"/>
    <col min="6146" max="6146" width="13.42578125" style="2" customWidth="1"/>
    <col min="6147" max="6147" width="65.7109375" style="2" customWidth="1"/>
    <col min="6148" max="6148" width="25.140625" style="2" customWidth="1"/>
    <col min="6149" max="6149" width="39.28515625" style="2" customWidth="1"/>
    <col min="6150" max="6400" width="11.42578125" style="2"/>
    <col min="6401" max="6401" width="9.140625" style="2" customWidth="1"/>
    <col min="6402" max="6402" width="13.42578125" style="2" customWidth="1"/>
    <col min="6403" max="6403" width="65.7109375" style="2" customWidth="1"/>
    <col min="6404" max="6404" width="25.140625" style="2" customWidth="1"/>
    <col min="6405" max="6405" width="39.28515625" style="2" customWidth="1"/>
    <col min="6406" max="6656" width="11.42578125" style="2"/>
    <col min="6657" max="6657" width="9.140625" style="2" customWidth="1"/>
    <col min="6658" max="6658" width="13.42578125" style="2" customWidth="1"/>
    <col min="6659" max="6659" width="65.7109375" style="2" customWidth="1"/>
    <col min="6660" max="6660" width="25.140625" style="2" customWidth="1"/>
    <col min="6661" max="6661" width="39.28515625" style="2" customWidth="1"/>
    <col min="6662" max="6912" width="11.42578125" style="2"/>
    <col min="6913" max="6913" width="9.140625" style="2" customWidth="1"/>
    <col min="6914" max="6914" width="13.42578125" style="2" customWidth="1"/>
    <col min="6915" max="6915" width="65.7109375" style="2" customWidth="1"/>
    <col min="6916" max="6916" width="25.140625" style="2" customWidth="1"/>
    <col min="6917" max="6917" width="39.28515625" style="2" customWidth="1"/>
    <col min="6918" max="7168" width="11.42578125" style="2"/>
    <col min="7169" max="7169" width="9.140625" style="2" customWidth="1"/>
    <col min="7170" max="7170" width="13.42578125" style="2" customWidth="1"/>
    <col min="7171" max="7171" width="65.7109375" style="2" customWidth="1"/>
    <col min="7172" max="7172" width="25.140625" style="2" customWidth="1"/>
    <col min="7173" max="7173" width="39.28515625" style="2" customWidth="1"/>
    <col min="7174" max="7424" width="11.42578125" style="2"/>
    <col min="7425" max="7425" width="9.140625" style="2" customWidth="1"/>
    <col min="7426" max="7426" width="13.42578125" style="2" customWidth="1"/>
    <col min="7427" max="7427" width="65.7109375" style="2" customWidth="1"/>
    <col min="7428" max="7428" width="25.140625" style="2" customWidth="1"/>
    <col min="7429" max="7429" width="39.28515625" style="2" customWidth="1"/>
    <col min="7430" max="7680" width="11.42578125" style="2"/>
    <col min="7681" max="7681" width="9.140625" style="2" customWidth="1"/>
    <col min="7682" max="7682" width="13.42578125" style="2" customWidth="1"/>
    <col min="7683" max="7683" width="65.7109375" style="2" customWidth="1"/>
    <col min="7684" max="7684" width="25.140625" style="2" customWidth="1"/>
    <col min="7685" max="7685" width="39.28515625" style="2" customWidth="1"/>
    <col min="7686" max="7936" width="11.42578125" style="2"/>
    <col min="7937" max="7937" width="9.140625" style="2" customWidth="1"/>
    <col min="7938" max="7938" width="13.42578125" style="2" customWidth="1"/>
    <col min="7939" max="7939" width="65.7109375" style="2" customWidth="1"/>
    <col min="7940" max="7940" width="25.140625" style="2" customWidth="1"/>
    <col min="7941" max="7941" width="39.28515625" style="2" customWidth="1"/>
    <col min="7942" max="8192" width="11.42578125" style="2"/>
    <col min="8193" max="8193" width="9.140625" style="2" customWidth="1"/>
    <col min="8194" max="8194" width="13.42578125" style="2" customWidth="1"/>
    <col min="8195" max="8195" width="65.7109375" style="2" customWidth="1"/>
    <col min="8196" max="8196" width="25.140625" style="2" customWidth="1"/>
    <col min="8197" max="8197" width="39.28515625" style="2" customWidth="1"/>
    <col min="8198" max="8448" width="11.42578125" style="2"/>
    <col min="8449" max="8449" width="9.140625" style="2" customWidth="1"/>
    <col min="8450" max="8450" width="13.42578125" style="2" customWidth="1"/>
    <col min="8451" max="8451" width="65.7109375" style="2" customWidth="1"/>
    <col min="8452" max="8452" width="25.140625" style="2" customWidth="1"/>
    <col min="8453" max="8453" width="39.28515625" style="2" customWidth="1"/>
    <col min="8454" max="8704" width="11.42578125" style="2"/>
    <col min="8705" max="8705" width="9.140625" style="2" customWidth="1"/>
    <col min="8706" max="8706" width="13.42578125" style="2" customWidth="1"/>
    <col min="8707" max="8707" width="65.7109375" style="2" customWidth="1"/>
    <col min="8708" max="8708" width="25.140625" style="2" customWidth="1"/>
    <col min="8709" max="8709" width="39.28515625" style="2" customWidth="1"/>
    <col min="8710" max="8960" width="11.42578125" style="2"/>
    <col min="8961" max="8961" width="9.140625" style="2" customWidth="1"/>
    <col min="8962" max="8962" width="13.42578125" style="2" customWidth="1"/>
    <col min="8963" max="8963" width="65.7109375" style="2" customWidth="1"/>
    <col min="8964" max="8964" width="25.140625" style="2" customWidth="1"/>
    <col min="8965" max="8965" width="39.28515625" style="2" customWidth="1"/>
    <col min="8966" max="9216" width="11.42578125" style="2"/>
    <col min="9217" max="9217" width="9.140625" style="2" customWidth="1"/>
    <col min="9218" max="9218" width="13.42578125" style="2" customWidth="1"/>
    <col min="9219" max="9219" width="65.7109375" style="2" customWidth="1"/>
    <col min="9220" max="9220" width="25.140625" style="2" customWidth="1"/>
    <col min="9221" max="9221" width="39.28515625" style="2" customWidth="1"/>
    <col min="9222" max="9472" width="11.42578125" style="2"/>
    <col min="9473" max="9473" width="9.140625" style="2" customWidth="1"/>
    <col min="9474" max="9474" width="13.42578125" style="2" customWidth="1"/>
    <col min="9475" max="9475" width="65.7109375" style="2" customWidth="1"/>
    <col min="9476" max="9476" width="25.140625" style="2" customWidth="1"/>
    <col min="9477" max="9477" width="39.28515625" style="2" customWidth="1"/>
    <col min="9478" max="9728" width="11.42578125" style="2"/>
    <col min="9729" max="9729" width="9.140625" style="2" customWidth="1"/>
    <col min="9730" max="9730" width="13.42578125" style="2" customWidth="1"/>
    <col min="9731" max="9731" width="65.7109375" style="2" customWidth="1"/>
    <col min="9732" max="9732" width="25.140625" style="2" customWidth="1"/>
    <col min="9733" max="9733" width="39.28515625" style="2" customWidth="1"/>
    <col min="9734" max="9984" width="11.42578125" style="2"/>
    <col min="9985" max="9985" width="9.140625" style="2" customWidth="1"/>
    <col min="9986" max="9986" width="13.42578125" style="2" customWidth="1"/>
    <col min="9987" max="9987" width="65.7109375" style="2" customWidth="1"/>
    <col min="9988" max="9988" width="25.140625" style="2" customWidth="1"/>
    <col min="9989" max="9989" width="39.28515625" style="2" customWidth="1"/>
    <col min="9990" max="10240" width="11.42578125" style="2"/>
    <col min="10241" max="10241" width="9.140625" style="2" customWidth="1"/>
    <col min="10242" max="10242" width="13.42578125" style="2" customWidth="1"/>
    <col min="10243" max="10243" width="65.7109375" style="2" customWidth="1"/>
    <col min="10244" max="10244" width="25.140625" style="2" customWidth="1"/>
    <col min="10245" max="10245" width="39.28515625" style="2" customWidth="1"/>
    <col min="10246" max="10496" width="11.42578125" style="2"/>
    <col min="10497" max="10497" width="9.140625" style="2" customWidth="1"/>
    <col min="10498" max="10498" width="13.42578125" style="2" customWidth="1"/>
    <col min="10499" max="10499" width="65.7109375" style="2" customWidth="1"/>
    <col min="10500" max="10500" width="25.140625" style="2" customWidth="1"/>
    <col min="10501" max="10501" width="39.28515625" style="2" customWidth="1"/>
    <col min="10502" max="10752" width="11.42578125" style="2"/>
    <col min="10753" max="10753" width="9.140625" style="2" customWidth="1"/>
    <col min="10754" max="10754" width="13.42578125" style="2" customWidth="1"/>
    <col min="10755" max="10755" width="65.7109375" style="2" customWidth="1"/>
    <col min="10756" max="10756" width="25.140625" style="2" customWidth="1"/>
    <col min="10757" max="10757" width="39.28515625" style="2" customWidth="1"/>
    <col min="10758" max="11008" width="11.42578125" style="2"/>
    <col min="11009" max="11009" width="9.140625" style="2" customWidth="1"/>
    <col min="11010" max="11010" width="13.42578125" style="2" customWidth="1"/>
    <col min="11011" max="11011" width="65.7109375" style="2" customWidth="1"/>
    <col min="11012" max="11012" width="25.140625" style="2" customWidth="1"/>
    <col min="11013" max="11013" width="39.28515625" style="2" customWidth="1"/>
    <col min="11014" max="11264" width="11.42578125" style="2"/>
    <col min="11265" max="11265" width="9.140625" style="2" customWidth="1"/>
    <col min="11266" max="11266" width="13.42578125" style="2" customWidth="1"/>
    <col min="11267" max="11267" width="65.7109375" style="2" customWidth="1"/>
    <col min="11268" max="11268" width="25.140625" style="2" customWidth="1"/>
    <col min="11269" max="11269" width="39.28515625" style="2" customWidth="1"/>
    <col min="11270" max="11520" width="11.42578125" style="2"/>
    <col min="11521" max="11521" width="9.140625" style="2" customWidth="1"/>
    <col min="11522" max="11522" width="13.42578125" style="2" customWidth="1"/>
    <col min="11523" max="11523" width="65.7109375" style="2" customWidth="1"/>
    <col min="11524" max="11524" width="25.140625" style="2" customWidth="1"/>
    <col min="11525" max="11525" width="39.28515625" style="2" customWidth="1"/>
    <col min="11526" max="11776" width="11.42578125" style="2"/>
    <col min="11777" max="11777" width="9.140625" style="2" customWidth="1"/>
    <col min="11778" max="11778" width="13.42578125" style="2" customWidth="1"/>
    <col min="11779" max="11779" width="65.7109375" style="2" customWidth="1"/>
    <col min="11780" max="11780" width="25.140625" style="2" customWidth="1"/>
    <col min="11781" max="11781" width="39.28515625" style="2" customWidth="1"/>
    <col min="11782" max="12032" width="11.42578125" style="2"/>
    <col min="12033" max="12033" width="9.140625" style="2" customWidth="1"/>
    <col min="12034" max="12034" width="13.42578125" style="2" customWidth="1"/>
    <col min="12035" max="12035" width="65.7109375" style="2" customWidth="1"/>
    <col min="12036" max="12036" width="25.140625" style="2" customWidth="1"/>
    <col min="12037" max="12037" width="39.28515625" style="2" customWidth="1"/>
    <col min="12038" max="12288" width="11.42578125" style="2"/>
    <col min="12289" max="12289" width="9.140625" style="2" customWidth="1"/>
    <col min="12290" max="12290" width="13.42578125" style="2" customWidth="1"/>
    <col min="12291" max="12291" width="65.7109375" style="2" customWidth="1"/>
    <col min="12292" max="12292" width="25.140625" style="2" customWidth="1"/>
    <col min="12293" max="12293" width="39.28515625" style="2" customWidth="1"/>
    <col min="12294" max="12544" width="11.42578125" style="2"/>
    <col min="12545" max="12545" width="9.140625" style="2" customWidth="1"/>
    <col min="12546" max="12546" width="13.42578125" style="2" customWidth="1"/>
    <col min="12547" max="12547" width="65.7109375" style="2" customWidth="1"/>
    <col min="12548" max="12548" width="25.140625" style="2" customWidth="1"/>
    <col min="12549" max="12549" width="39.28515625" style="2" customWidth="1"/>
    <col min="12550" max="12800" width="11.42578125" style="2"/>
    <col min="12801" max="12801" width="9.140625" style="2" customWidth="1"/>
    <col min="12802" max="12802" width="13.42578125" style="2" customWidth="1"/>
    <col min="12803" max="12803" width="65.7109375" style="2" customWidth="1"/>
    <col min="12804" max="12804" width="25.140625" style="2" customWidth="1"/>
    <col min="12805" max="12805" width="39.28515625" style="2" customWidth="1"/>
    <col min="12806" max="13056" width="11.42578125" style="2"/>
    <col min="13057" max="13057" width="9.140625" style="2" customWidth="1"/>
    <col min="13058" max="13058" width="13.42578125" style="2" customWidth="1"/>
    <col min="13059" max="13059" width="65.7109375" style="2" customWidth="1"/>
    <col min="13060" max="13060" width="25.140625" style="2" customWidth="1"/>
    <col min="13061" max="13061" width="39.28515625" style="2" customWidth="1"/>
    <col min="13062" max="13312" width="11.42578125" style="2"/>
    <col min="13313" max="13313" width="9.140625" style="2" customWidth="1"/>
    <col min="13314" max="13314" width="13.42578125" style="2" customWidth="1"/>
    <col min="13315" max="13315" width="65.7109375" style="2" customWidth="1"/>
    <col min="13316" max="13316" width="25.140625" style="2" customWidth="1"/>
    <col min="13317" max="13317" width="39.28515625" style="2" customWidth="1"/>
    <col min="13318" max="13568" width="11.42578125" style="2"/>
    <col min="13569" max="13569" width="9.140625" style="2" customWidth="1"/>
    <col min="13570" max="13570" width="13.42578125" style="2" customWidth="1"/>
    <col min="13571" max="13571" width="65.7109375" style="2" customWidth="1"/>
    <col min="13572" max="13572" width="25.140625" style="2" customWidth="1"/>
    <col min="13573" max="13573" width="39.28515625" style="2" customWidth="1"/>
    <col min="13574" max="13824" width="11.42578125" style="2"/>
    <col min="13825" max="13825" width="9.140625" style="2" customWidth="1"/>
    <col min="13826" max="13826" width="13.42578125" style="2" customWidth="1"/>
    <col min="13827" max="13827" width="65.7109375" style="2" customWidth="1"/>
    <col min="13828" max="13828" width="25.140625" style="2" customWidth="1"/>
    <col min="13829" max="13829" width="39.28515625" style="2" customWidth="1"/>
    <col min="13830" max="14080" width="11.42578125" style="2"/>
    <col min="14081" max="14081" width="9.140625" style="2" customWidth="1"/>
    <col min="14082" max="14082" width="13.42578125" style="2" customWidth="1"/>
    <col min="14083" max="14083" width="65.7109375" style="2" customWidth="1"/>
    <col min="14084" max="14084" width="25.140625" style="2" customWidth="1"/>
    <col min="14085" max="14085" width="39.28515625" style="2" customWidth="1"/>
    <col min="14086" max="14336" width="11.42578125" style="2"/>
    <col min="14337" max="14337" width="9.140625" style="2" customWidth="1"/>
    <col min="14338" max="14338" width="13.42578125" style="2" customWidth="1"/>
    <col min="14339" max="14339" width="65.7109375" style="2" customWidth="1"/>
    <col min="14340" max="14340" width="25.140625" style="2" customWidth="1"/>
    <col min="14341" max="14341" width="39.28515625" style="2" customWidth="1"/>
    <col min="14342" max="14592" width="11.42578125" style="2"/>
    <col min="14593" max="14593" width="9.140625" style="2" customWidth="1"/>
    <col min="14594" max="14594" width="13.42578125" style="2" customWidth="1"/>
    <col min="14595" max="14595" width="65.7109375" style="2" customWidth="1"/>
    <col min="14596" max="14596" width="25.140625" style="2" customWidth="1"/>
    <col min="14597" max="14597" width="39.28515625" style="2" customWidth="1"/>
    <col min="14598" max="14848" width="11.42578125" style="2"/>
    <col min="14849" max="14849" width="9.140625" style="2" customWidth="1"/>
    <col min="14850" max="14850" width="13.42578125" style="2" customWidth="1"/>
    <col min="14851" max="14851" width="65.7109375" style="2" customWidth="1"/>
    <col min="14852" max="14852" width="25.140625" style="2" customWidth="1"/>
    <col min="14853" max="14853" width="39.28515625" style="2" customWidth="1"/>
    <col min="14854" max="15104" width="11.42578125" style="2"/>
    <col min="15105" max="15105" width="9.140625" style="2" customWidth="1"/>
    <col min="15106" max="15106" width="13.42578125" style="2" customWidth="1"/>
    <col min="15107" max="15107" width="65.7109375" style="2" customWidth="1"/>
    <col min="15108" max="15108" width="25.140625" style="2" customWidth="1"/>
    <col min="15109" max="15109" width="39.28515625" style="2" customWidth="1"/>
    <col min="15110" max="15360" width="11.42578125" style="2"/>
    <col min="15361" max="15361" width="9.140625" style="2" customWidth="1"/>
    <col min="15362" max="15362" width="13.42578125" style="2" customWidth="1"/>
    <col min="15363" max="15363" width="65.7109375" style="2" customWidth="1"/>
    <col min="15364" max="15364" width="25.140625" style="2" customWidth="1"/>
    <col min="15365" max="15365" width="39.28515625" style="2" customWidth="1"/>
    <col min="15366" max="15616" width="11.42578125" style="2"/>
    <col min="15617" max="15617" width="9.140625" style="2" customWidth="1"/>
    <col min="15618" max="15618" width="13.42578125" style="2" customWidth="1"/>
    <col min="15619" max="15619" width="65.7109375" style="2" customWidth="1"/>
    <col min="15620" max="15620" width="25.140625" style="2" customWidth="1"/>
    <col min="15621" max="15621" width="39.28515625" style="2" customWidth="1"/>
    <col min="15622" max="15872" width="11.42578125" style="2"/>
    <col min="15873" max="15873" width="9.140625" style="2" customWidth="1"/>
    <col min="15874" max="15874" width="13.42578125" style="2" customWidth="1"/>
    <col min="15875" max="15875" width="65.7109375" style="2" customWidth="1"/>
    <col min="15876" max="15876" width="25.140625" style="2" customWidth="1"/>
    <col min="15877" max="15877" width="39.28515625" style="2" customWidth="1"/>
    <col min="15878" max="16128" width="11.42578125" style="2"/>
    <col min="16129" max="16129" width="9.140625" style="2" customWidth="1"/>
    <col min="16130" max="16130" width="13.42578125" style="2" customWidth="1"/>
    <col min="16131" max="16131" width="65.7109375" style="2" customWidth="1"/>
    <col min="16132" max="16132" width="25.140625" style="2" customWidth="1"/>
    <col min="16133" max="16133" width="39.28515625" style="2" customWidth="1"/>
    <col min="16134" max="16384" width="11.42578125" style="2"/>
  </cols>
  <sheetData>
    <row r="1" spans="1:8" ht="21.75">
      <c r="A1" s="6" t="s">
        <v>2</v>
      </c>
      <c r="B1" s="7"/>
      <c r="C1" s="7"/>
      <c r="D1" s="8"/>
      <c r="E1" s="8"/>
      <c r="F1" s="20"/>
      <c r="G1" s="21"/>
      <c r="H1" s="5"/>
    </row>
    <row r="2" spans="1:8">
      <c r="A2" s="10" t="s">
        <v>3</v>
      </c>
      <c r="B2" s="11"/>
      <c r="C2" s="11"/>
      <c r="D2" s="12"/>
      <c r="E2" s="12"/>
      <c r="F2" s="22"/>
      <c r="G2" s="23"/>
      <c r="H2" s="14"/>
    </row>
    <row r="3" spans="1:8">
      <c r="A3" s="10" t="s">
        <v>5</v>
      </c>
      <c r="B3" s="11"/>
      <c r="C3" s="11"/>
      <c r="D3" s="12"/>
      <c r="E3" s="12"/>
      <c r="F3" s="22"/>
      <c r="G3" s="24"/>
      <c r="H3" s="14"/>
    </row>
    <row r="4" spans="1:8" ht="15.75" thickBot="1">
      <c r="A4" s="25"/>
      <c r="B4" s="25"/>
      <c r="C4" s="25"/>
      <c r="D4" s="22"/>
      <c r="E4" s="22"/>
      <c r="F4" s="22"/>
      <c r="G4" s="24"/>
      <c r="H4" s="14"/>
    </row>
    <row r="5" spans="1:8">
      <c r="B5" s="109" t="s">
        <v>38</v>
      </c>
      <c r="C5" s="110"/>
      <c r="D5" s="26" t="s">
        <v>39</v>
      </c>
    </row>
    <row r="6" spans="1:8" ht="30">
      <c r="B6" s="27" t="s">
        <v>40</v>
      </c>
      <c r="C6" s="28" t="s">
        <v>57</v>
      </c>
      <c r="D6" s="29" t="s">
        <v>190</v>
      </c>
    </row>
    <row r="7" spans="1:8" ht="30">
      <c r="B7" s="27" t="s">
        <v>41</v>
      </c>
      <c r="C7" s="28" t="s">
        <v>58</v>
      </c>
      <c r="D7" s="29" t="s">
        <v>189</v>
      </c>
    </row>
    <row r="8" spans="1:8" ht="45.75" thickBot="1">
      <c r="B8" s="30" t="s">
        <v>42</v>
      </c>
      <c r="C8" s="31" t="s">
        <v>56</v>
      </c>
      <c r="D8" s="32" t="s">
        <v>191</v>
      </c>
    </row>
    <row r="12" spans="1:8" ht="15.75" thickBot="1">
      <c r="B12" s="48" t="s">
        <v>53</v>
      </c>
    </row>
    <row r="13" spans="1:8">
      <c r="B13" s="33" t="s">
        <v>1</v>
      </c>
      <c r="C13" s="34" t="s">
        <v>43</v>
      </c>
      <c r="D13" s="34" t="s">
        <v>44</v>
      </c>
      <c r="E13" s="35" t="s">
        <v>45</v>
      </c>
    </row>
    <row r="14" spans="1:8" ht="45">
      <c r="B14" s="36" t="s">
        <v>17</v>
      </c>
      <c r="C14" s="37" t="s">
        <v>59</v>
      </c>
      <c r="D14" s="37" t="s">
        <v>41</v>
      </c>
      <c r="E14" s="38" t="s">
        <v>178</v>
      </c>
    </row>
    <row r="15" spans="1:8" ht="45">
      <c r="B15" s="36" t="s">
        <v>69</v>
      </c>
      <c r="C15" s="99" t="s">
        <v>139</v>
      </c>
      <c r="D15" s="37" t="s">
        <v>40</v>
      </c>
      <c r="E15" s="38" t="s">
        <v>180</v>
      </c>
    </row>
    <row r="16" spans="1:8" ht="45">
      <c r="B16" s="36" t="s">
        <v>70</v>
      </c>
      <c r="C16" s="37" t="s">
        <v>24</v>
      </c>
      <c r="D16" s="39" t="s">
        <v>42</v>
      </c>
      <c r="E16" s="38" t="s">
        <v>173</v>
      </c>
    </row>
    <row r="17" spans="2:5" ht="30">
      <c r="B17" s="36" t="s">
        <v>71</v>
      </c>
      <c r="C17" s="37" t="s">
        <v>29</v>
      </c>
      <c r="D17" s="39" t="s">
        <v>40</v>
      </c>
      <c r="E17" s="38" t="s">
        <v>182</v>
      </c>
    </row>
    <row r="18" spans="2:5" ht="30">
      <c r="B18" s="36" t="s">
        <v>72</v>
      </c>
      <c r="C18" s="37" t="s">
        <v>18</v>
      </c>
      <c r="D18" s="39" t="s">
        <v>40</v>
      </c>
      <c r="E18" s="38" t="s">
        <v>91</v>
      </c>
    </row>
    <row r="19" spans="2:5" ht="30">
      <c r="B19" s="36" t="s">
        <v>73</v>
      </c>
      <c r="C19" s="37" t="s">
        <v>19</v>
      </c>
      <c r="D19" s="39" t="s">
        <v>40</v>
      </c>
      <c r="E19" s="38" t="s">
        <v>92</v>
      </c>
    </row>
    <row r="20" spans="2:5" ht="45">
      <c r="B20" s="36" t="s">
        <v>74</v>
      </c>
      <c r="C20" s="37" t="s">
        <v>86</v>
      </c>
      <c r="D20" s="39" t="s">
        <v>40</v>
      </c>
      <c r="E20" s="38" t="s">
        <v>174</v>
      </c>
    </row>
    <row r="21" spans="2:5" ht="45">
      <c r="B21" s="36" t="s">
        <v>75</v>
      </c>
      <c r="C21" s="37" t="s">
        <v>134</v>
      </c>
      <c r="D21" s="39" t="s">
        <v>42</v>
      </c>
      <c r="E21" s="38" t="s">
        <v>183</v>
      </c>
    </row>
    <row r="22" spans="2:5" ht="45">
      <c r="B22" s="36" t="s">
        <v>76</v>
      </c>
      <c r="C22" s="37" t="s">
        <v>128</v>
      </c>
      <c r="D22" s="39" t="s">
        <v>42</v>
      </c>
      <c r="E22" s="38" t="s">
        <v>188</v>
      </c>
    </row>
    <row r="23" spans="2:5" ht="45">
      <c r="B23" s="36" t="s">
        <v>77</v>
      </c>
      <c r="C23" s="37" t="s">
        <v>22</v>
      </c>
      <c r="D23" s="39" t="s">
        <v>41</v>
      </c>
      <c r="E23" s="38" t="s">
        <v>136</v>
      </c>
    </row>
    <row r="24" spans="2:5" ht="45">
      <c r="B24" s="36" t="s">
        <v>78</v>
      </c>
      <c r="C24" s="37" t="s">
        <v>130</v>
      </c>
      <c r="D24" s="39" t="s">
        <v>40</v>
      </c>
      <c r="E24" s="38" t="s">
        <v>185</v>
      </c>
    </row>
    <row r="25" spans="2:5" ht="45">
      <c r="B25" s="36" t="s">
        <v>79</v>
      </c>
      <c r="C25" s="37" t="s">
        <v>87</v>
      </c>
      <c r="D25" s="39" t="s">
        <v>40</v>
      </c>
      <c r="E25" s="38" t="s">
        <v>169</v>
      </c>
    </row>
    <row r="26" spans="2:5" ht="45">
      <c r="B26" s="36" t="s">
        <v>80</v>
      </c>
      <c r="C26" s="37" t="s">
        <v>20</v>
      </c>
      <c r="D26" s="39" t="s">
        <v>40</v>
      </c>
      <c r="E26" s="38" t="s">
        <v>93</v>
      </c>
    </row>
    <row r="27" spans="2:5" ht="45">
      <c r="B27" s="36" t="s">
        <v>81</v>
      </c>
      <c r="C27" s="37" t="s">
        <v>21</v>
      </c>
      <c r="D27" s="39" t="s">
        <v>40</v>
      </c>
      <c r="E27" s="38" t="s">
        <v>93</v>
      </c>
    </row>
    <row r="28" spans="2:5" ht="45">
      <c r="B28" s="36" t="s">
        <v>82</v>
      </c>
      <c r="C28" s="37" t="s">
        <v>127</v>
      </c>
      <c r="D28" s="39" t="s">
        <v>40</v>
      </c>
      <c r="E28" s="38" t="s">
        <v>93</v>
      </c>
    </row>
    <row r="29" spans="2:5" ht="45">
      <c r="B29" s="36" t="s">
        <v>83</v>
      </c>
      <c r="C29" s="37" t="s">
        <v>131</v>
      </c>
      <c r="D29" s="39" t="s">
        <v>41</v>
      </c>
      <c r="E29" s="38" t="s">
        <v>195</v>
      </c>
    </row>
    <row r="30" spans="2:5" ht="45">
      <c r="B30" s="36" t="s">
        <v>84</v>
      </c>
      <c r="C30" s="37" t="s">
        <v>132</v>
      </c>
      <c r="D30" s="39" t="s">
        <v>41</v>
      </c>
      <c r="E30" s="38" t="s">
        <v>186</v>
      </c>
    </row>
    <row r="31" spans="2:5" ht="45">
      <c r="B31" s="36" t="s">
        <v>85</v>
      </c>
      <c r="C31" s="37" t="s">
        <v>23</v>
      </c>
      <c r="D31" s="39" t="s">
        <v>41</v>
      </c>
      <c r="E31" s="38" t="s">
        <v>192</v>
      </c>
    </row>
    <row r="32" spans="2:5" ht="45">
      <c r="B32" s="36" t="s">
        <v>88</v>
      </c>
      <c r="C32" s="37" t="s">
        <v>89</v>
      </c>
      <c r="D32" s="39" t="s">
        <v>41</v>
      </c>
      <c r="E32" s="38" t="s">
        <v>95</v>
      </c>
    </row>
    <row r="33" spans="2:5" ht="45">
      <c r="B33" s="36" t="s">
        <v>98</v>
      </c>
      <c r="C33" s="37" t="s">
        <v>25</v>
      </c>
      <c r="D33" s="39" t="s">
        <v>42</v>
      </c>
      <c r="E33" s="38" t="s">
        <v>90</v>
      </c>
    </row>
    <row r="34" spans="2:5" ht="45">
      <c r="B34" s="36" t="s">
        <v>109</v>
      </c>
      <c r="C34" s="37" t="s">
        <v>26</v>
      </c>
      <c r="D34" s="37" t="s">
        <v>42</v>
      </c>
      <c r="E34" s="38" t="s">
        <v>94</v>
      </c>
    </row>
    <row r="35" spans="2:5" ht="45">
      <c r="B35" s="54" t="s">
        <v>113</v>
      </c>
      <c r="C35" s="80" t="s">
        <v>138</v>
      </c>
      <c r="D35" s="37" t="s">
        <v>40</v>
      </c>
      <c r="E35" s="79" t="s">
        <v>93</v>
      </c>
    </row>
    <row r="36" spans="2:5" ht="45">
      <c r="B36" s="54" t="s">
        <v>171</v>
      </c>
      <c r="C36" s="80" t="s">
        <v>172</v>
      </c>
      <c r="D36" s="37" t="s">
        <v>40</v>
      </c>
      <c r="E36" s="79" t="s">
        <v>187</v>
      </c>
    </row>
    <row r="39" spans="2:5" ht="15.75" thickBot="1">
      <c r="B39" s="48" t="s">
        <v>54</v>
      </c>
    </row>
    <row r="40" spans="2:5">
      <c r="B40" s="33" t="s">
        <v>1</v>
      </c>
      <c r="C40" s="34" t="s">
        <v>43</v>
      </c>
      <c r="D40" s="34" t="s">
        <v>44</v>
      </c>
      <c r="E40" s="35" t="s">
        <v>45</v>
      </c>
    </row>
    <row r="41" spans="2:5" ht="45">
      <c r="B41" s="36" t="s">
        <v>27</v>
      </c>
      <c r="C41" s="37" t="s">
        <v>28</v>
      </c>
      <c r="D41" s="37" t="s">
        <v>40</v>
      </c>
      <c r="E41" s="38" t="s">
        <v>55</v>
      </c>
    </row>
    <row r="42" spans="2:5" ht="30">
      <c r="B42" s="36" t="s">
        <v>60</v>
      </c>
      <c r="C42" s="37" t="s">
        <v>29</v>
      </c>
      <c r="D42" s="39" t="s">
        <v>41</v>
      </c>
      <c r="E42" s="38" t="s">
        <v>115</v>
      </c>
    </row>
    <row r="43" spans="2:5" ht="51" customHeight="1">
      <c r="B43" s="36" t="s">
        <v>61</v>
      </c>
      <c r="C43" s="37" t="s">
        <v>30</v>
      </c>
      <c r="D43" s="39" t="s">
        <v>42</v>
      </c>
      <c r="E43" s="38" t="s">
        <v>116</v>
      </c>
    </row>
    <row r="44" spans="2:5" ht="45">
      <c r="B44" s="36" t="s">
        <v>62</v>
      </c>
      <c r="C44" s="37" t="s">
        <v>31</v>
      </c>
      <c r="D44" s="39" t="s">
        <v>41</v>
      </c>
      <c r="E44" s="38" t="s">
        <v>95</v>
      </c>
    </row>
    <row r="45" spans="2:5" ht="45">
      <c r="B45" s="36" t="s">
        <v>63</v>
      </c>
      <c r="C45" s="37" t="s">
        <v>32</v>
      </c>
      <c r="D45" s="39" t="s">
        <v>42</v>
      </c>
      <c r="E45" s="38" t="s">
        <v>90</v>
      </c>
    </row>
    <row r="46" spans="2:5" ht="45">
      <c r="B46" s="36" t="s">
        <v>64</v>
      </c>
      <c r="C46" s="37" t="s">
        <v>33</v>
      </c>
      <c r="D46" s="39" t="s">
        <v>41</v>
      </c>
      <c r="E46" s="38" t="s">
        <v>95</v>
      </c>
    </row>
    <row r="47" spans="2:5" ht="45">
      <c r="B47" s="36" t="s">
        <v>65</v>
      </c>
      <c r="C47" s="37" t="s">
        <v>164</v>
      </c>
      <c r="D47" s="39" t="s">
        <v>40</v>
      </c>
      <c r="E47" s="38" t="s">
        <v>165</v>
      </c>
    </row>
    <row r="48" spans="2:5" ht="45">
      <c r="B48" s="36" t="s">
        <v>66</v>
      </c>
      <c r="C48" s="37" t="s">
        <v>34</v>
      </c>
      <c r="D48" s="39" t="s">
        <v>42</v>
      </c>
      <c r="E48" s="38" t="s">
        <v>90</v>
      </c>
    </row>
    <row r="49" spans="2:5" ht="45">
      <c r="B49" s="36" t="s">
        <v>67</v>
      </c>
      <c r="C49" s="37" t="s">
        <v>35</v>
      </c>
      <c r="D49" s="39" t="s">
        <v>41</v>
      </c>
      <c r="E49" s="38" t="s">
        <v>150</v>
      </c>
    </row>
    <row r="50" spans="2:5" ht="45">
      <c r="B50" s="36" t="s">
        <v>68</v>
      </c>
      <c r="C50" s="37" t="s">
        <v>36</v>
      </c>
      <c r="D50" s="37" t="s">
        <v>42</v>
      </c>
      <c r="E50" s="38" t="s">
        <v>96</v>
      </c>
    </row>
    <row r="51" spans="2:5" ht="45.75" thickBot="1">
      <c r="B51" s="54" t="s">
        <v>111</v>
      </c>
      <c r="C51" s="55" t="s">
        <v>117</v>
      </c>
      <c r="D51" s="55" t="s">
        <v>40</v>
      </c>
      <c r="E51" s="47" t="s">
        <v>118</v>
      </c>
    </row>
    <row r="52" spans="2:5" ht="45.75" thickBot="1">
      <c r="B52" s="54" t="s">
        <v>122</v>
      </c>
      <c r="C52" s="55" t="s">
        <v>125</v>
      </c>
      <c r="D52" s="55" t="s">
        <v>40</v>
      </c>
      <c r="E52" s="47" t="s">
        <v>151</v>
      </c>
    </row>
    <row r="53" spans="2:5" ht="45.75" thickBot="1">
      <c r="B53" s="54" t="s">
        <v>123</v>
      </c>
      <c r="C53" s="55" t="s">
        <v>155</v>
      </c>
      <c r="D53" s="55" t="s">
        <v>40</v>
      </c>
      <c r="E53" s="47" t="s">
        <v>118</v>
      </c>
    </row>
    <row r="54" spans="2:5" ht="45.75" thickBot="1">
      <c r="B54" s="54" t="s">
        <v>124</v>
      </c>
      <c r="C54" s="55" t="s">
        <v>126</v>
      </c>
      <c r="D54" s="55" t="s">
        <v>40</v>
      </c>
      <c r="E54" s="47" t="s">
        <v>118</v>
      </c>
    </row>
    <row r="57" spans="2:5" ht="15.75" thickBot="1">
      <c r="B57" s="48" t="s">
        <v>146</v>
      </c>
    </row>
    <row r="58" spans="2:5">
      <c r="B58" s="33" t="s">
        <v>1</v>
      </c>
      <c r="C58" s="34" t="s">
        <v>43</v>
      </c>
      <c r="D58" s="34" t="s">
        <v>44</v>
      </c>
      <c r="E58" s="35" t="s">
        <v>45</v>
      </c>
    </row>
    <row r="59" spans="2:5" ht="45">
      <c r="B59" s="36" t="s">
        <v>141</v>
      </c>
      <c r="C59" s="37" t="s">
        <v>144</v>
      </c>
      <c r="D59" s="37" t="s">
        <v>42</v>
      </c>
      <c r="E59" s="38" t="s">
        <v>160</v>
      </c>
    </row>
    <row r="60" spans="2:5" ht="45">
      <c r="B60" s="36" t="s">
        <v>142</v>
      </c>
      <c r="C60" s="37" t="s">
        <v>147</v>
      </c>
      <c r="D60" s="37" t="s">
        <v>42</v>
      </c>
      <c r="E60" s="38" t="s">
        <v>162</v>
      </c>
    </row>
    <row r="61" spans="2:5" ht="20.25" customHeight="1">
      <c r="B61" s="36" t="s">
        <v>143</v>
      </c>
      <c r="C61" s="37" t="s">
        <v>145</v>
      </c>
      <c r="D61" s="37" t="s">
        <v>42</v>
      </c>
      <c r="E61" s="81" t="s">
        <v>148</v>
      </c>
    </row>
  </sheetData>
  <protectedRanges>
    <protectedRange sqref="C41:D50 C59:D61 C14:D36" name="Range1_1"/>
  </protectedRanges>
  <mergeCells count="1">
    <mergeCell ref="B5:C5"/>
  </mergeCells>
  <pageMargins left="0.70866141732283472" right="0.70866141732283472" top="0.74803149606299213" bottom="0.74803149606299213" header="0.31496062992125984" footer="0.31496062992125984"/>
  <pageSetup scale="63" fitToHeight="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4" workbookViewId="0">
      <selection activeCell="B22" sqref="A22:XFD22"/>
    </sheetView>
  </sheetViews>
  <sheetFormatPr baseColWidth="10" defaultColWidth="9.140625" defaultRowHeight="15"/>
  <cols>
    <col min="1" max="1" width="12.140625" style="2" customWidth="1"/>
    <col min="2" max="2" width="63.85546875" style="2" bestFit="1" customWidth="1"/>
    <col min="3" max="3" width="10.42578125" style="4" customWidth="1"/>
    <col min="4" max="4" width="9.28515625" style="4" customWidth="1"/>
    <col min="5" max="5" width="4.28515625" style="4" bestFit="1" customWidth="1"/>
    <col min="6" max="6" width="63.85546875" style="2" customWidth="1"/>
    <col min="7" max="256" width="9.140625" style="2"/>
    <col min="257" max="257" width="31.7109375" style="2" customWidth="1"/>
    <col min="258" max="258" width="30.140625" style="2" customWidth="1"/>
    <col min="259" max="259" width="12.85546875" style="2" customWidth="1"/>
    <col min="260" max="260" width="9.28515625" style="2" customWidth="1"/>
    <col min="261" max="261" width="4.28515625" style="2" bestFit="1" customWidth="1"/>
    <col min="262" max="262" width="106.140625" style="2" bestFit="1" customWidth="1"/>
    <col min="263" max="512" width="9.140625" style="2"/>
    <col min="513" max="513" width="31.7109375" style="2" customWidth="1"/>
    <col min="514" max="514" width="30.140625" style="2" customWidth="1"/>
    <col min="515" max="515" width="12.85546875" style="2" customWidth="1"/>
    <col min="516" max="516" width="9.28515625" style="2" customWidth="1"/>
    <col min="517" max="517" width="4.28515625" style="2" bestFit="1" customWidth="1"/>
    <col min="518" max="518" width="106.140625" style="2" bestFit="1" customWidth="1"/>
    <col min="519" max="768" width="9.140625" style="2"/>
    <col min="769" max="769" width="31.7109375" style="2" customWidth="1"/>
    <col min="770" max="770" width="30.140625" style="2" customWidth="1"/>
    <col min="771" max="771" width="12.85546875" style="2" customWidth="1"/>
    <col min="772" max="772" width="9.28515625" style="2" customWidth="1"/>
    <col min="773" max="773" width="4.28515625" style="2" bestFit="1" customWidth="1"/>
    <col min="774" max="774" width="106.140625" style="2" bestFit="1" customWidth="1"/>
    <col min="775" max="1024" width="9.140625" style="2"/>
    <col min="1025" max="1025" width="31.7109375" style="2" customWidth="1"/>
    <col min="1026" max="1026" width="30.140625" style="2" customWidth="1"/>
    <col min="1027" max="1027" width="12.85546875" style="2" customWidth="1"/>
    <col min="1028" max="1028" width="9.28515625" style="2" customWidth="1"/>
    <col min="1029" max="1029" width="4.28515625" style="2" bestFit="1" customWidth="1"/>
    <col min="1030" max="1030" width="106.140625" style="2" bestFit="1" customWidth="1"/>
    <col min="1031" max="1280" width="9.140625" style="2"/>
    <col min="1281" max="1281" width="31.7109375" style="2" customWidth="1"/>
    <col min="1282" max="1282" width="30.140625" style="2" customWidth="1"/>
    <col min="1283" max="1283" width="12.85546875" style="2" customWidth="1"/>
    <col min="1284" max="1284" width="9.28515625" style="2" customWidth="1"/>
    <col min="1285" max="1285" width="4.28515625" style="2" bestFit="1" customWidth="1"/>
    <col min="1286" max="1286" width="106.140625" style="2" bestFit="1" customWidth="1"/>
    <col min="1287" max="1536" width="9.140625" style="2"/>
    <col min="1537" max="1537" width="31.7109375" style="2" customWidth="1"/>
    <col min="1538" max="1538" width="30.140625" style="2" customWidth="1"/>
    <col min="1539" max="1539" width="12.85546875" style="2" customWidth="1"/>
    <col min="1540" max="1540" width="9.28515625" style="2" customWidth="1"/>
    <col min="1541" max="1541" width="4.28515625" style="2" bestFit="1" customWidth="1"/>
    <col min="1542" max="1542" width="106.140625" style="2" bestFit="1" customWidth="1"/>
    <col min="1543" max="1792" width="9.140625" style="2"/>
    <col min="1793" max="1793" width="31.7109375" style="2" customWidth="1"/>
    <col min="1794" max="1794" width="30.140625" style="2" customWidth="1"/>
    <col min="1795" max="1795" width="12.85546875" style="2" customWidth="1"/>
    <col min="1796" max="1796" width="9.28515625" style="2" customWidth="1"/>
    <col min="1797" max="1797" width="4.28515625" style="2" bestFit="1" customWidth="1"/>
    <col min="1798" max="1798" width="106.140625" style="2" bestFit="1" customWidth="1"/>
    <col min="1799" max="2048" width="9.140625" style="2"/>
    <col min="2049" max="2049" width="31.7109375" style="2" customWidth="1"/>
    <col min="2050" max="2050" width="30.140625" style="2" customWidth="1"/>
    <col min="2051" max="2051" width="12.85546875" style="2" customWidth="1"/>
    <col min="2052" max="2052" width="9.28515625" style="2" customWidth="1"/>
    <col min="2053" max="2053" width="4.28515625" style="2" bestFit="1" customWidth="1"/>
    <col min="2054" max="2054" width="106.140625" style="2" bestFit="1" customWidth="1"/>
    <col min="2055" max="2304" width="9.140625" style="2"/>
    <col min="2305" max="2305" width="31.7109375" style="2" customWidth="1"/>
    <col min="2306" max="2306" width="30.140625" style="2" customWidth="1"/>
    <col min="2307" max="2307" width="12.85546875" style="2" customWidth="1"/>
    <col min="2308" max="2308" width="9.28515625" style="2" customWidth="1"/>
    <col min="2309" max="2309" width="4.28515625" style="2" bestFit="1" customWidth="1"/>
    <col min="2310" max="2310" width="106.140625" style="2" bestFit="1" customWidth="1"/>
    <col min="2311" max="2560" width="9.140625" style="2"/>
    <col min="2561" max="2561" width="31.7109375" style="2" customWidth="1"/>
    <col min="2562" max="2562" width="30.140625" style="2" customWidth="1"/>
    <col min="2563" max="2563" width="12.85546875" style="2" customWidth="1"/>
    <col min="2564" max="2564" width="9.28515625" style="2" customWidth="1"/>
    <col min="2565" max="2565" width="4.28515625" style="2" bestFit="1" customWidth="1"/>
    <col min="2566" max="2566" width="106.140625" style="2" bestFit="1" customWidth="1"/>
    <col min="2567" max="2816" width="9.140625" style="2"/>
    <col min="2817" max="2817" width="31.7109375" style="2" customWidth="1"/>
    <col min="2818" max="2818" width="30.140625" style="2" customWidth="1"/>
    <col min="2819" max="2819" width="12.85546875" style="2" customWidth="1"/>
    <col min="2820" max="2820" width="9.28515625" style="2" customWidth="1"/>
    <col min="2821" max="2821" width="4.28515625" style="2" bestFit="1" customWidth="1"/>
    <col min="2822" max="2822" width="106.140625" style="2" bestFit="1" customWidth="1"/>
    <col min="2823" max="3072" width="9.140625" style="2"/>
    <col min="3073" max="3073" width="31.7109375" style="2" customWidth="1"/>
    <col min="3074" max="3074" width="30.140625" style="2" customWidth="1"/>
    <col min="3075" max="3075" width="12.85546875" style="2" customWidth="1"/>
    <col min="3076" max="3076" width="9.28515625" style="2" customWidth="1"/>
    <col min="3077" max="3077" width="4.28515625" style="2" bestFit="1" customWidth="1"/>
    <col min="3078" max="3078" width="106.140625" style="2" bestFit="1" customWidth="1"/>
    <col min="3079" max="3328" width="9.140625" style="2"/>
    <col min="3329" max="3329" width="31.7109375" style="2" customWidth="1"/>
    <col min="3330" max="3330" width="30.140625" style="2" customWidth="1"/>
    <col min="3331" max="3331" width="12.85546875" style="2" customWidth="1"/>
    <col min="3332" max="3332" width="9.28515625" style="2" customWidth="1"/>
    <col min="3333" max="3333" width="4.28515625" style="2" bestFit="1" customWidth="1"/>
    <col min="3334" max="3334" width="106.140625" style="2" bestFit="1" customWidth="1"/>
    <col min="3335" max="3584" width="9.140625" style="2"/>
    <col min="3585" max="3585" width="31.7109375" style="2" customWidth="1"/>
    <col min="3586" max="3586" width="30.140625" style="2" customWidth="1"/>
    <col min="3587" max="3587" width="12.85546875" style="2" customWidth="1"/>
    <col min="3588" max="3588" width="9.28515625" style="2" customWidth="1"/>
    <col min="3589" max="3589" width="4.28515625" style="2" bestFit="1" customWidth="1"/>
    <col min="3590" max="3590" width="106.140625" style="2" bestFit="1" customWidth="1"/>
    <col min="3591" max="3840" width="9.140625" style="2"/>
    <col min="3841" max="3841" width="31.7109375" style="2" customWidth="1"/>
    <col min="3842" max="3842" width="30.140625" style="2" customWidth="1"/>
    <col min="3843" max="3843" width="12.85546875" style="2" customWidth="1"/>
    <col min="3844" max="3844" width="9.28515625" style="2" customWidth="1"/>
    <col min="3845" max="3845" width="4.28515625" style="2" bestFit="1" customWidth="1"/>
    <col min="3846" max="3846" width="106.140625" style="2" bestFit="1" customWidth="1"/>
    <col min="3847" max="4096" width="9.140625" style="2"/>
    <col min="4097" max="4097" width="31.7109375" style="2" customWidth="1"/>
    <col min="4098" max="4098" width="30.140625" style="2" customWidth="1"/>
    <col min="4099" max="4099" width="12.85546875" style="2" customWidth="1"/>
    <col min="4100" max="4100" width="9.28515625" style="2" customWidth="1"/>
    <col min="4101" max="4101" width="4.28515625" style="2" bestFit="1" customWidth="1"/>
    <col min="4102" max="4102" width="106.140625" style="2" bestFit="1" customWidth="1"/>
    <col min="4103" max="4352" width="9.140625" style="2"/>
    <col min="4353" max="4353" width="31.7109375" style="2" customWidth="1"/>
    <col min="4354" max="4354" width="30.140625" style="2" customWidth="1"/>
    <col min="4355" max="4355" width="12.85546875" style="2" customWidth="1"/>
    <col min="4356" max="4356" width="9.28515625" style="2" customWidth="1"/>
    <col min="4357" max="4357" width="4.28515625" style="2" bestFit="1" customWidth="1"/>
    <col min="4358" max="4358" width="106.140625" style="2" bestFit="1" customWidth="1"/>
    <col min="4359" max="4608" width="9.140625" style="2"/>
    <col min="4609" max="4609" width="31.7109375" style="2" customWidth="1"/>
    <col min="4610" max="4610" width="30.140625" style="2" customWidth="1"/>
    <col min="4611" max="4611" width="12.85546875" style="2" customWidth="1"/>
    <col min="4612" max="4612" width="9.28515625" style="2" customWidth="1"/>
    <col min="4613" max="4613" width="4.28515625" style="2" bestFit="1" customWidth="1"/>
    <col min="4614" max="4614" width="106.140625" style="2" bestFit="1" customWidth="1"/>
    <col min="4615" max="4864" width="9.140625" style="2"/>
    <col min="4865" max="4865" width="31.7109375" style="2" customWidth="1"/>
    <col min="4866" max="4866" width="30.140625" style="2" customWidth="1"/>
    <col min="4867" max="4867" width="12.85546875" style="2" customWidth="1"/>
    <col min="4868" max="4868" width="9.28515625" style="2" customWidth="1"/>
    <col min="4869" max="4869" width="4.28515625" style="2" bestFit="1" customWidth="1"/>
    <col min="4870" max="4870" width="106.140625" style="2" bestFit="1" customWidth="1"/>
    <col min="4871" max="5120" width="9.140625" style="2"/>
    <col min="5121" max="5121" width="31.7109375" style="2" customWidth="1"/>
    <col min="5122" max="5122" width="30.140625" style="2" customWidth="1"/>
    <col min="5123" max="5123" width="12.85546875" style="2" customWidth="1"/>
    <col min="5124" max="5124" width="9.28515625" style="2" customWidth="1"/>
    <col min="5125" max="5125" width="4.28515625" style="2" bestFit="1" customWidth="1"/>
    <col min="5126" max="5126" width="106.140625" style="2" bestFit="1" customWidth="1"/>
    <col min="5127" max="5376" width="9.140625" style="2"/>
    <col min="5377" max="5377" width="31.7109375" style="2" customWidth="1"/>
    <col min="5378" max="5378" width="30.140625" style="2" customWidth="1"/>
    <col min="5379" max="5379" width="12.85546875" style="2" customWidth="1"/>
    <col min="5380" max="5380" width="9.28515625" style="2" customWidth="1"/>
    <col min="5381" max="5381" width="4.28515625" style="2" bestFit="1" customWidth="1"/>
    <col min="5382" max="5382" width="106.140625" style="2" bestFit="1" customWidth="1"/>
    <col min="5383" max="5632" width="9.140625" style="2"/>
    <col min="5633" max="5633" width="31.7109375" style="2" customWidth="1"/>
    <col min="5634" max="5634" width="30.140625" style="2" customWidth="1"/>
    <col min="5635" max="5635" width="12.85546875" style="2" customWidth="1"/>
    <col min="5636" max="5636" width="9.28515625" style="2" customWidth="1"/>
    <col min="5637" max="5637" width="4.28515625" style="2" bestFit="1" customWidth="1"/>
    <col min="5638" max="5638" width="106.140625" style="2" bestFit="1" customWidth="1"/>
    <col min="5639" max="5888" width="9.140625" style="2"/>
    <col min="5889" max="5889" width="31.7109375" style="2" customWidth="1"/>
    <col min="5890" max="5890" width="30.140625" style="2" customWidth="1"/>
    <col min="5891" max="5891" width="12.85546875" style="2" customWidth="1"/>
    <col min="5892" max="5892" width="9.28515625" style="2" customWidth="1"/>
    <col min="5893" max="5893" width="4.28515625" style="2" bestFit="1" customWidth="1"/>
    <col min="5894" max="5894" width="106.140625" style="2" bestFit="1" customWidth="1"/>
    <col min="5895" max="6144" width="9.140625" style="2"/>
    <col min="6145" max="6145" width="31.7109375" style="2" customWidth="1"/>
    <col min="6146" max="6146" width="30.140625" style="2" customWidth="1"/>
    <col min="6147" max="6147" width="12.85546875" style="2" customWidth="1"/>
    <col min="6148" max="6148" width="9.28515625" style="2" customWidth="1"/>
    <col min="6149" max="6149" width="4.28515625" style="2" bestFit="1" customWidth="1"/>
    <col min="6150" max="6150" width="106.140625" style="2" bestFit="1" customWidth="1"/>
    <col min="6151" max="6400" width="9.140625" style="2"/>
    <col min="6401" max="6401" width="31.7109375" style="2" customWidth="1"/>
    <col min="6402" max="6402" width="30.140625" style="2" customWidth="1"/>
    <col min="6403" max="6403" width="12.85546875" style="2" customWidth="1"/>
    <col min="6404" max="6404" width="9.28515625" style="2" customWidth="1"/>
    <col min="6405" max="6405" width="4.28515625" style="2" bestFit="1" customWidth="1"/>
    <col min="6406" max="6406" width="106.140625" style="2" bestFit="1" customWidth="1"/>
    <col min="6407" max="6656" width="9.140625" style="2"/>
    <col min="6657" max="6657" width="31.7109375" style="2" customWidth="1"/>
    <col min="6658" max="6658" width="30.140625" style="2" customWidth="1"/>
    <col min="6659" max="6659" width="12.85546875" style="2" customWidth="1"/>
    <col min="6660" max="6660" width="9.28515625" style="2" customWidth="1"/>
    <col min="6661" max="6661" width="4.28515625" style="2" bestFit="1" customWidth="1"/>
    <col min="6662" max="6662" width="106.140625" style="2" bestFit="1" customWidth="1"/>
    <col min="6663" max="6912" width="9.140625" style="2"/>
    <col min="6913" max="6913" width="31.7109375" style="2" customWidth="1"/>
    <col min="6914" max="6914" width="30.140625" style="2" customWidth="1"/>
    <col min="6915" max="6915" width="12.85546875" style="2" customWidth="1"/>
    <col min="6916" max="6916" width="9.28515625" style="2" customWidth="1"/>
    <col min="6917" max="6917" width="4.28515625" style="2" bestFit="1" customWidth="1"/>
    <col min="6918" max="6918" width="106.140625" style="2" bestFit="1" customWidth="1"/>
    <col min="6919" max="7168" width="9.140625" style="2"/>
    <col min="7169" max="7169" width="31.7109375" style="2" customWidth="1"/>
    <col min="7170" max="7170" width="30.140625" style="2" customWidth="1"/>
    <col min="7171" max="7171" width="12.85546875" style="2" customWidth="1"/>
    <col min="7172" max="7172" width="9.28515625" style="2" customWidth="1"/>
    <col min="7173" max="7173" width="4.28515625" style="2" bestFit="1" customWidth="1"/>
    <col min="7174" max="7174" width="106.140625" style="2" bestFit="1" customWidth="1"/>
    <col min="7175" max="7424" width="9.140625" style="2"/>
    <col min="7425" max="7425" width="31.7109375" style="2" customWidth="1"/>
    <col min="7426" max="7426" width="30.140625" style="2" customWidth="1"/>
    <col min="7427" max="7427" width="12.85546875" style="2" customWidth="1"/>
    <col min="7428" max="7428" width="9.28515625" style="2" customWidth="1"/>
    <col min="7429" max="7429" width="4.28515625" style="2" bestFit="1" customWidth="1"/>
    <col min="7430" max="7430" width="106.140625" style="2" bestFit="1" customWidth="1"/>
    <col min="7431" max="7680" width="9.140625" style="2"/>
    <col min="7681" max="7681" width="31.7109375" style="2" customWidth="1"/>
    <col min="7682" max="7682" width="30.140625" style="2" customWidth="1"/>
    <col min="7683" max="7683" width="12.85546875" style="2" customWidth="1"/>
    <col min="7684" max="7684" width="9.28515625" style="2" customWidth="1"/>
    <col min="7685" max="7685" width="4.28515625" style="2" bestFit="1" customWidth="1"/>
    <col min="7686" max="7686" width="106.140625" style="2" bestFit="1" customWidth="1"/>
    <col min="7687" max="7936" width="9.140625" style="2"/>
    <col min="7937" max="7937" width="31.7109375" style="2" customWidth="1"/>
    <col min="7938" max="7938" width="30.140625" style="2" customWidth="1"/>
    <col min="7939" max="7939" width="12.85546875" style="2" customWidth="1"/>
    <col min="7940" max="7940" width="9.28515625" style="2" customWidth="1"/>
    <col min="7941" max="7941" width="4.28515625" style="2" bestFit="1" customWidth="1"/>
    <col min="7942" max="7942" width="106.140625" style="2" bestFit="1" customWidth="1"/>
    <col min="7943" max="8192" width="9.140625" style="2"/>
    <col min="8193" max="8193" width="31.7109375" style="2" customWidth="1"/>
    <col min="8194" max="8194" width="30.140625" style="2" customWidth="1"/>
    <col min="8195" max="8195" width="12.85546875" style="2" customWidth="1"/>
    <col min="8196" max="8196" width="9.28515625" style="2" customWidth="1"/>
    <col min="8197" max="8197" width="4.28515625" style="2" bestFit="1" customWidth="1"/>
    <col min="8198" max="8198" width="106.140625" style="2" bestFit="1" customWidth="1"/>
    <col min="8199" max="8448" width="9.140625" style="2"/>
    <col min="8449" max="8449" width="31.7109375" style="2" customWidth="1"/>
    <col min="8450" max="8450" width="30.140625" style="2" customWidth="1"/>
    <col min="8451" max="8451" width="12.85546875" style="2" customWidth="1"/>
    <col min="8452" max="8452" width="9.28515625" style="2" customWidth="1"/>
    <col min="8453" max="8453" width="4.28515625" style="2" bestFit="1" customWidth="1"/>
    <col min="8454" max="8454" width="106.140625" style="2" bestFit="1" customWidth="1"/>
    <col min="8455" max="8704" width="9.140625" style="2"/>
    <col min="8705" max="8705" width="31.7109375" style="2" customWidth="1"/>
    <col min="8706" max="8706" width="30.140625" style="2" customWidth="1"/>
    <col min="8707" max="8707" width="12.85546875" style="2" customWidth="1"/>
    <col min="8708" max="8708" width="9.28515625" style="2" customWidth="1"/>
    <col min="8709" max="8709" width="4.28515625" style="2" bestFit="1" customWidth="1"/>
    <col min="8710" max="8710" width="106.140625" style="2" bestFit="1" customWidth="1"/>
    <col min="8711" max="8960" width="9.140625" style="2"/>
    <col min="8961" max="8961" width="31.7109375" style="2" customWidth="1"/>
    <col min="8962" max="8962" width="30.140625" style="2" customWidth="1"/>
    <col min="8963" max="8963" width="12.85546875" style="2" customWidth="1"/>
    <col min="8964" max="8964" width="9.28515625" style="2" customWidth="1"/>
    <col min="8965" max="8965" width="4.28515625" style="2" bestFit="1" customWidth="1"/>
    <col min="8966" max="8966" width="106.140625" style="2" bestFit="1" customWidth="1"/>
    <col min="8967" max="9216" width="9.140625" style="2"/>
    <col min="9217" max="9217" width="31.7109375" style="2" customWidth="1"/>
    <col min="9218" max="9218" width="30.140625" style="2" customWidth="1"/>
    <col min="9219" max="9219" width="12.85546875" style="2" customWidth="1"/>
    <col min="9220" max="9220" width="9.28515625" style="2" customWidth="1"/>
    <col min="9221" max="9221" width="4.28515625" style="2" bestFit="1" customWidth="1"/>
    <col min="9222" max="9222" width="106.140625" style="2" bestFit="1" customWidth="1"/>
    <col min="9223" max="9472" width="9.140625" style="2"/>
    <col min="9473" max="9473" width="31.7109375" style="2" customWidth="1"/>
    <col min="9474" max="9474" width="30.140625" style="2" customWidth="1"/>
    <col min="9475" max="9475" width="12.85546875" style="2" customWidth="1"/>
    <col min="9476" max="9476" width="9.28515625" style="2" customWidth="1"/>
    <col min="9477" max="9477" width="4.28515625" style="2" bestFit="1" customWidth="1"/>
    <col min="9478" max="9478" width="106.140625" style="2" bestFit="1" customWidth="1"/>
    <col min="9479" max="9728" width="9.140625" style="2"/>
    <col min="9729" max="9729" width="31.7109375" style="2" customWidth="1"/>
    <col min="9730" max="9730" width="30.140625" style="2" customWidth="1"/>
    <col min="9731" max="9731" width="12.85546875" style="2" customWidth="1"/>
    <col min="9732" max="9732" width="9.28515625" style="2" customWidth="1"/>
    <col min="9733" max="9733" width="4.28515625" style="2" bestFit="1" customWidth="1"/>
    <col min="9734" max="9734" width="106.140625" style="2" bestFit="1" customWidth="1"/>
    <col min="9735" max="9984" width="9.140625" style="2"/>
    <col min="9985" max="9985" width="31.7109375" style="2" customWidth="1"/>
    <col min="9986" max="9986" width="30.140625" style="2" customWidth="1"/>
    <col min="9987" max="9987" width="12.85546875" style="2" customWidth="1"/>
    <col min="9988" max="9988" width="9.28515625" style="2" customWidth="1"/>
    <col min="9989" max="9989" width="4.28515625" style="2" bestFit="1" customWidth="1"/>
    <col min="9990" max="9990" width="106.140625" style="2" bestFit="1" customWidth="1"/>
    <col min="9991" max="10240" width="9.140625" style="2"/>
    <col min="10241" max="10241" width="31.7109375" style="2" customWidth="1"/>
    <col min="10242" max="10242" width="30.140625" style="2" customWidth="1"/>
    <col min="10243" max="10243" width="12.85546875" style="2" customWidth="1"/>
    <col min="10244" max="10244" width="9.28515625" style="2" customWidth="1"/>
    <col min="10245" max="10245" width="4.28515625" style="2" bestFit="1" customWidth="1"/>
    <col min="10246" max="10246" width="106.140625" style="2" bestFit="1" customWidth="1"/>
    <col min="10247" max="10496" width="9.140625" style="2"/>
    <col min="10497" max="10497" width="31.7109375" style="2" customWidth="1"/>
    <col min="10498" max="10498" width="30.140625" style="2" customWidth="1"/>
    <col min="10499" max="10499" width="12.85546875" style="2" customWidth="1"/>
    <col min="10500" max="10500" width="9.28515625" style="2" customWidth="1"/>
    <col min="10501" max="10501" width="4.28515625" style="2" bestFit="1" customWidth="1"/>
    <col min="10502" max="10502" width="106.140625" style="2" bestFit="1" customWidth="1"/>
    <col min="10503" max="10752" width="9.140625" style="2"/>
    <col min="10753" max="10753" width="31.7109375" style="2" customWidth="1"/>
    <col min="10754" max="10754" width="30.140625" style="2" customWidth="1"/>
    <col min="10755" max="10755" width="12.85546875" style="2" customWidth="1"/>
    <col min="10756" max="10756" width="9.28515625" style="2" customWidth="1"/>
    <col min="10757" max="10757" width="4.28515625" style="2" bestFit="1" customWidth="1"/>
    <col min="10758" max="10758" width="106.140625" style="2" bestFit="1" customWidth="1"/>
    <col min="10759" max="11008" width="9.140625" style="2"/>
    <col min="11009" max="11009" width="31.7109375" style="2" customWidth="1"/>
    <col min="11010" max="11010" width="30.140625" style="2" customWidth="1"/>
    <col min="11011" max="11011" width="12.85546875" style="2" customWidth="1"/>
    <col min="11012" max="11012" width="9.28515625" style="2" customWidth="1"/>
    <col min="11013" max="11013" width="4.28515625" style="2" bestFit="1" customWidth="1"/>
    <col min="11014" max="11014" width="106.140625" style="2" bestFit="1" customWidth="1"/>
    <col min="11015" max="11264" width="9.140625" style="2"/>
    <col min="11265" max="11265" width="31.7109375" style="2" customWidth="1"/>
    <col min="11266" max="11266" width="30.140625" style="2" customWidth="1"/>
    <col min="11267" max="11267" width="12.85546875" style="2" customWidth="1"/>
    <col min="11268" max="11268" width="9.28515625" style="2" customWidth="1"/>
    <col min="11269" max="11269" width="4.28515625" style="2" bestFit="1" customWidth="1"/>
    <col min="11270" max="11270" width="106.140625" style="2" bestFit="1" customWidth="1"/>
    <col min="11271" max="11520" width="9.140625" style="2"/>
    <col min="11521" max="11521" width="31.7109375" style="2" customWidth="1"/>
    <col min="11522" max="11522" width="30.140625" style="2" customWidth="1"/>
    <col min="11523" max="11523" width="12.85546875" style="2" customWidth="1"/>
    <col min="11524" max="11524" width="9.28515625" style="2" customWidth="1"/>
    <col min="11525" max="11525" width="4.28515625" style="2" bestFit="1" customWidth="1"/>
    <col min="11526" max="11526" width="106.140625" style="2" bestFit="1" customWidth="1"/>
    <col min="11527" max="11776" width="9.140625" style="2"/>
    <col min="11777" max="11777" width="31.7109375" style="2" customWidth="1"/>
    <col min="11778" max="11778" width="30.140625" style="2" customWidth="1"/>
    <col min="11779" max="11779" width="12.85546875" style="2" customWidth="1"/>
    <col min="11780" max="11780" width="9.28515625" style="2" customWidth="1"/>
    <col min="11781" max="11781" width="4.28515625" style="2" bestFit="1" customWidth="1"/>
    <col min="11782" max="11782" width="106.140625" style="2" bestFit="1" customWidth="1"/>
    <col min="11783" max="12032" width="9.140625" style="2"/>
    <col min="12033" max="12033" width="31.7109375" style="2" customWidth="1"/>
    <col min="12034" max="12034" width="30.140625" style="2" customWidth="1"/>
    <col min="12035" max="12035" width="12.85546875" style="2" customWidth="1"/>
    <col min="12036" max="12036" width="9.28515625" style="2" customWidth="1"/>
    <col min="12037" max="12037" width="4.28515625" style="2" bestFit="1" customWidth="1"/>
    <col min="12038" max="12038" width="106.140625" style="2" bestFit="1" customWidth="1"/>
    <col min="12039" max="12288" width="9.140625" style="2"/>
    <col min="12289" max="12289" width="31.7109375" style="2" customWidth="1"/>
    <col min="12290" max="12290" width="30.140625" style="2" customWidth="1"/>
    <col min="12291" max="12291" width="12.85546875" style="2" customWidth="1"/>
    <col min="12292" max="12292" width="9.28515625" style="2" customWidth="1"/>
    <col min="12293" max="12293" width="4.28515625" style="2" bestFit="1" customWidth="1"/>
    <col min="12294" max="12294" width="106.140625" style="2" bestFit="1" customWidth="1"/>
    <col min="12295" max="12544" width="9.140625" style="2"/>
    <col min="12545" max="12545" width="31.7109375" style="2" customWidth="1"/>
    <col min="12546" max="12546" width="30.140625" style="2" customWidth="1"/>
    <col min="12547" max="12547" width="12.85546875" style="2" customWidth="1"/>
    <col min="12548" max="12548" width="9.28515625" style="2" customWidth="1"/>
    <col min="12549" max="12549" width="4.28515625" style="2" bestFit="1" customWidth="1"/>
    <col min="12550" max="12550" width="106.140625" style="2" bestFit="1" customWidth="1"/>
    <col min="12551" max="12800" width="9.140625" style="2"/>
    <col min="12801" max="12801" width="31.7109375" style="2" customWidth="1"/>
    <col min="12802" max="12802" width="30.140625" style="2" customWidth="1"/>
    <col min="12803" max="12803" width="12.85546875" style="2" customWidth="1"/>
    <col min="12804" max="12804" width="9.28515625" style="2" customWidth="1"/>
    <col min="12805" max="12805" width="4.28515625" style="2" bestFit="1" customWidth="1"/>
    <col min="12806" max="12806" width="106.140625" style="2" bestFit="1" customWidth="1"/>
    <col min="12807" max="13056" width="9.140625" style="2"/>
    <col min="13057" max="13057" width="31.7109375" style="2" customWidth="1"/>
    <col min="13058" max="13058" width="30.140625" style="2" customWidth="1"/>
    <col min="13059" max="13059" width="12.85546875" style="2" customWidth="1"/>
    <col min="13060" max="13060" width="9.28515625" style="2" customWidth="1"/>
    <col min="13061" max="13061" width="4.28515625" style="2" bestFit="1" customWidth="1"/>
    <col min="13062" max="13062" width="106.140625" style="2" bestFit="1" customWidth="1"/>
    <col min="13063" max="13312" width="9.140625" style="2"/>
    <col min="13313" max="13313" width="31.7109375" style="2" customWidth="1"/>
    <col min="13314" max="13314" width="30.140625" style="2" customWidth="1"/>
    <col min="13315" max="13315" width="12.85546875" style="2" customWidth="1"/>
    <col min="13316" max="13316" width="9.28515625" style="2" customWidth="1"/>
    <col min="13317" max="13317" width="4.28515625" style="2" bestFit="1" customWidth="1"/>
    <col min="13318" max="13318" width="106.140625" style="2" bestFit="1" customWidth="1"/>
    <col min="13319" max="13568" width="9.140625" style="2"/>
    <col min="13569" max="13569" width="31.7109375" style="2" customWidth="1"/>
    <col min="13570" max="13570" width="30.140625" style="2" customWidth="1"/>
    <col min="13571" max="13571" width="12.85546875" style="2" customWidth="1"/>
    <col min="13572" max="13572" width="9.28515625" style="2" customWidth="1"/>
    <col min="13573" max="13573" width="4.28515625" style="2" bestFit="1" customWidth="1"/>
    <col min="13574" max="13574" width="106.140625" style="2" bestFit="1" customWidth="1"/>
    <col min="13575" max="13824" width="9.140625" style="2"/>
    <col min="13825" max="13825" width="31.7109375" style="2" customWidth="1"/>
    <col min="13826" max="13826" width="30.140625" style="2" customWidth="1"/>
    <col min="13827" max="13827" width="12.85546875" style="2" customWidth="1"/>
    <col min="13828" max="13828" width="9.28515625" style="2" customWidth="1"/>
    <col min="13829" max="13829" width="4.28515625" style="2" bestFit="1" customWidth="1"/>
    <col min="13830" max="13830" width="106.140625" style="2" bestFit="1" customWidth="1"/>
    <col min="13831" max="14080" width="9.140625" style="2"/>
    <col min="14081" max="14081" width="31.7109375" style="2" customWidth="1"/>
    <col min="14082" max="14082" width="30.140625" style="2" customWidth="1"/>
    <col min="14083" max="14083" width="12.85546875" style="2" customWidth="1"/>
    <col min="14084" max="14084" width="9.28515625" style="2" customWidth="1"/>
    <col min="14085" max="14085" width="4.28515625" style="2" bestFit="1" customWidth="1"/>
    <col min="14086" max="14086" width="106.140625" style="2" bestFit="1" customWidth="1"/>
    <col min="14087" max="14336" width="9.140625" style="2"/>
    <col min="14337" max="14337" width="31.7109375" style="2" customWidth="1"/>
    <col min="14338" max="14338" width="30.140625" style="2" customWidth="1"/>
    <col min="14339" max="14339" width="12.85546875" style="2" customWidth="1"/>
    <col min="14340" max="14340" width="9.28515625" style="2" customWidth="1"/>
    <col min="14341" max="14341" width="4.28515625" style="2" bestFit="1" customWidth="1"/>
    <col min="14342" max="14342" width="106.140625" style="2" bestFit="1" customWidth="1"/>
    <col min="14343" max="14592" width="9.140625" style="2"/>
    <col min="14593" max="14593" width="31.7109375" style="2" customWidth="1"/>
    <col min="14594" max="14594" width="30.140625" style="2" customWidth="1"/>
    <col min="14595" max="14595" width="12.85546875" style="2" customWidth="1"/>
    <col min="14596" max="14596" width="9.28515625" style="2" customWidth="1"/>
    <col min="14597" max="14597" width="4.28515625" style="2" bestFit="1" customWidth="1"/>
    <col min="14598" max="14598" width="106.140625" style="2" bestFit="1" customWidth="1"/>
    <col min="14599" max="14848" width="9.140625" style="2"/>
    <col min="14849" max="14849" width="31.7109375" style="2" customWidth="1"/>
    <col min="14850" max="14850" width="30.140625" style="2" customWidth="1"/>
    <col min="14851" max="14851" width="12.85546875" style="2" customWidth="1"/>
    <col min="14852" max="14852" width="9.28515625" style="2" customWidth="1"/>
    <col min="14853" max="14853" width="4.28515625" style="2" bestFit="1" customWidth="1"/>
    <col min="14854" max="14854" width="106.140625" style="2" bestFit="1" customWidth="1"/>
    <col min="14855" max="15104" width="9.140625" style="2"/>
    <col min="15105" max="15105" width="31.7109375" style="2" customWidth="1"/>
    <col min="15106" max="15106" width="30.140625" style="2" customWidth="1"/>
    <col min="15107" max="15107" width="12.85546875" style="2" customWidth="1"/>
    <col min="15108" max="15108" width="9.28515625" style="2" customWidth="1"/>
    <col min="15109" max="15109" width="4.28515625" style="2" bestFit="1" customWidth="1"/>
    <col min="15110" max="15110" width="106.140625" style="2" bestFit="1" customWidth="1"/>
    <col min="15111" max="15360" width="9.140625" style="2"/>
    <col min="15361" max="15361" width="31.7109375" style="2" customWidth="1"/>
    <col min="15362" max="15362" width="30.140625" style="2" customWidth="1"/>
    <col min="15363" max="15363" width="12.85546875" style="2" customWidth="1"/>
    <col min="15364" max="15364" width="9.28515625" style="2" customWidth="1"/>
    <col min="15365" max="15365" width="4.28515625" style="2" bestFit="1" customWidth="1"/>
    <col min="15366" max="15366" width="106.140625" style="2" bestFit="1" customWidth="1"/>
    <col min="15367" max="15616" width="9.140625" style="2"/>
    <col min="15617" max="15617" width="31.7109375" style="2" customWidth="1"/>
    <col min="15618" max="15618" width="30.140625" style="2" customWidth="1"/>
    <col min="15619" max="15619" width="12.85546875" style="2" customWidth="1"/>
    <col min="15620" max="15620" width="9.28515625" style="2" customWidth="1"/>
    <col min="15621" max="15621" width="4.28515625" style="2" bestFit="1" customWidth="1"/>
    <col min="15622" max="15622" width="106.140625" style="2" bestFit="1" customWidth="1"/>
    <col min="15623" max="15872" width="9.140625" style="2"/>
    <col min="15873" max="15873" width="31.7109375" style="2" customWidth="1"/>
    <col min="15874" max="15874" width="30.140625" style="2" customWidth="1"/>
    <col min="15875" max="15875" width="12.85546875" style="2" customWidth="1"/>
    <col min="15876" max="15876" width="9.28515625" style="2" customWidth="1"/>
    <col min="15877" max="15877" width="4.28515625" style="2" bestFit="1" customWidth="1"/>
    <col min="15878" max="15878" width="106.140625" style="2" bestFit="1" customWidth="1"/>
    <col min="15879" max="16128" width="9.140625" style="2"/>
    <col min="16129" max="16129" width="31.7109375" style="2" customWidth="1"/>
    <col min="16130" max="16130" width="30.140625" style="2" customWidth="1"/>
    <col min="16131" max="16131" width="12.85546875" style="2" customWidth="1"/>
    <col min="16132" max="16132" width="9.28515625" style="2" customWidth="1"/>
    <col min="16133" max="16133" width="4.28515625" style="2" bestFit="1" customWidth="1"/>
    <col min="16134" max="16134" width="106.140625" style="2" bestFit="1" customWidth="1"/>
    <col min="16135" max="16384" width="9.140625" style="2"/>
  </cols>
  <sheetData>
    <row r="1" spans="1:8" ht="21.75">
      <c r="A1" s="6" t="s">
        <v>2</v>
      </c>
      <c r="B1" s="7"/>
      <c r="C1" s="7"/>
      <c r="D1" s="8"/>
      <c r="E1" s="8"/>
      <c r="F1" s="8"/>
      <c r="G1" s="12"/>
      <c r="H1" s="5"/>
    </row>
    <row r="2" spans="1:8">
      <c r="A2" s="10" t="s">
        <v>3</v>
      </c>
      <c r="B2" s="11"/>
      <c r="C2" s="11"/>
      <c r="D2" s="12"/>
      <c r="E2" s="12"/>
      <c r="F2" s="12"/>
      <c r="G2" s="12"/>
      <c r="H2" s="14"/>
    </row>
    <row r="3" spans="1:8">
      <c r="A3" s="10" t="s">
        <v>5</v>
      </c>
      <c r="B3" s="11"/>
      <c r="C3" s="11"/>
      <c r="D3" s="12"/>
      <c r="E3" s="12"/>
      <c r="F3" s="12"/>
      <c r="G3" s="12"/>
      <c r="H3" s="14"/>
    </row>
    <row r="4" spans="1:8" ht="15.75" thickBot="1">
      <c r="A4" s="40"/>
      <c r="B4" s="75"/>
      <c r="C4" s="75"/>
      <c r="D4" s="22"/>
      <c r="E4" s="22"/>
      <c r="F4" s="22"/>
      <c r="G4" s="24"/>
      <c r="H4" s="14"/>
    </row>
    <row r="5" spans="1:8">
      <c r="A5" s="113" t="s">
        <v>46</v>
      </c>
      <c r="B5" s="115" t="s">
        <v>47</v>
      </c>
      <c r="C5" s="117" t="s">
        <v>48</v>
      </c>
      <c r="D5" s="119" t="s">
        <v>49</v>
      </c>
      <c r="E5" s="120" t="s">
        <v>50</v>
      </c>
      <c r="F5" s="121"/>
      <c r="G5" s="111" t="s">
        <v>103</v>
      </c>
    </row>
    <row r="6" spans="1:8" ht="42" customHeight="1">
      <c r="A6" s="114"/>
      <c r="B6" s="116"/>
      <c r="C6" s="118"/>
      <c r="D6" s="118"/>
      <c r="E6" s="41" t="s">
        <v>51</v>
      </c>
      <c r="F6" s="42" t="s">
        <v>52</v>
      </c>
      <c r="G6" s="112"/>
    </row>
    <row r="7" spans="1:8">
      <c r="A7" s="66" t="s">
        <v>17</v>
      </c>
      <c r="B7" s="70" t="s">
        <v>59</v>
      </c>
      <c r="C7" s="43">
        <v>44</v>
      </c>
      <c r="D7" s="43">
        <v>0</v>
      </c>
      <c r="E7" s="100">
        <v>4</v>
      </c>
      <c r="F7" s="44" t="s">
        <v>179</v>
      </c>
      <c r="G7" s="44">
        <v>5</v>
      </c>
      <c r="H7" s="2" t="s">
        <v>104</v>
      </c>
    </row>
    <row r="8" spans="1:8">
      <c r="A8" s="66" t="s">
        <v>69</v>
      </c>
      <c r="B8" s="70" t="s">
        <v>140</v>
      </c>
      <c r="C8" s="43">
        <v>24</v>
      </c>
      <c r="D8" s="43">
        <v>1</v>
      </c>
      <c r="E8" s="100">
        <v>5</v>
      </c>
      <c r="F8" s="49" t="s">
        <v>181</v>
      </c>
      <c r="G8" s="49">
        <v>7</v>
      </c>
      <c r="H8" s="2" t="s">
        <v>104</v>
      </c>
    </row>
    <row r="9" spans="1:8" ht="24.75">
      <c r="A9" s="66" t="s">
        <v>70</v>
      </c>
      <c r="B9" s="70" t="s">
        <v>24</v>
      </c>
      <c r="C9" s="43">
        <v>13</v>
      </c>
      <c r="D9" s="43">
        <v>3</v>
      </c>
      <c r="E9" s="100">
        <v>8</v>
      </c>
      <c r="F9" s="78" t="s">
        <v>175</v>
      </c>
      <c r="G9" s="49">
        <v>18</v>
      </c>
      <c r="H9" s="2" t="s">
        <v>102</v>
      </c>
    </row>
    <row r="10" spans="1:8">
      <c r="A10" s="66" t="s">
        <v>71</v>
      </c>
      <c r="B10" s="70" t="s">
        <v>29</v>
      </c>
      <c r="C10" s="43">
        <v>18</v>
      </c>
      <c r="D10" s="43">
        <v>0</v>
      </c>
      <c r="E10" s="100">
        <v>4</v>
      </c>
      <c r="F10" s="49" t="s">
        <v>166</v>
      </c>
      <c r="G10" s="49">
        <v>6</v>
      </c>
      <c r="H10" s="2" t="s">
        <v>105</v>
      </c>
    </row>
    <row r="11" spans="1:8">
      <c r="A11" s="66" t="s">
        <v>72</v>
      </c>
      <c r="B11" s="70" t="s">
        <v>18</v>
      </c>
      <c r="C11" s="43"/>
      <c r="D11" s="43"/>
      <c r="E11" s="43"/>
      <c r="F11" s="49"/>
      <c r="G11" s="49"/>
    </row>
    <row r="12" spans="1:8">
      <c r="A12" s="66" t="s">
        <v>73</v>
      </c>
      <c r="B12" s="70" t="s">
        <v>19</v>
      </c>
      <c r="C12" s="43"/>
      <c r="D12" s="43"/>
      <c r="E12" s="43"/>
      <c r="F12" s="49"/>
      <c r="G12" s="49"/>
    </row>
    <row r="13" spans="1:8">
      <c r="A13" s="66" t="s">
        <v>74</v>
      </c>
      <c r="B13" s="70" t="s">
        <v>97</v>
      </c>
      <c r="C13" s="43">
        <v>31</v>
      </c>
      <c r="D13" s="43">
        <v>5</v>
      </c>
      <c r="E13" s="100">
        <v>5</v>
      </c>
      <c r="F13" s="49" t="s">
        <v>161</v>
      </c>
      <c r="G13" s="49">
        <v>18</v>
      </c>
      <c r="H13" s="2" t="s">
        <v>104</v>
      </c>
    </row>
    <row r="14" spans="1:8" ht="29.25" customHeight="1">
      <c r="A14" s="66" t="s">
        <v>75</v>
      </c>
      <c r="B14" s="70" t="s">
        <v>129</v>
      </c>
      <c r="C14" s="43">
        <v>23</v>
      </c>
      <c r="D14" s="43">
        <v>3</v>
      </c>
      <c r="E14" s="100">
        <v>8</v>
      </c>
      <c r="F14" s="78" t="s">
        <v>184</v>
      </c>
      <c r="G14" s="77">
        <v>15</v>
      </c>
      <c r="H14" s="2" t="s">
        <v>102</v>
      </c>
    </row>
    <row r="15" spans="1:8" ht="24.75">
      <c r="A15" s="66" t="s">
        <v>76</v>
      </c>
      <c r="B15" s="70" t="s">
        <v>128</v>
      </c>
      <c r="C15" s="43">
        <v>58</v>
      </c>
      <c r="D15" s="43">
        <v>6</v>
      </c>
      <c r="E15" s="100">
        <v>8</v>
      </c>
      <c r="F15" s="78" t="s">
        <v>176</v>
      </c>
      <c r="G15" s="49">
        <v>26</v>
      </c>
      <c r="H15" s="2" t="s">
        <v>102</v>
      </c>
    </row>
    <row r="16" spans="1:8">
      <c r="A16" s="66" t="s">
        <v>77</v>
      </c>
      <c r="B16" s="70" t="s">
        <v>22</v>
      </c>
      <c r="C16" s="43">
        <v>7</v>
      </c>
      <c r="D16" s="43">
        <v>1</v>
      </c>
      <c r="E16" s="43">
        <v>3</v>
      </c>
      <c r="F16" s="49" t="s">
        <v>133</v>
      </c>
      <c r="G16" s="49">
        <v>9</v>
      </c>
    </row>
    <row r="17" spans="1:8">
      <c r="A17" s="66" t="s">
        <v>78</v>
      </c>
      <c r="B17" s="70" t="s">
        <v>130</v>
      </c>
      <c r="C17" s="43">
        <v>25</v>
      </c>
      <c r="D17" s="43">
        <v>2</v>
      </c>
      <c r="E17" s="100">
        <v>3</v>
      </c>
      <c r="F17" s="49" t="s">
        <v>167</v>
      </c>
      <c r="G17" s="49">
        <v>6</v>
      </c>
      <c r="H17" s="2" t="s">
        <v>104</v>
      </c>
    </row>
    <row r="18" spans="1:8">
      <c r="A18" s="66" t="s">
        <v>79</v>
      </c>
      <c r="B18" s="70" t="s">
        <v>87</v>
      </c>
      <c r="C18" s="43"/>
      <c r="D18" s="43"/>
      <c r="E18" s="43"/>
      <c r="F18" s="49"/>
      <c r="G18" s="49"/>
    </row>
    <row r="19" spans="1:8">
      <c r="A19" s="66" t="s">
        <v>80</v>
      </c>
      <c r="B19" s="70" t="s">
        <v>20</v>
      </c>
      <c r="C19" s="43"/>
      <c r="D19" s="43"/>
      <c r="E19" s="43"/>
      <c r="F19" s="49"/>
      <c r="G19" s="49"/>
    </row>
    <row r="20" spans="1:8">
      <c r="A20" s="66" t="s">
        <v>81</v>
      </c>
      <c r="B20" s="70" t="s">
        <v>21</v>
      </c>
      <c r="C20" s="43"/>
      <c r="D20" s="43"/>
      <c r="E20" s="43"/>
      <c r="F20" s="49"/>
      <c r="G20" s="49"/>
    </row>
    <row r="21" spans="1:8">
      <c r="A21" s="66" t="s">
        <v>82</v>
      </c>
      <c r="B21" s="70" t="s">
        <v>127</v>
      </c>
      <c r="C21" s="43"/>
      <c r="D21" s="43"/>
      <c r="E21" s="43"/>
      <c r="F21" s="49"/>
      <c r="G21" s="49"/>
    </row>
    <row r="22" spans="1:8" ht="24.75">
      <c r="A22" s="66" t="s">
        <v>83</v>
      </c>
      <c r="B22" s="70" t="s">
        <v>131</v>
      </c>
      <c r="C22" s="43">
        <v>52</v>
      </c>
      <c r="D22" s="43">
        <v>5</v>
      </c>
      <c r="E22" s="43">
        <v>6</v>
      </c>
      <c r="F22" s="78" t="s">
        <v>194</v>
      </c>
      <c r="G22" s="49"/>
    </row>
    <row r="23" spans="1:8">
      <c r="A23" s="66" t="s">
        <v>84</v>
      </c>
      <c r="B23" s="70" t="s">
        <v>132</v>
      </c>
      <c r="C23" s="43">
        <v>17</v>
      </c>
      <c r="D23" s="43">
        <v>2</v>
      </c>
      <c r="E23" s="100">
        <v>4</v>
      </c>
      <c r="F23" s="49" t="s">
        <v>168</v>
      </c>
      <c r="G23" s="49">
        <v>6</v>
      </c>
      <c r="H23" s="2" t="s">
        <v>105</v>
      </c>
    </row>
    <row r="24" spans="1:8" ht="36.75">
      <c r="A24" s="66" t="s">
        <v>85</v>
      </c>
      <c r="B24" s="70" t="s">
        <v>23</v>
      </c>
      <c r="C24" s="43">
        <v>34</v>
      </c>
      <c r="D24" s="43">
        <v>7</v>
      </c>
      <c r="E24" s="43">
        <v>11</v>
      </c>
      <c r="F24" s="78" t="s">
        <v>193</v>
      </c>
      <c r="G24" s="49">
        <v>22</v>
      </c>
    </row>
    <row r="25" spans="1:8">
      <c r="A25" s="66" t="s">
        <v>88</v>
      </c>
      <c r="B25" s="70" t="s">
        <v>89</v>
      </c>
      <c r="C25" s="43"/>
      <c r="D25" s="43"/>
      <c r="E25" s="43"/>
      <c r="F25" s="49"/>
      <c r="G25" s="49"/>
    </row>
    <row r="26" spans="1:8">
      <c r="A26" s="66" t="s">
        <v>98</v>
      </c>
      <c r="B26" s="70" t="s">
        <v>25</v>
      </c>
      <c r="C26" s="43"/>
      <c r="D26" s="43"/>
      <c r="E26" s="43"/>
      <c r="F26" s="49"/>
      <c r="G26" s="49"/>
    </row>
    <row r="27" spans="1:8">
      <c r="A27" s="66" t="s">
        <v>109</v>
      </c>
      <c r="B27" s="70" t="s">
        <v>26</v>
      </c>
      <c r="C27" s="43"/>
      <c r="D27" s="43"/>
      <c r="E27" s="43"/>
      <c r="F27" s="49"/>
      <c r="G27" s="49"/>
    </row>
    <row r="28" spans="1:8">
      <c r="A28" s="66" t="s">
        <v>113</v>
      </c>
      <c r="B28" s="70" t="s">
        <v>110</v>
      </c>
      <c r="C28" s="43"/>
      <c r="D28" s="43"/>
      <c r="E28" s="43"/>
      <c r="F28" s="49"/>
      <c r="G28" s="49"/>
    </row>
    <row r="29" spans="1:8" ht="15.75" thickBot="1">
      <c r="A29" s="66" t="s">
        <v>171</v>
      </c>
      <c r="B29" s="70" t="s">
        <v>172</v>
      </c>
      <c r="C29" s="43">
        <v>25</v>
      </c>
      <c r="D29" s="43">
        <v>3</v>
      </c>
      <c r="E29" s="100">
        <v>6</v>
      </c>
      <c r="F29" s="49" t="s">
        <v>177</v>
      </c>
      <c r="G29" s="49">
        <v>10</v>
      </c>
    </row>
    <row r="30" spans="1:8">
      <c r="A30" s="67" t="s">
        <v>27</v>
      </c>
      <c r="B30" s="71" t="s">
        <v>28</v>
      </c>
      <c r="C30" s="45">
        <v>9</v>
      </c>
      <c r="D30" s="45">
        <v>0</v>
      </c>
      <c r="E30" s="45">
        <v>2</v>
      </c>
      <c r="F30" s="58" t="s">
        <v>119</v>
      </c>
      <c r="G30" s="62">
        <v>5</v>
      </c>
    </row>
    <row r="31" spans="1:8">
      <c r="A31" s="66" t="s">
        <v>60</v>
      </c>
      <c r="B31" s="70" t="s">
        <v>29</v>
      </c>
      <c r="C31" s="50">
        <v>9</v>
      </c>
      <c r="D31" s="50">
        <v>2</v>
      </c>
      <c r="E31" s="50">
        <v>3</v>
      </c>
      <c r="F31" s="59" t="s">
        <v>156</v>
      </c>
      <c r="G31" s="63">
        <v>12</v>
      </c>
    </row>
    <row r="32" spans="1:8">
      <c r="A32" s="66" t="s">
        <v>61</v>
      </c>
      <c r="B32" s="70" t="s">
        <v>30</v>
      </c>
      <c r="C32" s="50">
        <v>8</v>
      </c>
      <c r="D32" s="50">
        <v>5</v>
      </c>
      <c r="E32" s="50">
        <v>3</v>
      </c>
      <c r="F32" s="59" t="s">
        <v>120</v>
      </c>
      <c r="G32" s="63">
        <v>12</v>
      </c>
    </row>
    <row r="33" spans="1:8">
      <c r="A33" s="66" t="s">
        <v>62</v>
      </c>
      <c r="B33" s="70" t="s">
        <v>31</v>
      </c>
      <c r="C33" s="50">
        <v>7</v>
      </c>
      <c r="D33" s="50">
        <v>5</v>
      </c>
      <c r="E33" s="50">
        <v>5</v>
      </c>
      <c r="F33" s="59" t="s">
        <v>121</v>
      </c>
      <c r="G33" s="63">
        <v>13</v>
      </c>
    </row>
    <row r="34" spans="1:8">
      <c r="A34" s="66" t="s">
        <v>63</v>
      </c>
      <c r="B34" s="70" t="s">
        <v>32</v>
      </c>
      <c r="C34" s="50">
        <v>7</v>
      </c>
      <c r="D34" s="50">
        <v>5</v>
      </c>
      <c r="E34" s="50">
        <v>3</v>
      </c>
      <c r="F34" s="59" t="s">
        <v>135</v>
      </c>
      <c r="G34" s="63">
        <v>9</v>
      </c>
    </row>
    <row r="35" spans="1:8">
      <c r="A35" s="66" t="s">
        <v>64</v>
      </c>
      <c r="B35" s="70" t="s">
        <v>33</v>
      </c>
      <c r="C35" s="50">
        <v>7</v>
      </c>
      <c r="D35" s="50">
        <v>5</v>
      </c>
      <c r="E35" s="50">
        <v>2</v>
      </c>
      <c r="F35" s="59" t="s">
        <v>137</v>
      </c>
      <c r="G35" s="63">
        <v>8</v>
      </c>
    </row>
    <row r="36" spans="1:8">
      <c r="A36" s="66" t="s">
        <v>65</v>
      </c>
      <c r="B36" s="72" t="s">
        <v>164</v>
      </c>
      <c r="C36" s="50"/>
      <c r="D36" s="50"/>
      <c r="E36" s="50"/>
      <c r="F36" s="59"/>
      <c r="G36" s="63"/>
    </row>
    <row r="37" spans="1:8">
      <c r="A37" s="94" t="s">
        <v>65</v>
      </c>
      <c r="B37" s="95" t="s">
        <v>37</v>
      </c>
      <c r="C37" s="96">
        <v>8</v>
      </c>
      <c r="D37" s="96">
        <v>1</v>
      </c>
      <c r="E37" s="96">
        <v>3</v>
      </c>
      <c r="F37" s="97" t="s">
        <v>149</v>
      </c>
      <c r="G37" s="98">
        <v>12</v>
      </c>
    </row>
    <row r="38" spans="1:8">
      <c r="A38" s="66" t="s">
        <v>66</v>
      </c>
      <c r="B38" s="72" t="s">
        <v>34</v>
      </c>
      <c r="C38" s="43">
        <v>11</v>
      </c>
      <c r="D38" s="43">
        <v>3</v>
      </c>
      <c r="E38" s="43">
        <v>3</v>
      </c>
      <c r="F38" s="60" t="s">
        <v>154</v>
      </c>
      <c r="G38" s="64">
        <v>12</v>
      </c>
    </row>
    <row r="39" spans="1:8">
      <c r="A39" s="66" t="s">
        <v>67</v>
      </c>
      <c r="B39" s="72" t="s">
        <v>35</v>
      </c>
      <c r="C39" s="43">
        <v>8</v>
      </c>
      <c r="D39" s="43">
        <v>2</v>
      </c>
      <c r="E39" s="43">
        <v>4</v>
      </c>
      <c r="F39" s="60" t="s">
        <v>157</v>
      </c>
      <c r="G39" s="64">
        <v>12</v>
      </c>
    </row>
    <row r="40" spans="1:8">
      <c r="A40" s="68" t="s">
        <v>68</v>
      </c>
      <c r="B40" s="73" t="s">
        <v>36</v>
      </c>
      <c r="C40" s="56"/>
      <c r="D40" s="56"/>
      <c r="E40" s="56"/>
      <c r="F40" s="61"/>
      <c r="G40" s="65"/>
    </row>
    <row r="41" spans="1:8">
      <c r="A41" s="66" t="s">
        <v>111</v>
      </c>
      <c r="B41" s="72" t="s">
        <v>117</v>
      </c>
      <c r="C41" s="43">
        <v>6</v>
      </c>
      <c r="D41" s="43">
        <v>0</v>
      </c>
      <c r="E41" s="43">
        <v>0</v>
      </c>
      <c r="F41" s="60"/>
      <c r="G41" s="64">
        <v>5</v>
      </c>
    </row>
    <row r="42" spans="1:8">
      <c r="A42" s="66" t="s">
        <v>122</v>
      </c>
      <c r="B42" s="70" t="s">
        <v>125</v>
      </c>
      <c r="C42" s="57">
        <v>9</v>
      </c>
      <c r="D42" s="57">
        <v>2</v>
      </c>
      <c r="E42" s="57">
        <v>1</v>
      </c>
      <c r="F42" s="82" t="s">
        <v>152</v>
      </c>
      <c r="G42" s="85">
        <v>6</v>
      </c>
    </row>
    <row r="43" spans="1:8">
      <c r="A43" s="66" t="s">
        <v>123</v>
      </c>
      <c r="B43" s="72" t="s">
        <v>155</v>
      </c>
      <c r="C43" s="56">
        <v>8</v>
      </c>
      <c r="D43" s="56">
        <v>5</v>
      </c>
      <c r="E43" s="56">
        <v>2</v>
      </c>
      <c r="F43" s="83" t="s">
        <v>153</v>
      </c>
      <c r="G43" s="88">
        <v>7</v>
      </c>
    </row>
    <row r="44" spans="1:8" ht="15.75" thickBot="1">
      <c r="A44" s="69" t="s">
        <v>124</v>
      </c>
      <c r="B44" s="74" t="s">
        <v>126</v>
      </c>
      <c r="C44" s="46">
        <v>7</v>
      </c>
      <c r="D44" s="46">
        <v>5</v>
      </c>
      <c r="E44" s="46">
        <v>3</v>
      </c>
      <c r="F44" s="84"/>
      <c r="G44" s="89">
        <v>9</v>
      </c>
    </row>
    <row r="45" spans="1:8">
      <c r="A45" s="67" t="s">
        <v>141</v>
      </c>
      <c r="B45" s="71" t="s">
        <v>144</v>
      </c>
      <c r="C45" s="45">
        <v>14</v>
      </c>
      <c r="D45" s="45">
        <v>1</v>
      </c>
      <c r="E45" s="101">
        <v>42</v>
      </c>
      <c r="F45" s="92" t="s">
        <v>159</v>
      </c>
      <c r="G45" s="62">
        <v>12</v>
      </c>
      <c r="H45" s="2" t="s">
        <v>105</v>
      </c>
    </row>
    <row r="46" spans="1:8" ht="60.75">
      <c r="A46" s="66" t="s">
        <v>142</v>
      </c>
      <c r="B46" s="70" t="s">
        <v>147</v>
      </c>
      <c r="C46" s="50">
        <v>7</v>
      </c>
      <c r="D46" s="50">
        <v>1</v>
      </c>
      <c r="E46" s="102">
        <v>25</v>
      </c>
      <c r="F46" s="93" t="s">
        <v>163</v>
      </c>
      <c r="G46" s="63">
        <v>12</v>
      </c>
      <c r="H46" s="2" t="s">
        <v>105</v>
      </c>
    </row>
    <row r="47" spans="1:8">
      <c r="A47" s="66" t="s">
        <v>143</v>
      </c>
      <c r="B47" s="70" t="s">
        <v>145</v>
      </c>
      <c r="C47" s="50"/>
      <c r="D47" s="50"/>
      <c r="E47" s="50"/>
      <c r="F47" s="59"/>
      <c r="G47" s="63"/>
    </row>
  </sheetData>
  <mergeCells count="6">
    <mergeCell ref="G5:G6"/>
    <mergeCell ref="A5:A6"/>
    <mergeCell ref="B5:B6"/>
    <mergeCell ref="C5:C6"/>
    <mergeCell ref="D5:D6"/>
    <mergeCell ref="E5:F5"/>
  </mergeCells>
  <printOptions gridLines="1"/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</vt:lpstr>
      <vt:lpstr>Complejidad</vt:lpstr>
      <vt:lpstr>Criterio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p</cp:lastModifiedBy>
  <cp:lastPrinted>2010-06-29T20:43:59Z</cp:lastPrinted>
  <dcterms:created xsi:type="dcterms:W3CDTF">2010-06-24T17:31:16Z</dcterms:created>
  <dcterms:modified xsi:type="dcterms:W3CDTF">2010-11-04T22:01:34Z</dcterms:modified>
</cp:coreProperties>
</file>