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4" i="1"/>
  <c r="C94" i="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family val="2"/>
          </rPr>
          <t>1 - OK Listo
[0,nada] - Punto incompleto
Si un punto no aplica para el diseño poner 1 y poner en la columna de comentarios propiada 'N/A'</t>
        </r>
      </text>
    </comment>
    <comment ref="D7" authorId="0">
      <text>
        <r>
          <rPr>
            <b/>
            <sz val="8"/>
            <color indexed="81"/>
            <rFont val="Tahoma"/>
            <family val="2"/>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<sst xmlns="http://schemas.openxmlformats.org/spreadsheetml/2006/main" count="129" uniqueCount="120">
  <si>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</si>
  <si>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</si>
  <si>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</si>
  <si>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</si>
  <si>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</si>
  <si>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</si>
  <si>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</si>
  <si>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</si>
  <si>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</si>
  <si>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</si>
  <si>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</si>
  <si>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AMESOL - MEGACABLE - WEB / Control QA Análisis Diseño Ver 1.0</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</si>
  <si>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</si>
  <si>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</si>
  <si>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</si>
  <si>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</si>
  <si>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</si>
  <si>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</si>
  <si>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</si>
  <si>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</si>
  <si>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</si>
  <si>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</si>
  <si>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</si>
  <si>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</si>
  <si>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</si>
  <si>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</si>
  <si>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</si>
  <si>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</si>
  <si>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</si>
  <si>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</si>
  <si>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</si>
  <si>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</si>
  <si>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</si>
  <si>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</si>
  <si>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</si>
  <si>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</si>
  <si>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</si>
  <si>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</si>
  <si>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</si>
  <si>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</si>
  <si>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</si>
  <si>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</si>
  <si>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</si>
  <si>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</si>
  <si>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</si>
  <si>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</si>
  <si>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</si>
  <si>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</si>
  <si>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</si>
  <si>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</si>
  <si>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</si>
  <si>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</si>
  <si>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</si>
  <si>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</si>
  <si>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</si>
  <si>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</si>
  <si>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</si>
  <si>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</si>
  <si>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¿Todas las reglas de negocio del caso de uso se encuentran contenidas en el documento de reglas de negocio?</t>
  </si>
  <si>
    <t>¿Las reglas de negocio del caso de uso tienen bien definidos sus hipervínculos al documento correspondiente?</t>
  </si>
  <si>
    <t>¿Se definieron en su totalidad todas las reglas de negocio que gobiernan al caso de uso?</t>
  </si>
  <si>
    <t>¿Cumplen con buena ortografía las reglas de negocio definidas para el caso de uso?</t>
  </si>
  <si>
    <t>¿Si son reglas con base a cálculos, se definieron correctamente las formulas necesarias para la obtención del cálculo?</t>
  </si>
  <si>
    <t>¿Todos los mensajes del caso de uso se encuentran contenidos en el documento de glosario de negocio?</t>
  </si>
  <si>
    <t>¿La descripción de la regla de negocio se encuentra bien redactada y utiliza el lenguaje del dominio?</t>
  </si>
  <si>
    <t>¿Los mensajes del caso de uso tienen bien definidos sus hipervínculos al documento correspondiente?</t>
  </si>
  <si>
    <t>¿Se definieron en su totalidad todos los mensajes que involucran la funcionalidad del caso de uso?</t>
  </si>
  <si>
    <t>¿Se tipificaron correctamente los mensajes de acuerdo al estándar v1.2?</t>
  </si>
  <si>
    <t>¿Se agruparon de acuerdo a su tipo en el glosario?</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</si>
  <si>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</si>
  <si>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</si>
  <si>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</si>
  <si>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</si>
  <si>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</si>
  <si>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¿Se definieron en su totalidad todos los términos, abreviaturas y siglas que involucran la especificación  del caso de uso?</t>
  </si>
  <si>
    <t>¿Cumplen con buena ortografía los términos, descripciones, abreviaturas y siglas  definidos para el caso de uso?</t>
  </si>
  <si>
    <t>¿El diagrama de casos de uso se encuentra dentro de la vista lógica y en su ruta correspondiente de acuerdo al estándar v1.2?</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</si>
  <si>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</si>
  <si>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</si>
  <si>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</si>
  <si>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</si>
  <si>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</si>
  <si>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</si>
  <si>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</si>
  <si>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</si>
  <si>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</si>
  <si>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</si>
  <si>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</si>
  <si>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</si>
  <si>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</si>
  <si>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el diarama de secuencia todas las clases especificadas en el diagrama de clases y biceversa?</t>
  </si>
  <si>
    <t>¿Se especificaron en una nota todos los actores asociados al caso de uso, si son mas de uno?</t>
  </si>
  <si>
    <t>¿Se muestra la numeración y los focos de control (cuadros de activación) en todos los diagramas de secuencia de los casos de uso?</t>
  </si>
  <si>
    <t>Se muestra claramente el mensaje de regreso con línea punteada. Se especifica el tipo de retorno:  enteros, cadenas, listas, colecciones etc. Además de mostrar en la firma del método el retorno del mismo.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</si>
  <si>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</si>
  <si>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</si>
  <si>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</si>
  <si>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</si>
  <si>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</si>
  <si>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</si>
  <si>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</si>
  <si>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</si>
  <si>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</si>
  <si>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N/A</t>
  </si>
  <si>
    <t>CUMEGWEB08-ConsultarSuscriptor</t>
  </si>
  <si>
    <t>Belem Jiménez</t>
  </si>
  <si>
    <t>Ana Lizza Pasindo</t>
  </si>
  <si>
    <t>No funciona el hipervínculo de la RN88</t>
  </si>
  <si>
    <t>El hipervínculo de Requisitar Equipo/Materiales no funciona</t>
  </si>
  <si>
    <t>Falta la clave del caso de uso CUMEGMOV08</t>
  </si>
  <si>
    <t>Falta relación de extesión entre Consultar Ayuda en Línea y Seleccionar ACT, Identificar Cliente y Consultar Mapa</t>
  </si>
  <si>
    <t>La relacion entre TrabajoMaterial y Requisicion no tiene navegabilidad</t>
  </si>
  <si>
    <t>Revisar que los atributos de todas las clases tengan su tipo, al igual que los parámetros de los métodos en todas las clases (cuando el parámetro de un método en una clase controladora es una entidad, lleva tipo??)</t>
  </si>
  <si>
    <t>Método ObtenerOrdenesTrabajoAsignadas en OrdenTrabajo no se utiliza</t>
  </si>
  <si>
    <t>N/A, Si funciona</t>
  </si>
  <si>
    <t>Corregido, N/A Consultar Mapa</t>
  </si>
  <si>
    <t>Corregido</t>
  </si>
  <si>
    <t>N/A Si funciona</t>
  </si>
  <si>
    <t>N/A es en ambos sentidos</t>
  </si>
  <si>
    <t>N/A si se utliza cuando Conexion GRPS = No Disponible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</si>
</sst>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0"/>
      <name val="Arial"/>
      <family val="2"/>
    </font>
    <font>
      <sz val="10"/>
      <name val="Tahoma"/>
      <family val="2"/>
    </font>
    <font>
      <sz val="8"/>
      <name val="Arial"/>
      <family val="2"/>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amily val="2"/>
    </font>
    <font>
      <b/>
      <sz val="14"/>
      <color indexed="9"/>
      <name val="Tahoma"/>
      <family val="2"/>
    </font>
    <font>
      <b/>
      <sz val="8"/>
      <name val="Arial"/>
      <family val="2"/>
    </font>
    <font>
      <b/>
      <sz val="10"/>
      <color indexed="10"/>
      <name val="Tahoma"/>
      <family val="2"/>
    </font>
    <font>
      <sz val="8"/>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12" fillId="0" borderId="1" xfId="0" applyFont="1" applyBorder="1" applyAlignment="1">
      <alignment wrapText="1"/>
    </xf>
    <xf numFmtId="0" fontId="12" fillId="0" borderId="1" xfId="0" applyFont="1" applyFill="1" applyBorder="1" applyAlignment="1">
      <alignment wrapText="1"/>
    </xf>
    <xf numFmtId="0" fontId="4" fillId="0" borderId="1" xfId="0" applyNumberFormat="1" applyFont="1" applyFill="1" applyBorder="1" applyAlignment="1">
      <alignment horizontal="left" wrapText="1"/>
    </xf>
    <xf numFmtId="0" fontId="13"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3"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14" fillId="0" borderId="1" xfId="0" applyFont="1" applyBorder="1" applyAlignment="1">
      <alignment vertical="top" wrapText="1"/>
    </xf>
    <xf numFmtId="0" fontId="2" fillId="0" borderId="1" xfId="0" applyFont="1" applyBorder="1" applyAlignment="1">
      <alignment horizontal="center" vertical="top" wrapText="1"/>
    </xf>
    <xf numFmtId="0" fontId="14" fillId="0" borderId="1" xfId="0" applyFont="1" applyBorder="1" applyAlignment="1">
      <alignment wrapText="1"/>
    </xf>
    <xf numFmtId="0" fontId="14" fillId="4" borderId="1" xfId="0" applyFont="1" applyFill="1" applyBorder="1" applyAlignment="1">
      <alignment wrapText="1"/>
    </xf>
    <xf numFmtId="0" fontId="14" fillId="4" borderId="1" xfId="0" applyFont="1" applyFill="1" applyBorder="1" applyAlignment="1">
      <alignment vertical="top" wrapText="1"/>
    </xf>
    <xf numFmtId="0" fontId="2" fillId="0" borderId="1" xfId="0" applyFont="1" applyFill="1" applyBorder="1" applyAlignment="1">
      <alignment wrapText="1"/>
    </xf>
    <xf numFmtId="0" fontId="11" fillId="5" borderId="0" xfId="0" applyFont="1" applyFill="1" applyAlignment="1">
      <alignment horizontal="center"/>
    </xf>
  </cellXfs>
  <cellStyles count="2">
    <cellStyle name="Normal" xfId="0" builtinId="0"/>
    <cellStyle name="Porcentaje" xfId="1" builtinId="5"/>
  </cellStyles>
  <dxfs count="9">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1</c:v>
                </c:pt>
                <c:pt idx="1">
                  <c:v>1</c:v>
                </c:pt>
                <c:pt idx="2">
                  <c:v>1</c:v>
                </c:pt>
                <c:pt idx="3">
                  <c:v>1</c:v>
                </c:pt>
                <c:pt idx="4">
                  <c:v>1</c:v>
                </c:pt>
                <c:pt idx="5">
                  <c:v>1</c:v>
                </c:pt>
                <c:pt idx="6">
                  <c:v>1</c:v>
                </c:pt>
                <c:pt idx="7">
                  <c:v>1</c:v>
                </c:pt>
              </c:numCache>
            </c:numRef>
          </c:val>
        </c:ser>
        <c:dLbls>
          <c:showLegendKey val="0"/>
          <c:showVal val="0"/>
          <c:showCatName val="0"/>
          <c:showSerName val="0"/>
          <c:showPercent val="0"/>
          <c:showBubbleSize val="0"/>
        </c:dLbls>
        <c:gapWidth val="40"/>
        <c:gapDepth val="130"/>
        <c:shape val="box"/>
        <c:axId val="92748800"/>
        <c:axId val="92758784"/>
        <c:axId val="0"/>
      </c:bar3DChart>
      <c:catAx>
        <c:axId val="92748800"/>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92758784"/>
        <c:crosses val="autoZero"/>
        <c:auto val="1"/>
        <c:lblAlgn val="ctr"/>
        <c:lblOffset val="100"/>
        <c:tickLblSkip val="1"/>
        <c:tickMarkSkip val="1"/>
        <c:noMultiLvlLbl val="0"/>
      </c:catAx>
      <c:valAx>
        <c:axId val="92758784"/>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9274880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091"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785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104"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105"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7"/>
  <sheetViews>
    <sheetView tabSelected="1" workbookViewId="0">
      <selection activeCell="D48" sqref="D48"/>
    </sheetView>
  </sheetViews>
  <sheetFormatPr baseColWidth="10" defaultColWidth="9.140625" defaultRowHeight="12.75" x14ac:dyDescent="0.2"/>
  <cols>
    <col min="1" max="1" width="3.28515625" style="1" bestFit="1" customWidth="1"/>
    <col min="2" max="2" width="73.85546875" style="1" customWidth="1"/>
    <col min="3" max="3" width="9.28515625" style="18" customWidth="1"/>
    <col min="4" max="4" width="38.7109375" style="1" customWidth="1"/>
    <col min="5" max="6" width="19.85546875" style="1" customWidth="1"/>
    <col min="7" max="16384" width="9.140625" style="1"/>
  </cols>
  <sheetData>
    <row r="1" spans="2:6" ht="18" x14ac:dyDescent="0.25">
      <c r="B1" s="9" t="s">
        <v>11</v>
      </c>
    </row>
    <row r="2" spans="2:6" ht="18" x14ac:dyDescent="0.25">
      <c r="B2" s="7" t="s">
        <v>4</v>
      </c>
      <c r="C2" s="9" t="s">
        <v>104</v>
      </c>
    </row>
    <row r="3" spans="2:6" ht="18" x14ac:dyDescent="0.25">
      <c r="B3" s="7" t="s">
        <v>16</v>
      </c>
      <c r="C3" s="9" t="s">
        <v>105</v>
      </c>
      <c r="E3" s="24" t="s">
        <v>101</v>
      </c>
      <c r="F3" s="25">
        <v>40409</v>
      </c>
    </row>
    <row r="4" spans="2:6" ht="18" x14ac:dyDescent="0.25">
      <c r="B4" s="7" t="s">
        <v>17</v>
      </c>
      <c r="C4" s="9" t="s">
        <v>106</v>
      </c>
      <c r="E4" s="24" t="s">
        <v>102</v>
      </c>
      <c r="F4" s="25"/>
    </row>
    <row r="5" spans="2:6" ht="10.5" customHeight="1" x14ac:dyDescent="0.25">
      <c r="B5" s="7"/>
      <c r="C5" s="19"/>
    </row>
    <row r="6" spans="2:6" ht="18" x14ac:dyDescent="0.25">
      <c r="B6" s="32" t="s">
        <v>12</v>
      </c>
      <c r="C6" s="32"/>
      <c r="D6" s="32"/>
      <c r="E6" s="32"/>
      <c r="F6" s="32"/>
    </row>
    <row r="7" spans="2:6" x14ac:dyDescent="0.2">
      <c r="B7" s="8" t="s">
        <v>0</v>
      </c>
      <c r="C7" s="8" t="s">
        <v>2</v>
      </c>
      <c r="D7" s="8" t="s">
        <v>10</v>
      </c>
      <c r="E7" s="8" t="s">
        <v>14</v>
      </c>
      <c r="F7" s="8" t="s">
        <v>15</v>
      </c>
    </row>
    <row r="8" spans="2:6" ht="22.5" x14ac:dyDescent="0.2">
      <c r="B8" s="10" t="s">
        <v>25</v>
      </c>
      <c r="C8" s="27">
        <v>1</v>
      </c>
      <c r="D8" s="26"/>
      <c r="E8" s="23"/>
      <c r="F8" s="22"/>
    </row>
    <row r="9" spans="2:6" x14ac:dyDescent="0.2">
      <c r="B9" s="10" t="s">
        <v>53</v>
      </c>
      <c r="C9" s="21">
        <v>1</v>
      </c>
      <c r="D9" s="22"/>
      <c r="E9" s="23"/>
      <c r="F9" s="22"/>
    </row>
    <row r="10" spans="2:6" x14ac:dyDescent="0.2">
      <c r="B10" s="10" t="s">
        <v>26</v>
      </c>
      <c r="C10" s="21">
        <v>1</v>
      </c>
      <c r="D10" s="22"/>
      <c r="E10" s="23"/>
      <c r="F10" s="22"/>
    </row>
    <row r="11" spans="2:6" x14ac:dyDescent="0.2">
      <c r="B11" s="10" t="s">
        <v>27</v>
      </c>
      <c r="C11" s="21">
        <v>1</v>
      </c>
      <c r="D11" s="28"/>
      <c r="E11" s="23"/>
      <c r="F11" s="22"/>
    </row>
    <row r="12" spans="2:6" ht="17.25" customHeight="1" x14ac:dyDescent="0.2">
      <c r="B12" s="10" t="s">
        <v>28</v>
      </c>
      <c r="C12" s="21">
        <v>1</v>
      </c>
      <c r="D12" s="22"/>
      <c r="E12" s="23"/>
      <c r="F12" s="22"/>
    </row>
    <row r="13" spans="2:6" x14ac:dyDescent="0.2">
      <c r="B13" s="10" t="s">
        <v>29</v>
      </c>
      <c r="C13" s="21">
        <v>1</v>
      </c>
      <c r="D13" s="22"/>
      <c r="E13" s="23"/>
      <c r="F13" s="22"/>
    </row>
    <row r="14" spans="2:6" x14ac:dyDescent="0.2">
      <c r="B14" s="10" t="s">
        <v>30</v>
      </c>
      <c r="C14" s="21">
        <v>1</v>
      </c>
      <c r="D14" s="22"/>
      <c r="E14" s="23"/>
      <c r="F14" s="22"/>
    </row>
    <row r="15" spans="2:6" x14ac:dyDescent="0.2">
      <c r="B15" s="10" t="s">
        <v>31</v>
      </c>
      <c r="C15" s="21">
        <v>1</v>
      </c>
      <c r="D15" s="22"/>
      <c r="E15" s="23"/>
      <c r="F15" s="22"/>
    </row>
    <row r="16" spans="2:6" ht="22.5" x14ac:dyDescent="0.2">
      <c r="B16" s="10" t="s">
        <v>40</v>
      </c>
      <c r="C16" s="21">
        <v>1</v>
      </c>
      <c r="D16" s="22"/>
      <c r="E16" s="23"/>
      <c r="F16" s="22"/>
    </row>
    <row r="17" spans="2:6" x14ac:dyDescent="0.2">
      <c r="B17" s="10" t="s">
        <v>32</v>
      </c>
      <c r="C17" s="21">
        <v>1</v>
      </c>
      <c r="D17" s="22"/>
      <c r="E17" s="23"/>
      <c r="F17" s="22"/>
    </row>
    <row r="18" spans="2:6" ht="22.5" x14ac:dyDescent="0.2">
      <c r="B18" s="10" t="s">
        <v>33</v>
      </c>
      <c r="C18" s="21">
        <v>1</v>
      </c>
      <c r="D18" s="22"/>
      <c r="E18" s="23"/>
      <c r="F18" s="22"/>
    </row>
    <row r="19" spans="2:6" ht="22.5" x14ac:dyDescent="0.2">
      <c r="B19" s="10" t="s">
        <v>34</v>
      </c>
      <c r="C19" s="21">
        <v>1</v>
      </c>
      <c r="D19" s="26" t="s">
        <v>103</v>
      </c>
      <c r="E19" s="23"/>
      <c r="F19" s="22"/>
    </row>
    <row r="20" spans="2:6" ht="22.5" x14ac:dyDescent="0.2">
      <c r="B20" s="10" t="s">
        <v>35</v>
      </c>
      <c r="C20" s="21">
        <v>1</v>
      </c>
      <c r="D20" s="26"/>
      <c r="E20" s="23"/>
      <c r="F20" s="22"/>
    </row>
    <row r="21" spans="2:6" x14ac:dyDescent="0.2">
      <c r="B21" s="10" t="s">
        <v>36</v>
      </c>
      <c r="C21" s="21">
        <v>1</v>
      </c>
      <c r="D21" s="26"/>
      <c r="E21" s="23"/>
      <c r="F21" s="22"/>
    </row>
    <row r="22" spans="2:6" ht="22.5" x14ac:dyDescent="0.2">
      <c r="B22" s="10" t="s">
        <v>37</v>
      </c>
      <c r="C22" s="21">
        <v>1</v>
      </c>
      <c r="D22" s="22"/>
      <c r="E22" s="23"/>
      <c r="F22" s="22"/>
    </row>
    <row r="23" spans="2:6" x14ac:dyDescent="0.2">
      <c r="B23" s="10" t="s">
        <v>38</v>
      </c>
      <c r="C23" s="21">
        <v>1</v>
      </c>
      <c r="D23" s="22"/>
      <c r="E23" s="23"/>
      <c r="F23" s="22"/>
    </row>
    <row r="24" spans="2:6" x14ac:dyDescent="0.2">
      <c r="B24" s="10" t="s">
        <v>39</v>
      </c>
      <c r="C24" s="21">
        <v>1</v>
      </c>
      <c r="D24" s="22"/>
      <c r="E24" s="23"/>
      <c r="F24" s="22"/>
    </row>
    <row r="25" spans="2:6" ht="51" x14ac:dyDescent="0.2">
      <c r="B25" s="10" t="s">
        <v>41</v>
      </c>
      <c r="C25" s="21">
        <v>1</v>
      </c>
      <c r="D25" s="22"/>
      <c r="E25" s="23" t="s">
        <v>108</v>
      </c>
      <c r="F25" s="22" t="s">
        <v>114</v>
      </c>
    </row>
    <row r="26" spans="2:6" x14ac:dyDescent="0.2">
      <c r="B26" s="10" t="s">
        <v>42</v>
      </c>
      <c r="C26" s="21">
        <v>1</v>
      </c>
      <c r="D26" s="22"/>
      <c r="E26" s="23"/>
      <c r="F26" s="22"/>
    </row>
    <row r="27" spans="2:6" ht="22.5" x14ac:dyDescent="0.2">
      <c r="B27" s="10" t="s">
        <v>43</v>
      </c>
      <c r="C27" s="21">
        <v>1</v>
      </c>
      <c r="D27" s="22"/>
      <c r="E27" s="23"/>
      <c r="F27" s="22"/>
    </row>
    <row r="28" spans="2:6" ht="22.5" x14ac:dyDescent="0.2">
      <c r="B28" s="10" t="s">
        <v>44</v>
      </c>
      <c r="C28" s="21">
        <v>1</v>
      </c>
      <c r="D28" s="22"/>
      <c r="E28" s="23"/>
      <c r="F28" s="22"/>
    </row>
    <row r="29" spans="2:6" ht="22.5" x14ac:dyDescent="0.2">
      <c r="B29" s="10" t="s">
        <v>45</v>
      </c>
      <c r="C29" s="21">
        <v>1</v>
      </c>
      <c r="D29" s="22"/>
      <c r="E29" s="23"/>
      <c r="F29" s="22"/>
    </row>
    <row r="30" spans="2:6" x14ac:dyDescent="0.2">
      <c r="B30" s="10" t="s">
        <v>46</v>
      </c>
      <c r="C30" s="21">
        <v>1</v>
      </c>
      <c r="D30" s="28"/>
      <c r="E30" s="29"/>
      <c r="F30" s="31"/>
    </row>
    <row r="31" spans="2:6" x14ac:dyDescent="0.2">
      <c r="B31" s="10" t="s">
        <v>48</v>
      </c>
      <c r="C31" s="21">
        <v>1</v>
      </c>
      <c r="D31" s="22" t="s">
        <v>103</v>
      </c>
      <c r="E31" s="23"/>
      <c r="F31" s="22"/>
    </row>
    <row r="32" spans="2:6" ht="22.5" x14ac:dyDescent="0.2">
      <c r="B32" s="10" t="s">
        <v>47</v>
      </c>
      <c r="C32" s="21">
        <v>1</v>
      </c>
      <c r="D32" s="22"/>
      <c r="E32" s="23"/>
      <c r="F32" s="22"/>
    </row>
    <row r="33" spans="2:6" ht="18" x14ac:dyDescent="0.25">
      <c r="B33" s="32" t="s">
        <v>13</v>
      </c>
      <c r="C33" s="32"/>
      <c r="D33" s="32"/>
      <c r="E33" s="32"/>
      <c r="F33" s="32"/>
    </row>
    <row r="34" spans="2:6" ht="22.5" x14ac:dyDescent="0.2">
      <c r="B34" s="11" t="s">
        <v>49</v>
      </c>
      <c r="C34" s="21">
        <v>1</v>
      </c>
      <c r="D34" s="22"/>
      <c r="E34" s="23"/>
      <c r="F34" s="22"/>
    </row>
    <row r="35" spans="2:6" x14ac:dyDescent="0.2">
      <c r="B35" s="11" t="s">
        <v>50</v>
      </c>
      <c r="C35" s="21">
        <v>1</v>
      </c>
      <c r="D35" s="22"/>
      <c r="E35" s="23"/>
      <c r="F35" s="22"/>
    </row>
    <row r="36" spans="2:6" ht="89.25" x14ac:dyDescent="0.2">
      <c r="B36" s="11" t="s">
        <v>77</v>
      </c>
      <c r="C36" s="21">
        <v>1</v>
      </c>
      <c r="D36" s="22"/>
      <c r="E36" s="23" t="s">
        <v>110</v>
      </c>
      <c r="F36" s="22" t="s">
        <v>115</v>
      </c>
    </row>
    <row r="37" spans="2:6" ht="22.5" x14ac:dyDescent="0.2">
      <c r="B37" s="11" t="s">
        <v>51</v>
      </c>
      <c r="C37" s="21">
        <v>1</v>
      </c>
      <c r="D37" s="22"/>
      <c r="E37" s="23"/>
      <c r="F37" s="22"/>
    </row>
    <row r="38" spans="2:6" ht="22.5" x14ac:dyDescent="0.2">
      <c r="B38" s="11" t="s">
        <v>52</v>
      </c>
      <c r="C38" s="21">
        <v>1</v>
      </c>
      <c r="D38" s="22" t="s">
        <v>109</v>
      </c>
      <c r="E38" s="23"/>
      <c r="F38" s="22" t="s">
        <v>116</v>
      </c>
    </row>
    <row r="39" spans="2:6" ht="22.5" x14ac:dyDescent="0.2">
      <c r="B39" s="11" t="s">
        <v>54</v>
      </c>
      <c r="C39" s="21">
        <v>1</v>
      </c>
      <c r="D39" s="22"/>
      <c r="E39" s="23"/>
      <c r="F39" s="22"/>
    </row>
    <row r="40" spans="2:6" ht="22.5" x14ac:dyDescent="0.2">
      <c r="B40" s="11" t="s">
        <v>55</v>
      </c>
      <c r="C40" s="21">
        <v>1</v>
      </c>
      <c r="D40" s="22"/>
      <c r="E40" s="23"/>
      <c r="F40" s="22"/>
    </row>
    <row r="41" spans="2:6" x14ac:dyDescent="0.2">
      <c r="B41" s="11" t="s">
        <v>56</v>
      </c>
      <c r="C41" s="21">
        <v>1</v>
      </c>
      <c r="D41" s="22"/>
      <c r="E41" s="23"/>
      <c r="F41" s="22"/>
    </row>
    <row r="42" spans="2:6" ht="22.5" x14ac:dyDescent="0.2">
      <c r="B42" s="11" t="s">
        <v>57</v>
      </c>
      <c r="C42" s="21">
        <v>1</v>
      </c>
      <c r="D42" s="22"/>
      <c r="E42" s="23"/>
      <c r="F42" s="22"/>
    </row>
    <row r="43" spans="2:6" ht="18" x14ac:dyDescent="0.25">
      <c r="B43" s="32" t="s">
        <v>18</v>
      </c>
      <c r="C43" s="32"/>
      <c r="D43" s="32"/>
      <c r="E43" s="32"/>
      <c r="F43" s="32"/>
    </row>
    <row r="44" spans="2:6" ht="21.75" x14ac:dyDescent="0.2">
      <c r="B44" s="12" t="s">
        <v>76</v>
      </c>
      <c r="C44" s="21">
        <v>1</v>
      </c>
      <c r="D44" s="22"/>
      <c r="E44" s="23"/>
      <c r="F44" s="22"/>
    </row>
    <row r="45" spans="2:6" ht="21.75" x14ac:dyDescent="0.2">
      <c r="B45" s="12" t="s">
        <v>50</v>
      </c>
      <c r="C45" s="21">
        <v>1</v>
      </c>
      <c r="D45" s="22"/>
      <c r="E45" s="23"/>
      <c r="F45" s="22"/>
    </row>
    <row r="46" spans="2:6" ht="51" x14ac:dyDescent="0.2">
      <c r="B46" s="12" t="s">
        <v>78</v>
      </c>
      <c r="C46" s="21">
        <v>1</v>
      </c>
      <c r="D46" s="26"/>
      <c r="E46" s="23" t="s">
        <v>111</v>
      </c>
      <c r="F46" s="22" t="s">
        <v>118</v>
      </c>
    </row>
    <row r="47" spans="2:6" ht="21.75" x14ac:dyDescent="0.2">
      <c r="B47" s="12" t="s">
        <v>79</v>
      </c>
      <c r="C47" s="21">
        <v>1</v>
      </c>
      <c r="D47" s="22"/>
      <c r="E47" s="23"/>
      <c r="F47" s="22"/>
    </row>
    <row r="48" spans="2:6" ht="21.75" x14ac:dyDescent="0.2">
      <c r="B48" s="12" t="s">
        <v>80</v>
      </c>
      <c r="C48" s="21">
        <v>1</v>
      </c>
      <c r="D48" s="22"/>
      <c r="E48" s="23"/>
      <c r="F48" s="22"/>
    </row>
    <row r="49" spans="2:6" x14ac:dyDescent="0.2">
      <c r="B49" s="12" t="s">
        <v>81</v>
      </c>
      <c r="C49" s="21">
        <v>1</v>
      </c>
      <c r="D49" s="22"/>
      <c r="E49" s="23"/>
      <c r="F49" s="22"/>
    </row>
    <row r="50" spans="2:6" x14ac:dyDescent="0.2">
      <c r="B50" s="12" t="s">
        <v>82</v>
      </c>
      <c r="C50" s="21">
        <v>1</v>
      </c>
      <c r="D50" s="22"/>
      <c r="E50" s="23"/>
      <c r="F50" s="22"/>
    </row>
    <row r="51" spans="2:6" x14ac:dyDescent="0.2">
      <c r="B51" s="12" t="s">
        <v>83</v>
      </c>
      <c r="C51" s="21">
        <v>1</v>
      </c>
      <c r="D51" s="22"/>
      <c r="E51" s="23"/>
      <c r="F51" s="22"/>
    </row>
    <row r="52" spans="2:6" ht="53.25" x14ac:dyDescent="0.2">
      <c r="B52" s="12" t="s">
        <v>84</v>
      </c>
      <c r="C52" s="21">
        <v>1</v>
      </c>
      <c r="D52" s="28" t="s">
        <v>112</v>
      </c>
      <c r="E52" s="29"/>
      <c r="F52" s="22"/>
    </row>
    <row r="53" spans="2:6" ht="38.25" x14ac:dyDescent="0.2">
      <c r="B53" s="12" t="s">
        <v>85</v>
      </c>
      <c r="C53" s="21">
        <v>1</v>
      </c>
      <c r="D53" s="22" t="s">
        <v>113</v>
      </c>
      <c r="E53" s="23"/>
      <c r="F53" s="22" t="s">
        <v>119</v>
      </c>
    </row>
    <row r="54" spans="2:6" ht="21.75" x14ac:dyDescent="0.2">
      <c r="B54" s="12" t="s">
        <v>57</v>
      </c>
      <c r="C54" s="21">
        <v>1</v>
      </c>
      <c r="D54" s="22"/>
      <c r="E54" s="23"/>
      <c r="F54" s="22"/>
    </row>
    <row r="55" spans="2:6" ht="18" x14ac:dyDescent="0.25">
      <c r="B55" s="32" t="s">
        <v>6</v>
      </c>
      <c r="C55" s="32"/>
      <c r="D55" s="32"/>
      <c r="E55" s="32"/>
      <c r="F55" s="32"/>
    </row>
    <row r="56" spans="2:6" ht="21.75" x14ac:dyDescent="0.2">
      <c r="B56" s="12" t="s">
        <v>86</v>
      </c>
      <c r="C56" s="21">
        <v>1</v>
      </c>
      <c r="D56" s="28"/>
      <c r="E56" s="23"/>
      <c r="F56" s="31"/>
    </row>
    <row r="57" spans="2:6" ht="21.75" x14ac:dyDescent="0.2">
      <c r="B57" s="12" t="s">
        <v>50</v>
      </c>
      <c r="C57" s="21">
        <v>1</v>
      </c>
      <c r="D57" s="22"/>
      <c r="E57" s="23"/>
      <c r="F57" s="31"/>
    </row>
    <row r="58" spans="2:6" x14ac:dyDescent="0.2">
      <c r="B58" s="12" t="s">
        <v>5</v>
      </c>
      <c r="C58" s="21">
        <v>1</v>
      </c>
      <c r="D58" s="28"/>
      <c r="E58" s="23"/>
      <c r="F58" s="31"/>
    </row>
    <row r="59" spans="2:6" ht="32.25" x14ac:dyDescent="0.2">
      <c r="B59" s="12" t="s">
        <v>93</v>
      </c>
      <c r="C59" s="21">
        <v>1</v>
      </c>
      <c r="D59" s="28"/>
      <c r="E59" s="30"/>
      <c r="F59" s="31"/>
    </row>
    <row r="60" spans="2:6" ht="42.75" x14ac:dyDescent="0.2">
      <c r="B60" s="12" t="s">
        <v>87</v>
      </c>
      <c r="C60" s="21">
        <v>1</v>
      </c>
      <c r="D60" s="22"/>
      <c r="E60" s="23"/>
      <c r="F60" s="31"/>
    </row>
    <row r="61" spans="2:6" ht="21.75" x14ac:dyDescent="0.2">
      <c r="B61" s="12" t="s">
        <v>88</v>
      </c>
      <c r="C61" s="21">
        <v>1</v>
      </c>
      <c r="D61" s="22"/>
      <c r="E61" s="29"/>
      <c r="F61" s="31"/>
    </row>
    <row r="62" spans="2:6" ht="21.75" x14ac:dyDescent="0.2">
      <c r="B62" s="12" t="s">
        <v>89</v>
      </c>
      <c r="C62" s="21">
        <v>1</v>
      </c>
      <c r="D62" s="22"/>
      <c r="E62" s="23"/>
      <c r="F62" s="31"/>
    </row>
    <row r="63" spans="2:6" ht="21.75" x14ac:dyDescent="0.2">
      <c r="B63" s="12" t="s">
        <v>90</v>
      </c>
      <c r="C63" s="21">
        <v>1</v>
      </c>
      <c r="D63" s="22"/>
      <c r="E63" s="23"/>
      <c r="F63" s="31"/>
    </row>
    <row r="64" spans="2:6" ht="21.75" x14ac:dyDescent="0.2">
      <c r="B64" s="12" t="s">
        <v>91</v>
      </c>
      <c r="C64" s="21">
        <v>1</v>
      </c>
      <c r="D64" s="22" t="s">
        <v>103</v>
      </c>
      <c r="E64" s="23"/>
      <c r="F64" s="31"/>
    </row>
    <row r="65" spans="2:6" ht="21.75" x14ac:dyDescent="0.2">
      <c r="B65" s="12" t="s">
        <v>92</v>
      </c>
      <c r="C65" s="21">
        <v>1</v>
      </c>
      <c r="D65" s="22"/>
      <c r="E65" s="23"/>
      <c r="F65" s="31"/>
    </row>
    <row r="66" spans="2:6" ht="21.75" x14ac:dyDescent="0.2">
      <c r="B66" s="12" t="s">
        <v>94</v>
      </c>
      <c r="C66" s="21">
        <v>1</v>
      </c>
      <c r="D66" s="22"/>
      <c r="E66" s="23"/>
      <c r="F66" s="31"/>
    </row>
    <row r="67" spans="2:6" ht="21.75" x14ac:dyDescent="0.2">
      <c r="B67" s="12" t="s">
        <v>95</v>
      </c>
      <c r="C67" s="21">
        <v>1</v>
      </c>
      <c r="D67" s="28"/>
      <c r="E67" s="23"/>
      <c r="F67" s="31"/>
    </row>
    <row r="68" spans="2:6" ht="21.75" x14ac:dyDescent="0.2">
      <c r="B68" s="12" t="s">
        <v>97</v>
      </c>
      <c r="C68" s="21">
        <v>1</v>
      </c>
      <c r="D68" s="28"/>
      <c r="E68" s="23"/>
      <c r="F68" s="31"/>
    </row>
    <row r="69" spans="2:6" x14ac:dyDescent="0.2">
      <c r="B69" s="12" t="s">
        <v>98</v>
      </c>
      <c r="C69" s="21">
        <v>1</v>
      </c>
      <c r="D69" s="22"/>
      <c r="E69" s="23"/>
      <c r="F69" s="31"/>
    </row>
    <row r="70" spans="2:6" ht="21.75" x14ac:dyDescent="0.2">
      <c r="B70" s="12" t="s">
        <v>99</v>
      </c>
      <c r="C70" s="21">
        <v>1</v>
      </c>
      <c r="D70" s="22"/>
      <c r="E70" s="23"/>
      <c r="F70" s="31"/>
    </row>
    <row r="71" spans="2:6" ht="21.75" x14ac:dyDescent="0.2">
      <c r="B71" s="12" t="s">
        <v>100</v>
      </c>
      <c r="C71" s="21">
        <v>1</v>
      </c>
      <c r="D71" s="22"/>
      <c r="E71" s="23"/>
      <c r="F71" s="31"/>
    </row>
    <row r="72" spans="2:6" ht="21.75" x14ac:dyDescent="0.2">
      <c r="B72" s="12" t="s">
        <v>96</v>
      </c>
      <c r="C72" s="21">
        <v>1</v>
      </c>
      <c r="D72" s="22"/>
      <c r="E72" s="23"/>
      <c r="F72" s="31"/>
    </row>
    <row r="73" spans="2:6" ht="18" x14ac:dyDescent="0.25">
      <c r="B73" s="32" t="s">
        <v>19</v>
      </c>
      <c r="C73" s="32"/>
      <c r="D73" s="32"/>
      <c r="E73" s="32"/>
      <c r="F73" s="32"/>
    </row>
    <row r="74" spans="2:6" ht="21.75" x14ac:dyDescent="0.2">
      <c r="B74" s="12" t="s">
        <v>58</v>
      </c>
      <c r="C74" s="21">
        <v>1</v>
      </c>
      <c r="D74" s="22"/>
      <c r="E74" s="23"/>
      <c r="F74" s="31"/>
    </row>
    <row r="75" spans="2:6" ht="21.75" x14ac:dyDescent="0.2">
      <c r="B75" s="12" t="s">
        <v>64</v>
      </c>
      <c r="C75" s="21">
        <v>1</v>
      </c>
      <c r="D75" s="22"/>
      <c r="E75" s="23"/>
      <c r="F75" s="31"/>
    </row>
    <row r="76" spans="2:6" ht="21.75" x14ac:dyDescent="0.2">
      <c r="B76" s="12" t="s">
        <v>59</v>
      </c>
      <c r="C76" s="21">
        <v>1</v>
      </c>
      <c r="D76" s="22" t="s">
        <v>107</v>
      </c>
      <c r="E76" s="23"/>
      <c r="F76" s="31" t="s">
        <v>117</v>
      </c>
    </row>
    <row r="77" spans="2:6" x14ac:dyDescent="0.2">
      <c r="B77" s="12" t="s">
        <v>60</v>
      </c>
      <c r="C77" s="21">
        <v>1</v>
      </c>
      <c r="D77" s="26"/>
      <c r="E77" s="23"/>
      <c r="F77" s="31"/>
    </row>
    <row r="78" spans="2:6" ht="21.75" x14ac:dyDescent="0.2">
      <c r="B78" s="12" t="s">
        <v>62</v>
      </c>
      <c r="C78" s="21">
        <v>1</v>
      </c>
      <c r="D78" s="22"/>
      <c r="E78" s="23"/>
      <c r="F78" s="31"/>
    </row>
    <row r="79" spans="2:6" x14ac:dyDescent="0.2">
      <c r="B79" s="12" t="s">
        <v>61</v>
      </c>
      <c r="C79" s="21">
        <v>1</v>
      </c>
      <c r="D79" s="22"/>
      <c r="E79" s="23"/>
      <c r="F79" s="31"/>
    </row>
    <row r="80" spans="2:6" ht="18" x14ac:dyDescent="0.25">
      <c r="B80" s="32" t="s">
        <v>20</v>
      </c>
      <c r="C80" s="32"/>
      <c r="D80" s="32"/>
      <c r="E80" s="32"/>
      <c r="F80" s="32"/>
    </row>
    <row r="81" spans="1:6" ht="21.75" x14ac:dyDescent="0.2">
      <c r="B81" s="12" t="s">
        <v>72</v>
      </c>
      <c r="C81" s="21">
        <v>1</v>
      </c>
      <c r="D81" s="26"/>
      <c r="E81" s="23"/>
      <c r="F81" s="31"/>
    </row>
    <row r="82" spans="1:6" ht="21.75" x14ac:dyDescent="0.2">
      <c r="B82" s="12" t="s">
        <v>73</v>
      </c>
      <c r="C82" s="21">
        <v>1</v>
      </c>
      <c r="D82" s="22"/>
      <c r="E82" s="23"/>
      <c r="F82" s="31"/>
    </row>
    <row r="83" spans="1:6" ht="21.75" x14ac:dyDescent="0.2">
      <c r="B83" s="12" t="s">
        <v>74</v>
      </c>
      <c r="C83" s="21">
        <v>1</v>
      </c>
      <c r="D83" s="26"/>
      <c r="E83" s="23"/>
      <c r="F83" s="31"/>
    </row>
    <row r="84" spans="1:6" ht="21.75" x14ac:dyDescent="0.2">
      <c r="B84" s="12" t="s">
        <v>75</v>
      </c>
      <c r="C84" s="21">
        <v>1</v>
      </c>
      <c r="D84" s="22"/>
      <c r="E84" s="23"/>
      <c r="F84" s="31"/>
    </row>
    <row r="85" spans="1:6" ht="18" x14ac:dyDescent="0.25">
      <c r="B85" s="32" t="s">
        <v>21</v>
      </c>
      <c r="C85" s="32"/>
      <c r="D85" s="32"/>
      <c r="E85" s="32"/>
      <c r="F85" s="32"/>
    </row>
    <row r="86" spans="1:6" ht="21.75" x14ac:dyDescent="0.2">
      <c r="B86" s="12" t="s">
        <v>63</v>
      </c>
      <c r="C86" s="21">
        <v>1</v>
      </c>
      <c r="D86" s="22"/>
      <c r="E86" s="23"/>
      <c r="F86" s="22"/>
    </row>
    <row r="87" spans="1:6" x14ac:dyDescent="0.2">
      <c r="B87" s="12" t="s">
        <v>70</v>
      </c>
      <c r="C87" s="21">
        <v>1</v>
      </c>
      <c r="D87" s="28"/>
      <c r="E87" s="23"/>
      <c r="F87" s="22"/>
    </row>
    <row r="88" spans="1:6" ht="21.75" x14ac:dyDescent="0.2">
      <c r="B88" s="12" t="s">
        <v>65</v>
      </c>
      <c r="C88" s="21">
        <v>1</v>
      </c>
      <c r="D88" s="26"/>
      <c r="E88" s="23"/>
      <c r="F88" s="22"/>
    </row>
    <row r="89" spans="1:6" ht="21.75" x14ac:dyDescent="0.2">
      <c r="B89" s="12" t="s">
        <v>66</v>
      </c>
      <c r="C89" s="21">
        <v>1</v>
      </c>
      <c r="D89" s="22"/>
      <c r="E89" s="23"/>
      <c r="F89" s="22"/>
    </row>
    <row r="90" spans="1:6" x14ac:dyDescent="0.2">
      <c r="B90" s="12" t="s">
        <v>67</v>
      </c>
      <c r="C90" s="21">
        <v>1</v>
      </c>
      <c r="D90" s="22"/>
      <c r="E90" s="23"/>
      <c r="F90" s="22"/>
    </row>
    <row r="91" spans="1:6" x14ac:dyDescent="0.2">
      <c r="B91" s="12" t="s">
        <v>69</v>
      </c>
      <c r="C91" s="21">
        <v>1</v>
      </c>
      <c r="D91" s="22"/>
      <c r="E91" s="23"/>
      <c r="F91" s="22"/>
    </row>
    <row r="92" spans="1:6" x14ac:dyDescent="0.2">
      <c r="B92" s="12" t="s">
        <v>68</v>
      </c>
      <c r="C92" s="21">
        <v>1</v>
      </c>
      <c r="D92" s="22"/>
      <c r="E92" s="23"/>
      <c r="F92" s="22"/>
    </row>
    <row r="93" spans="1:6" x14ac:dyDescent="0.2">
      <c r="B93" s="12" t="s">
        <v>71</v>
      </c>
      <c r="C93" s="21">
        <v>1</v>
      </c>
      <c r="D93" s="28"/>
      <c r="E93" s="23"/>
      <c r="F93" s="22"/>
    </row>
    <row r="94" spans="1:6" x14ac:dyDescent="0.2">
      <c r="A94" s="2">
        <f>ROWS(A8:A32)+ROWS(A34:A42)+ROWS(A56:A72)+ROWS(A74:A79)+ROWS(A81:A84)+ROWS(A86:A93)+ROWS(A44:A54)</f>
        <v>80</v>
      </c>
      <c r="B94" s="2" t="s">
        <v>7</v>
      </c>
      <c r="C94" s="20">
        <f>SUM(C8:C93)/A94</f>
        <v>1</v>
      </c>
      <c r="D94" s="13"/>
      <c r="E94" s="13"/>
      <c r="F94" s="13"/>
    </row>
    <row r="97" spans="2:2" x14ac:dyDescent="0.2">
      <c r="B97" s="3"/>
    </row>
  </sheetData>
  <mergeCells count="7">
    <mergeCell ref="B85:F85"/>
    <mergeCell ref="B43:F43"/>
    <mergeCell ref="B6:F6"/>
    <mergeCell ref="B33:F33"/>
    <mergeCell ref="B55:F55"/>
    <mergeCell ref="B73:F73"/>
    <mergeCell ref="B80:F80"/>
  </mergeCells>
  <phoneticPr fontId="3" type="noConversion"/>
  <conditionalFormatting sqref="B86:B93 B34:B42 B74:B79 B83:B84 B44:B54 B56:B72">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81">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2">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19" workbookViewId="0">
      <selection activeCell="H8" sqref="H8"/>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CUMEGWEB08-ConsultarSuscriptor</v>
      </c>
    </row>
    <row r="5" spans="2:6" ht="10.5" customHeight="1" x14ac:dyDescent="0.25">
      <c r="B5" s="5"/>
      <c r="C5" s="5"/>
    </row>
    <row r="6" spans="2:6" x14ac:dyDescent="0.2">
      <c r="C6" s="8" t="s">
        <v>8</v>
      </c>
      <c r="D6" s="8" t="s">
        <v>9</v>
      </c>
    </row>
    <row r="7" spans="2:6" x14ac:dyDescent="0.2">
      <c r="B7" s="4" t="s">
        <v>22</v>
      </c>
      <c r="C7" s="16">
        <f>ROWS(Conceptos!A8:'Conceptos'!A32)</f>
        <v>25</v>
      </c>
      <c r="D7" s="15">
        <f>SUM(Conceptos!C8:'Conceptos'!C32)/C7</f>
        <v>1</v>
      </c>
    </row>
    <row r="8" spans="2:6" x14ac:dyDescent="0.2">
      <c r="B8" s="4" t="s">
        <v>24</v>
      </c>
      <c r="C8" s="16">
        <f>ROWS(Conceptos!A34:'Conceptos'!A42)</f>
        <v>9</v>
      </c>
      <c r="D8" s="15">
        <f>SUM(Conceptos!C34:'Conceptos'!C42)/C8</f>
        <v>1</v>
      </c>
      <c r="F8" s="1">
        <f>ROWS(Conceptos!A8:'Conceptos'!A32)+ROWS(Conceptos!A34:'Conceptos'!A42)+ROWS(Conceptos!A56:'Conceptos'!A72)+ROWS(Conceptos!A74:'Conceptos'!A79)+ROWS(A81:A84)+ROWS(Conceptos!A86:'Conceptos'!A93)+ROWS(Conceptos!A44:'Conceptos'!A54)</f>
        <v>80</v>
      </c>
    </row>
    <row r="9" spans="2:6" x14ac:dyDescent="0.2">
      <c r="B9" s="4" t="s">
        <v>18</v>
      </c>
      <c r="C9" s="16">
        <f>ROWS(Conceptos!A44:'Conceptos'!A54)</f>
        <v>11</v>
      </c>
      <c r="D9" s="15">
        <f>SUM(Conceptos!C44:'Conceptos'!C54)/C9</f>
        <v>1</v>
      </c>
    </row>
    <row r="10" spans="2:6" x14ac:dyDescent="0.2">
      <c r="B10" s="4" t="s">
        <v>23</v>
      </c>
      <c r="C10" s="16">
        <f>ROWS(Conceptos!A56:'Conceptos'!A72)</f>
        <v>17</v>
      </c>
      <c r="D10" s="15">
        <f>SUM(Conceptos!C56:'Conceptos'!C72)/C10</f>
        <v>1</v>
      </c>
    </row>
    <row r="11" spans="2:6" x14ac:dyDescent="0.2">
      <c r="B11" s="4" t="s">
        <v>19</v>
      </c>
      <c r="C11" s="16">
        <f>ROWS(Conceptos!A74:'Conceptos'!A79)</f>
        <v>6</v>
      </c>
      <c r="D11" s="15">
        <f>SUM(Conceptos!C74:'Conceptos'!C79)/C11</f>
        <v>1</v>
      </c>
    </row>
    <row r="12" spans="2:6" x14ac:dyDescent="0.2">
      <c r="B12" s="4" t="s">
        <v>20</v>
      </c>
      <c r="C12" s="16">
        <f>ROWS(Conceptos!A81:'Conceptos'!A84)</f>
        <v>4</v>
      </c>
      <c r="D12" s="15">
        <f>SUM(Conceptos!C81:'Conceptos'!C84)/C12</f>
        <v>1</v>
      </c>
    </row>
    <row r="13" spans="2:6" x14ac:dyDescent="0.2">
      <c r="B13" s="4" t="s">
        <v>21</v>
      </c>
      <c r="C13" s="16">
        <f>ROWS(Conceptos!A86:'Conceptos'!A93)</f>
        <v>8</v>
      </c>
      <c r="D13" s="15">
        <f>SUM(Conceptos!C86:'Conceptos'!C93)/C13</f>
        <v>1</v>
      </c>
    </row>
    <row r="14" spans="2:6" x14ac:dyDescent="0.2">
      <c r="B14" s="6" t="s">
        <v>1</v>
      </c>
      <c r="C14" s="17">
        <f>SUM(C7:C13)</f>
        <v>80</v>
      </c>
      <c r="D14" s="14">
        <f>Conceptos!C94</f>
        <v>1</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p</cp:lastModifiedBy>
  <dcterms:created xsi:type="dcterms:W3CDTF">2005-07-24T19:06:17Z</dcterms:created>
  <dcterms:modified xsi:type="dcterms:W3CDTF">2010-08-19T20:13:08Z</dcterms:modified>
</cp:coreProperties>
</file>