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5" i="1"/>
  <c r="C95" i="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rPr>
          <t>1 - OK Listo
[0,nada] - Punto incompleto
Si un punto no aplica para el diseño poner 1 y poner en la columna de comentarios propiada 'N/A'</t>
        </r>
      </text>
    </comment>
    <comment ref="D7" authorId="0">
      <text>
        <r>
          <rPr>
            <b/>
            <sz val="8"/>
            <color indexed="81"/>
            <rFont val="Tahoma"/>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<sst xmlns="http://schemas.openxmlformats.org/spreadsheetml/2006/main" count="186" uniqueCount="160">
  <si>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</si>
  <si>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</si>
  <si>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</si>
  <si>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</si>
  <si>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</si>
  <si>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</si>
  <si>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</si>
  <si>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</si>
  <si>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</si>
  <si>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</si>
  <si>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</si>
  <si>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AMESOL - MEGACABLE - WEB / Control QA Análisis Diseño Ver 1.0</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</si>
  <si>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</si>
  <si>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</si>
  <si>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</si>
  <si>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</si>
  <si>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</si>
  <si>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</si>
  <si>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</si>
  <si>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</si>
  <si>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</si>
  <si>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</si>
  <si>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</si>
  <si>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</si>
  <si>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</si>
  <si>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</si>
  <si>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</si>
  <si>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</si>
  <si>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</si>
  <si>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</si>
  <si>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</si>
  <si>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</si>
  <si>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</si>
  <si>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</si>
  <si>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</si>
  <si>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</si>
  <si>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</si>
  <si>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</si>
  <si>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</si>
  <si>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</si>
  <si>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</si>
  <si>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</si>
  <si>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</si>
  <si>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</si>
  <si>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</si>
  <si>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</si>
  <si>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</si>
  <si>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</si>
  <si>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</si>
  <si>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</si>
  <si>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</si>
  <si>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</si>
  <si>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</si>
  <si>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</si>
  <si>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</si>
  <si>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</si>
  <si>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</si>
  <si>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</si>
  <si>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¿Las reglas de negocio del caso de uso tienen bien definidos sus hipervínculos al documento correspondiente?</t>
  </si>
  <si>
    <t>¿Cumplen con buena ortografía las reglas de negocio definidas para el caso de uso?</t>
  </si>
  <si>
    <t>¿Si son reglas con base a cálculos, se definieron correctamente las formulas necesarias para la obtención del cálculo?</t>
  </si>
  <si>
    <t>¿La descripción de la regla de negocio se encuentra bien redactada y utiliza el lenguaje del dominio?</t>
  </si>
  <si>
    <t>¿Los mensajes del caso de uso tienen bien definidos sus hipervínculos al documento correspondiente?</t>
  </si>
  <si>
    <t>¿Se tipificaron correctamente los mensajes de acuerdo al estándar v1.2?</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</si>
  <si>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</si>
  <si>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</si>
  <si>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</si>
  <si>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</si>
  <si>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</si>
  <si>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¿Cumplen con buena ortografía los términos, descripciones, abreviaturas y siglas  definidos para el caso de uso?</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</si>
  <si>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</si>
  <si>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</si>
  <si>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</si>
  <si>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</si>
  <si>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</si>
  <si>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</si>
  <si>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</si>
  <si>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</si>
  <si>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</si>
  <si>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</si>
  <si>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</si>
  <si>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</si>
  <si>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</si>
  <si>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una nota todos los actores asociados al caso de uso, si son mas de uno?</t>
  </si>
  <si>
    <t>¿Se muestra la numeración y los focos de control (cuadros de activación) en todos los diagramas de secuencia de los casos de uso?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</si>
  <si>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</si>
  <si>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</si>
  <si>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</si>
  <si>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</si>
  <si>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</si>
  <si>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</si>
  <si>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</si>
  <si>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</si>
  <si>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</si>
  <si>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Priscila Zamora</t>
  </si>
  <si>
    <t>¿Los elementos del diagrama de clases no contienen acentos como se define en el estándar v1.2?</t>
  </si>
  <si>
    <t>Se muestra claramente el mensaje de regreso con línea punteada. Se especifica el valor de retorno en su forma de variable, constante, clase Además de mostrar en la firma del método el retorno del mismo.</t>
  </si>
  <si>
    <t>¿Todas las reglas de negocio contenidas en la especificación del caso de uso se encuentran contenidas en el documento de reglas de negocio y se definieron en su totalidad todas las reglas de negocio que gobiernan al caso de uso?</t>
  </si>
  <si>
    <t>¿Todos los mensajes del caso de uso se encuentran contenidos en el documento de glosario de mensajes</t>
  </si>
  <si>
    <t>¿Se definieron correctamente las claves de los mensajes que involucran la funcionalidad del caso de uso?</t>
  </si>
  <si>
    <t>¿Se agruparon de acuerdo a su tipo en el glosario de mensajes?</t>
  </si>
  <si>
    <t>¿El diagrama de clases se encuentra dentro de la vista lógica y en su ruta correspondiente de acuerdo al estándar v1.2?</t>
  </si>
  <si>
    <t>¿Se especificaron en el diagrama de secuencia todas las clases especificadas en el diagrama de clases y viceversa?</t>
  </si>
  <si>
    <t>¿El diagrama es congruente con la secuencia de pasos definidos en la especificación de su caso de uso?</t>
  </si>
  <si>
    <t>¿Se incluyeron en el diagrama de clases todas las clases entity que se mencionana en la especificacion de casos de uso?</t>
  </si>
  <si>
    <t>¿Se incluyeron todas  las pantallas prototipo para el caso de uso?</t>
  </si>
  <si>
    <t>Belem Jiménez</t>
  </si>
  <si>
    <t>CUMEGWEB10</t>
  </si>
  <si>
    <t>Fecha de entrega</t>
  </si>
  <si>
    <t>Estándar de Casos de Uso 1.1.</t>
  </si>
  <si>
    <t>La versión del estándar es la 1.2</t>
  </si>
  <si>
    <t>La introducción no es igual a la del estándar</t>
  </si>
  <si>
    <r>
      <t>2 Debe</t>
    </r>
    <r>
      <rPr>
        <sz val="10"/>
        <color rgb="FFFF0000"/>
        <rFont val="Tahoma"/>
        <family val="2"/>
      </rPr>
      <t>n</t>
    </r>
    <r>
      <rPr>
        <sz val="10"/>
        <rFont val="Tahoma"/>
        <family val="2"/>
      </rPr>
      <t xml:space="preserve"> estar registrado el catálogo de reportes en el sistema.</t>
    </r>
  </si>
  <si>
    <t>Corregir al singular</t>
  </si>
  <si>
    <t>1- 5.2.5.1 VA01 Validar Datos Proporcionados
2- Los hipervínculos de retorno de los flujos de validación no funcionan</t>
  </si>
  <si>
    <t xml:space="preserve">1- Si se proporciona una fecha mayor a la fecha actual antes de continuar en el paso indicado se debe presentar un mensaje indicando al usuario que la fecha debe ser mayor a la del día actual. Incluir tmb la validacipon de que si se selecciona "entre" se proporcionen los dos campos del rango de fechas, y si es "igual" se proporcione sólo el de la fecha determinada, de lo contrario se debe mostrar el mensaje de campo requerido </t>
  </si>
  <si>
    <t xml:space="preserve">1- Modificar "reportes" al singular, igual para el paso 5.1.2.1.1
2- Las condiciones no  llevan puntuación al final </t>
  </si>
  <si>
    <t>1- La condición no debe ser tan especifica, podría decir:
Si &lt;el actor selecciona un reporte&gt;, el sistema solicta la siguiente información: 
2- Las condiciones suenan repetitivas, podrían decir: 
Si &lt;el actor seleccioonó la opción Reporte de Contratos No Instalados&gt;, aplica para todas las condiciones que van dentro del botón Consultar.</t>
  </si>
  <si>
    <t>Actualizar la propuesta de la pantalla principal de los reportes con el nuevo nombre del reporte Trabajos Con Problema que es "Contratos No Instalados"</t>
  </si>
  <si>
    <t>MI0040 Registros Inexistentes</t>
  </si>
  <si>
    <t>Modificar el mensaje para que sea más claro: “No existe información que coincida con los filtros de fecha seleccionados”</t>
  </si>
  <si>
    <t>1- Siempre que se obtiene información de una entidad se deben especificar todos los atributos de la tabla</t>
  </si>
  <si>
    <t>1- RN024 Criterios para Filtro de Fecha
2- RN14</t>
  </si>
  <si>
    <t>1- El hipervínculo es incorrecto
2- No funciona hipervínculo</t>
  </si>
  <si>
    <r>
      <t xml:space="preserve">
</t>
    </r>
    <r>
      <rPr>
        <b/>
        <sz val="10"/>
        <rFont val="Tahoma"/>
        <family val="2"/>
      </rPr>
      <t>Flujo Básico</t>
    </r>
    <r>
      <rPr>
        <sz val="10"/>
        <rFont val="Tahoma"/>
        <family val="2"/>
      </rPr>
      <t xml:space="preserve">
1- "de acuerdo a la regla de negocio " 
2- RN021, RN024
3- "de acuerdo a la RN11 Filtro de Consulta"
</t>
    </r>
    <r>
      <rPr>
        <b/>
        <sz val="10"/>
        <rFont val="Tahoma"/>
        <family val="2"/>
      </rPr>
      <t>AO01</t>
    </r>
    <r>
      <rPr>
        <sz val="10"/>
        <rFont val="Tahoma"/>
        <family val="2"/>
      </rPr>
      <t xml:space="preserve">
4- Entidades ValorReferencia
5- Entidad OrdenTrabajo
6- Entidades Trabajo, Visita, Jornada, Usuario, Cuadrilla, CuadrillaSupervisor, Sucursal, Region
7- 3 El sistema presenta la información de las órdenes de trabajo terminadas con problemas agrupadas por:</t>
    </r>
  </si>
  <si>
    <r>
      <t xml:space="preserve">1- Convención general de redacción para referenciar reglas de negocio en el estándar: </t>
    </r>
    <r>
      <rPr>
        <sz val="10"/>
        <color rgb="FFFF0000"/>
        <rFont val="Tahoma"/>
        <family val="2"/>
      </rPr>
      <t xml:space="preserve">"de acuerdo con la regla de negocio"
</t>
    </r>
    <r>
      <rPr>
        <sz val="10"/>
        <rFont val="Tahoma"/>
        <family val="2"/>
      </rPr>
      <t>2- La clave de las reglas de negocio no es igual a la del documento de reglas de negocio (RN21, RN24)
3- Completar "de acuerdo con la regla de negocio"
4- Al obtener información de ValorReferencia se debe especificar qué valores son los que se deben traer, usar una regla de negocio indicando que se obtengan aquellos valores que correspondan a “Motivos para Terminar Servicio” del grupo “Con Problema” 
5- Falta regla de negocio para especificar que las ordenes de trabajo se filtran de acuerdo a la FechaHoraProgramada
6- Faltan reglas de negocio para especificar de acuerdo a qué se obtiene información de esas tablas.
7- La especificación del agrupamiento debe ir en una regla de negocio</t>
    </r>
  </si>
  <si>
    <t>1- Siempre que se obtiene información de una entidad se deben especificar todos los atributos de la tabla
2- Especificar más: "El sistema presenta la información proporcionada por el actor en el filtro de fecha", dependiendo el tipo de filtro que se haya seleccionado "igual" o "entre"
3- Especificar por separado que primero se presenta el nombre o encabezado de las columnas, con las reglas de negocio correspondientes
4- Utilizar un "Para cada elemento del reporte" para presentar la cantidad de OT con problema para el total y el motivo incluyendo reglas de negocio
5- Usar una condición:
Si &lt;el actor selecciona el último nivel del agrupamiento&gt;, el sistema presenta la sig info de acuerdo con la rn (la rn debe especificar que se presenta la info a manera de listado en orden ascendente y agrupada por fecha, técnico y suscriptor) y para cada columna incluir otra rn
6- Incluir el dispositivo de impresión en las especificaciones suplementarias
7- Se debe especificar en una RN qué valores se deben obtener de ValorReferencia y Usuario para presentar los catálogos</t>
  </si>
  <si>
    <r>
      <rPr>
        <b/>
        <sz val="10"/>
        <rFont val="Tahoma"/>
        <family val="2"/>
      </rPr>
      <t>Flujo Basico</t>
    </r>
    <r>
      <rPr>
        <sz val="10"/>
        <rFont val="Tahoma"/>
        <family val="2"/>
      </rPr>
      <t xml:space="preserve">
1- 5.1.2 Si &lt;el actor selecciona cualquiera de los reportes de Contratos No Instalados, Tiempos y Movimientos, Auditoría de Cableado o Auditoría de Visitas&gt;, el sistema solicita:
2- 6.1 Si &lt;el actor selecciona el reporte Reporte de Contratos No Instalados&gt;, </t>
    </r>
  </si>
  <si>
    <r>
      <rPr>
        <b/>
        <sz val="10"/>
        <rFont val="Tahoma"/>
        <family val="2"/>
      </rPr>
      <t>Flujo Básico</t>
    </r>
    <r>
      <rPr>
        <sz val="10"/>
        <rFont val="Tahoma"/>
        <family val="2"/>
      </rPr>
      <t xml:space="preserve">
1- 5.1.2.1.1 Si &lt;el actor proporciona el criterio de fechas “entre”&gt;, el sistema solicita el rango de Fechas del filtro para obtener </t>
    </r>
    <r>
      <rPr>
        <sz val="10"/>
        <color rgb="FFFF0000"/>
        <rFont val="Tahoma"/>
        <family val="2"/>
      </rPr>
      <t>el reportes</t>
    </r>
    <r>
      <rPr>
        <sz val="10"/>
        <rFont val="Tahoma"/>
        <family val="2"/>
      </rPr>
      <t xml:space="preserve"> web de acuerdo con la validación  VA01 Validar Datos Proporcionados
2- 6 Si &lt;el actor selecciona la opción Consultar&gt;</t>
    </r>
    <r>
      <rPr>
        <sz val="10"/>
        <color rgb="FFFF0000"/>
        <rFont val="Tahoma"/>
        <family val="2"/>
      </rPr>
      <t>.</t>
    </r>
  </si>
  <si>
    <t>1- ValorReferencia, OrdenTrabajo, Trabajo, Visita, Jornada, Usuario, Cuadrilla, CuadrillaSupervisor, Sucursal, Region, 
2- En el filtro de fechas no se especifica que si se selecciona el reporte de ruta de cuadrillas o ubicación en el momento no se permita seleccionar "entre" como filtro de fecha, y para el de ubicación en el momento no debe permitir seleccionar otra fecha diferente a la actual</t>
  </si>
  <si>
    <r>
      <rPr>
        <b/>
        <sz val="10"/>
        <rFont val="Tahoma"/>
        <family val="2"/>
      </rPr>
      <t xml:space="preserve">AO01
</t>
    </r>
    <r>
      <rPr>
        <sz val="10"/>
        <rFont val="Tahoma"/>
        <family val="2"/>
      </rPr>
      <t xml:space="preserve">1- ValorReferencia, OrdenTrabajo, Trabajo, Visita, Jornada, Usuario, Cuadrilla, CuadrillaSupervisor, Sucursal, Region, 
2- El sistema presenta la información capturada en el filtro.
3- Total por cada tipo de motivo de problema de acuerdo a la regla de negocio RN147 Total de Órdenes de Trabajo por Tipo de Motivo con Problema.
4- Revisar en general la estructuración de los pasos 2 al 5
5- Revisar la parte del detalle del reporte
6- Si &lt;el actor selecciona la opción Imprimir&gt; el sistema envía el reporte al dispositivo de impresión.
</t>
    </r>
    <r>
      <rPr>
        <b/>
        <sz val="10"/>
        <rFont val="Tahoma"/>
        <family val="2"/>
      </rPr>
      <t xml:space="preserve">AO05
</t>
    </r>
    <r>
      <rPr>
        <sz val="10"/>
        <rFont val="Tahoma"/>
        <family val="2"/>
      </rPr>
      <t xml:space="preserve">7- El sistema presenta y solicita la información:
3.1 Grupo de Supervisión (*)(c).
3.2 Técnico (*)(c) 
8- Si el actor proporciona manualmente el grupo de supervisión, no se solicita el campo técnico??
9- Al inicio no se especifica que la info se obtiene de acuerdo al filtro de fecha selecciondado y de acuerdo a la rn de información activa
10- No se especifican reglas de negocio para obtener la info del reporte en cada entidad
</t>
    </r>
    <r>
      <rPr>
        <b/>
        <sz val="10"/>
        <rFont val="Tahoma"/>
        <family val="2"/>
      </rPr>
      <t xml:space="preserve">
</t>
    </r>
  </si>
  <si>
    <t>1- RN20, 
2- RN143, RN147
3- RN166 Concatenar Cuadrilla y Técnico.
4- RN167, RN170</t>
  </si>
  <si>
    <t>1- Revisar redacción
2- Las reglas de negocio no deben contener lenguaje técnico como "realizar una consulta", modificar por: Se obtendrá el total de órdenes de trabajo que fueron terminadas con estado “Con Problema”.
3- Las reglas de negocio no deben contener lenguaje técnico como "concatenar", se puede sustituir por "Información del Técnico" o "Info de la Cuadrilla"
4- Los puntos GPS "obtenidos" (sustituir por capturados), la RN170 tiene la clave de la 167</t>
  </si>
  <si>
    <t>N/A</t>
  </si>
  <si>
    <t>MI0040 Registros Inexistentes.</t>
  </si>
  <si>
    <t>No cumple con el estándar</t>
  </si>
  <si>
    <r>
      <rPr>
        <b/>
        <sz val="10"/>
        <rFont val="Tahoma"/>
        <family val="2"/>
      </rPr>
      <t>Flujo Basico</t>
    </r>
    <r>
      <rPr>
        <sz val="10"/>
        <rFont val="Tahoma"/>
        <family val="2"/>
      </rPr>
      <t xml:space="preserve">
1- Si &lt;el actor selecciona el reporte Reporte de Ubicación en Tiempo Real&gt;, 
2- Hipervínculos (en todo el documento)</t>
    </r>
  </si>
  <si>
    <t>1- El nombre del reporte es "Ubicación en el Momento"
2- No todos los hipervínculos están en negritas</t>
  </si>
  <si>
    <t>1- Se menciona el diagrama de secuencia en lugar del de clases
2- "encuentran" , "GenerarReportes" va separado tal como aparece el nombre del caso de uso en el modelo</t>
  </si>
  <si>
    <r>
      <t xml:space="preserve">1- El diagrama de clases se encuentra en el proyecto de modelo pryMovil_MEGACABLE\Logical View\ Clases\CL_WEB\DCL_WEB\ </t>
    </r>
    <r>
      <rPr>
        <sz val="10"/>
        <color rgb="FFFF0000"/>
        <rFont val="Tahoma"/>
        <family val="2"/>
      </rPr>
      <t xml:space="preserve">DSCUMEGWEB10
</t>
    </r>
    <r>
      <rPr>
        <sz val="10"/>
        <rFont val="Tahoma"/>
        <family val="2"/>
      </rPr>
      <t xml:space="preserve">2- Los diagramas de secuencia se </t>
    </r>
    <r>
      <rPr>
        <sz val="10"/>
        <color rgb="FFFF0000"/>
        <rFont val="Tahoma"/>
        <family val="2"/>
      </rPr>
      <t>encuentra</t>
    </r>
    <r>
      <rPr>
        <sz val="10"/>
        <rFont val="Tahoma"/>
        <family val="2"/>
      </rPr>
      <t xml:space="preserve"> en el proyecto de modelo pryMovil_MEGACABLE\Use Case View\Casos de Uso\CU_WEB\</t>
    </r>
    <r>
      <rPr>
        <sz val="10"/>
        <color rgb="FFFF0000"/>
        <rFont val="Tahoma"/>
        <family val="2"/>
      </rPr>
      <t>GenerarReportes</t>
    </r>
    <r>
      <rPr>
        <sz val="10"/>
        <rFont val="Tahoma"/>
        <family val="2"/>
      </rPr>
      <t>\</t>
    </r>
  </si>
  <si>
    <t>Faltan reglas de negocio</t>
  </si>
  <si>
    <t>ValorReferencia</t>
  </si>
  <si>
    <t>Se muestran los atributos de la clase</t>
  </si>
  <si>
    <t>La clase controladora sólo tiene dos métodos??</t>
  </si>
  <si>
    <t>La boundary donde se seleccionan los filtros es la misma boundary donde se presentan los reportes??</t>
  </si>
  <si>
    <t>Revisar cambios en el caso de uso</t>
  </si>
  <si>
    <t>Los nombres de los métodos deben ser más especificos, por ejemplo: ObtenerValoresReportes</t>
  </si>
  <si>
    <t>La clase controladora dene contener el método o llamada hacia cada entity cuando se obtiene, elimina, registra o actualiza, la clase entity debe ir como atributo del método</t>
  </si>
  <si>
    <t>Los valores de regreso deben especificarse en forma de variable o constante, por ejemplo: /ListaCuadrillas/
No se especifica el valor de retorno en la firma de los métodos</t>
  </si>
  <si>
    <t>/Lista de Cuadrillas/</t>
  </si>
  <si>
    <t>Falta definir: Reporte Web, Filtro, cada uno de los reportes especificados en el caso de uso, Región, Sucursal</t>
  </si>
  <si>
    <t>ok</t>
  </si>
  <si>
    <t>1. No aplica ya que es para especificar que reportes necesitan filtro de fecha.
2. ok</t>
  </si>
  <si>
    <t>1. Se dejo así.
2. ok
3. ok
4. ok
5. ok
6. ok
7. ok</t>
  </si>
  <si>
    <t>1. ok
2. ok
3. ok
4. ok</t>
  </si>
  <si>
    <t>1. ok
2. ok
3. ok
4. ok
5. ok
6. ok
7. ok</t>
  </si>
  <si>
    <t>OK</t>
  </si>
  <si>
    <t>1. OK
2. ok</t>
  </si>
  <si>
    <t>1. OK
2. OK</t>
  </si>
  <si>
    <t>1. ok
2. ok
3. ok
4. ok
5. ok</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</si>
</sst>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0"/>
      <name val="Arial"/>
    </font>
    <font>
      <sz val="10"/>
      <name val="Tahoma"/>
      <family val="2"/>
    </font>
    <font>
      <sz val="8"/>
      <name val="Arial"/>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ont>
    <font>
      <b/>
      <sz val="14"/>
      <color indexed="9"/>
      <name val="Tahoma"/>
      <family val="2"/>
    </font>
    <font>
      <b/>
      <sz val="10"/>
      <color indexed="10"/>
      <name val="Tahoma"/>
      <family val="2"/>
    </font>
    <font>
      <sz val="10"/>
      <name val="Arial"/>
      <family val="2"/>
    </font>
    <font>
      <sz val="10"/>
      <color rgb="FFFF0000"/>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4" fillId="0" borderId="1" xfId="0" applyNumberFormat="1" applyFont="1" applyFill="1" applyBorder="1" applyAlignment="1">
      <alignment horizontal="left" wrapText="1"/>
    </xf>
    <xf numFmtId="0" fontId="12"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2"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14" fontId="2" fillId="4" borderId="1" xfId="0" applyNumberFormat="1" applyFont="1" applyFill="1" applyBorder="1" applyAlignment="1">
      <alignment wrapText="1"/>
    </xf>
    <xf numFmtId="0" fontId="13" fillId="0" borderId="0" xfId="0" applyFont="1" applyAlignment="1">
      <alignment wrapText="1"/>
    </xf>
    <xf numFmtId="0" fontId="2" fillId="0" borderId="1" xfId="0" applyFont="1" applyBorder="1" applyAlignment="1">
      <alignment vertical="top" wrapText="1"/>
    </xf>
    <xf numFmtId="0" fontId="2" fillId="4" borderId="1" xfId="0" applyFont="1" applyFill="1" applyBorder="1" applyAlignment="1">
      <alignment vertical="top" wrapText="1"/>
    </xf>
    <xf numFmtId="0" fontId="2" fillId="0" borderId="1" xfId="0" applyFont="1" applyFill="1" applyBorder="1" applyAlignment="1">
      <alignment horizontal="center" wrapText="1"/>
    </xf>
    <xf numFmtId="0" fontId="2" fillId="0" borderId="1" xfId="0" applyFont="1" applyFill="1" applyBorder="1" applyAlignment="1">
      <alignment wrapText="1"/>
    </xf>
    <xf numFmtId="0" fontId="2" fillId="0" borderId="0" xfId="0" applyFont="1" applyFill="1"/>
    <xf numFmtId="0" fontId="11" fillId="5" borderId="0" xfId="0" applyFont="1" applyFill="1" applyAlignment="1">
      <alignment horizontal="center"/>
    </xf>
  </cellXfs>
  <cellStyles count="2">
    <cellStyle name="Normal" xfId="0" builtinId="0"/>
    <cellStyle name="Porcentaje" xfId="1" builtinId="5"/>
  </cellStyles>
  <dxfs count="15">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0.69230769230769229</c:v>
                </c:pt>
                <c:pt idx="1">
                  <c:v>1</c:v>
                </c:pt>
                <c:pt idx="2">
                  <c:v>0.91666666666666663</c:v>
                </c:pt>
                <c:pt idx="3">
                  <c:v>0.94444444444444442</c:v>
                </c:pt>
                <c:pt idx="4">
                  <c:v>0.4</c:v>
                </c:pt>
                <c:pt idx="5">
                  <c:v>0</c:v>
                </c:pt>
                <c:pt idx="6">
                  <c:v>1</c:v>
                </c:pt>
                <c:pt idx="7">
                  <c:v>0.80246913580246915</c:v>
                </c:pt>
              </c:numCache>
            </c:numRef>
          </c:val>
        </c:ser>
        <c:dLbls>
          <c:showLegendKey val="0"/>
          <c:showVal val="0"/>
          <c:showCatName val="0"/>
          <c:showSerName val="0"/>
          <c:showPercent val="0"/>
          <c:showBubbleSize val="0"/>
        </c:dLbls>
        <c:gapWidth val="40"/>
        <c:gapDepth val="130"/>
        <c:shape val="box"/>
        <c:axId val="61721984"/>
        <c:axId val="61731968"/>
        <c:axId val="0"/>
      </c:bar3DChart>
      <c:catAx>
        <c:axId val="61721984"/>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61731968"/>
        <c:crosses val="autoZero"/>
        <c:auto val="1"/>
        <c:lblAlgn val="ctr"/>
        <c:lblOffset val="100"/>
        <c:tickLblSkip val="1"/>
        <c:tickMarkSkip val="1"/>
        <c:noMultiLvlLbl val="0"/>
      </c:catAx>
      <c:valAx>
        <c:axId val="61731968"/>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6172198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6</xdr:col>
      <xdr:colOff>19050</xdr:colOff>
      <xdr:row>1</xdr:row>
      <xdr:rowOff>161925</xdr:rowOff>
    </xdr:to>
    <xdr:pic>
      <xdr:nvPicPr>
        <xdr:cNvPr id="2104"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130"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131"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abSelected="1" topLeftCell="C1" workbookViewId="0">
      <selection activeCell="H6" sqref="H6"/>
    </sheetView>
  </sheetViews>
  <sheetFormatPr baseColWidth="10" defaultColWidth="9.140625" defaultRowHeight="12.75" x14ac:dyDescent="0.2"/>
  <cols>
    <col min="1" max="1" width="3.28515625" style="1" bestFit="1" customWidth="1"/>
    <col min="2" max="2" width="73.85546875" style="1" customWidth="1"/>
    <col min="3" max="3" width="5.42578125" style="16" customWidth="1"/>
    <col min="4" max="4" width="38.42578125" style="1" bestFit="1" customWidth="1"/>
    <col min="5" max="5" width="33.140625" style="1" bestFit="1" customWidth="1"/>
    <col min="6" max="6" width="19.140625" style="1" bestFit="1" customWidth="1"/>
    <col min="7" max="16384" width="9.140625" style="1"/>
  </cols>
  <sheetData>
    <row r="1" spans="2:6" ht="18" x14ac:dyDescent="0.25">
      <c r="B1" s="9" t="s">
        <v>11</v>
      </c>
    </row>
    <row r="2" spans="2:6" ht="18" x14ac:dyDescent="0.25">
      <c r="B2" s="7" t="s">
        <v>4</v>
      </c>
      <c r="C2" s="9" t="s">
        <v>107</v>
      </c>
    </row>
    <row r="3" spans="2:6" ht="18" x14ac:dyDescent="0.25">
      <c r="B3" s="7" t="s">
        <v>16</v>
      </c>
      <c r="C3" s="9" t="s">
        <v>106</v>
      </c>
      <c r="E3" s="22" t="s">
        <v>92</v>
      </c>
      <c r="F3" s="23">
        <v>40445</v>
      </c>
    </row>
    <row r="4" spans="2:6" ht="18" x14ac:dyDescent="0.25">
      <c r="B4" s="7" t="s">
        <v>17</v>
      </c>
      <c r="C4" s="9" t="s">
        <v>94</v>
      </c>
      <c r="E4" s="22" t="s">
        <v>93</v>
      </c>
      <c r="F4" s="23">
        <v>40451</v>
      </c>
    </row>
    <row r="5" spans="2:6" ht="10.5" customHeight="1" x14ac:dyDescent="0.25">
      <c r="B5" s="7"/>
      <c r="C5" s="17"/>
    </row>
    <row r="6" spans="2:6" ht="18" x14ac:dyDescent="0.25">
      <c r="B6" s="31" t="s">
        <v>12</v>
      </c>
      <c r="C6" s="31"/>
      <c r="D6" s="31"/>
      <c r="E6" s="31"/>
      <c r="F6" s="31"/>
    </row>
    <row r="7" spans="2:6" x14ac:dyDescent="0.2">
      <c r="B7" s="8" t="s">
        <v>0</v>
      </c>
      <c r="C7" s="8" t="s">
        <v>2</v>
      </c>
      <c r="D7" s="8" t="s">
        <v>10</v>
      </c>
      <c r="E7" s="8" t="s">
        <v>14</v>
      </c>
      <c r="F7" s="8" t="s">
        <v>15</v>
      </c>
    </row>
    <row r="8" spans="2:6" ht="21.75" x14ac:dyDescent="0.2">
      <c r="B8" s="10" t="s">
        <v>25</v>
      </c>
      <c r="C8" s="19">
        <v>1</v>
      </c>
      <c r="D8" s="20"/>
      <c r="E8" s="21"/>
      <c r="F8" s="20"/>
    </row>
    <row r="9" spans="2:6" ht="114.75" x14ac:dyDescent="0.2">
      <c r="B9" s="10" t="s">
        <v>53</v>
      </c>
      <c r="C9" s="19">
        <v>1</v>
      </c>
      <c r="D9" s="20" t="s">
        <v>128</v>
      </c>
      <c r="E9" s="21" t="s">
        <v>116</v>
      </c>
      <c r="F9" s="20" t="s">
        <v>151</v>
      </c>
    </row>
    <row r="10" spans="2:6" x14ac:dyDescent="0.2">
      <c r="B10" s="10" t="s">
        <v>26</v>
      </c>
      <c r="C10" s="19">
        <v>1</v>
      </c>
      <c r="D10" s="20"/>
      <c r="E10" s="21"/>
      <c r="F10" s="20"/>
    </row>
    <row r="11" spans="2:6" x14ac:dyDescent="0.2">
      <c r="B11" s="10" t="s">
        <v>27</v>
      </c>
      <c r="C11" s="19">
        <v>1</v>
      </c>
      <c r="D11" s="20" t="s">
        <v>108</v>
      </c>
      <c r="E11" s="24">
        <v>40459</v>
      </c>
      <c r="F11" s="20" t="s">
        <v>151</v>
      </c>
    </row>
    <row r="12" spans="2:6" ht="21.75" x14ac:dyDescent="0.2">
      <c r="B12" s="10" t="s">
        <v>28</v>
      </c>
      <c r="C12" s="19">
        <v>1</v>
      </c>
      <c r="D12" s="25" t="s">
        <v>109</v>
      </c>
      <c r="E12" s="21" t="s">
        <v>110</v>
      </c>
      <c r="F12" s="20" t="s">
        <v>151</v>
      </c>
    </row>
    <row r="13" spans="2:6" ht="21.75" x14ac:dyDescent="0.2">
      <c r="B13" s="10" t="s">
        <v>29</v>
      </c>
      <c r="C13" s="19">
        <v>1</v>
      </c>
      <c r="D13" s="20"/>
      <c r="E13" s="21"/>
      <c r="F13" s="20"/>
    </row>
    <row r="14" spans="2:6" ht="25.5" x14ac:dyDescent="0.2">
      <c r="B14" s="10" t="s">
        <v>30</v>
      </c>
      <c r="C14" s="19">
        <v>0</v>
      </c>
      <c r="D14" s="20"/>
      <c r="E14" s="21" t="s">
        <v>111</v>
      </c>
      <c r="F14" s="20" t="s">
        <v>151</v>
      </c>
    </row>
    <row r="15" spans="2:6" x14ac:dyDescent="0.2">
      <c r="B15" s="10" t="s">
        <v>31</v>
      </c>
      <c r="C15" s="19">
        <v>1</v>
      </c>
      <c r="D15" s="20"/>
      <c r="E15" s="21"/>
      <c r="F15" s="20"/>
    </row>
    <row r="16" spans="2:6" ht="21.75" x14ac:dyDescent="0.2">
      <c r="B16" s="10" t="s">
        <v>40</v>
      </c>
      <c r="C16" s="19">
        <v>1</v>
      </c>
      <c r="D16" s="20"/>
      <c r="E16" s="21"/>
      <c r="F16" s="20"/>
    </row>
    <row r="17" spans="2:6" ht="25.5" x14ac:dyDescent="0.2">
      <c r="B17" s="10" t="s">
        <v>32</v>
      </c>
      <c r="C17" s="19">
        <v>1</v>
      </c>
      <c r="D17" s="20" t="s">
        <v>112</v>
      </c>
      <c r="E17" s="21" t="s">
        <v>113</v>
      </c>
      <c r="F17" s="20" t="s">
        <v>151</v>
      </c>
    </row>
    <row r="18" spans="2:6" ht="51" x14ac:dyDescent="0.2">
      <c r="B18" s="10" t="s">
        <v>33</v>
      </c>
      <c r="C18" s="19">
        <v>1</v>
      </c>
      <c r="D18" s="20" t="s">
        <v>136</v>
      </c>
      <c r="E18" s="21" t="s">
        <v>137</v>
      </c>
      <c r="F18" s="20" t="s">
        <v>151</v>
      </c>
    </row>
    <row r="19" spans="2:6" ht="21.75" x14ac:dyDescent="0.2">
      <c r="B19" s="10" t="s">
        <v>34</v>
      </c>
      <c r="C19" s="19">
        <v>1</v>
      </c>
      <c r="D19" s="20"/>
      <c r="E19" s="21"/>
      <c r="F19" s="20"/>
    </row>
    <row r="20" spans="2:6" ht="140.25" x14ac:dyDescent="0.2">
      <c r="B20" s="10" t="s">
        <v>35</v>
      </c>
      <c r="C20" s="19">
        <v>0</v>
      </c>
      <c r="D20" s="20" t="s">
        <v>127</v>
      </c>
      <c r="E20" s="21" t="s">
        <v>117</v>
      </c>
      <c r="F20" s="20" t="s">
        <v>152</v>
      </c>
    </row>
    <row r="21" spans="2:6" ht="127.5" x14ac:dyDescent="0.2">
      <c r="B21" s="10" t="s">
        <v>36</v>
      </c>
      <c r="C21" s="19">
        <v>0</v>
      </c>
      <c r="D21" s="20" t="s">
        <v>129</v>
      </c>
      <c r="E21" s="21" t="s">
        <v>121</v>
      </c>
      <c r="F21" s="20"/>
    </row>
    <row r="22" spans="2:6" ht="21.75" x14ac:dyDescent="0.2">
      <c r="B22" s="10" t="s">
        <v>37</v>
      </c>
      <c r="C22" s="19">
        <v>1</v>
      </c>
      <c r="D22" s="20"/>
      <c r="E22" s="21"/>
      <c r="F22" s="20"/>
    </row>
    <row r="23" spans="2:6" ht="408" x14ac:dyDescent="0.2">
      <c r="B23" s="10" t="s">
        <v>38</v>
      </c>
      <c r="C23" s="19">
        <v>0</v>
      </c>
      <c r="D23" s="26" t="s">
        <v>130</v>
      </c>
      <c r="E23" s="27" t="s">
        <v>126</v>
      </c>
      <c r="F23" s="26" t="s">
        <v>153</v>
      </c>
    </row>
    <row r="24" spans="2:6" x14ac:dyDescent="0.2">
      <c r="B24" s="10" t="s">
        <v>39</v>
      </c>
      <c r="C24" s="19">
        <v>1</v>
      </c>
      <c r="D24" s="20"/>
      <c r="E24" s="21"/>
      <c r="F24" s="20"/>
    </row>
    <row r="25" spans="2:6" x14ac:dyDescent="0.2">
      <c r="B25" s="10" t="s">
        <v>41</v>
      </c>
      <c r="C25" s="19">
        <v>1</v>
      </c>
      <c r="D25" s="20" t="s">
        <v>133</v>
      </c>
      <c r="E25" s="21"/>
      <c r="F25" s="20"/>
    </row>
    <row r="26" spans="2:6" x14ac:dyDescent="0.2">
      <c r="B26" s="10" t="s">
        <v>42</v>
      </c>
      <c r="C26" s="19">
        <v>1</v>
      </c>
      <c r="D26" s="20" t="s">
        <v>133</v>
      </c>
      <c r="E26" s="21"/>
      <c r="F26" s="20"/>
    </row>
    <row r="27" spans="2:6" ht="331.5" x14ac:dyDescent="0.2">
      <c r="B27" s="10" t="s">
        <v>43</v>
      </c>
      <c r="C27" s="19">
        <v>0</v>
      </c>
      <c r="D27" s="20" t="s">
        <v>124</v>
      </c>
      <c r="E27" s="27" t="s">
        <v>125</v>
      </c>
      <c r="F27" s="26" t="s">
        <v>155</v>
      </c>
    </row>
    <row r="28" spans="2:6" ht="165.75" x14ac:dyDescent="0.2">
      <c r="B28" s="10" t="s">
        <v>44</v>
      </c>
      <c r="C28" s="19">
        <v>0</v>
      </c>
      <c r="D28" s="20" t="s">
        <v>114</v>
      </c>
      <c r="E28" s="21" t="s">
        <v>115</v>
      </c>
      <c r="F28" s="20"/>
    </row>
    <row r="29" spans="2:6" ht="21.75" x14ac:dyDescent="0.2">
      <c r="B29" s="10" t="s">
        <v>45</v>
      </c>
      <c r="C29" s="19">
        <v>0</v>
      </c>
      <c r="D29" s="20" t="s">
        <v>134</v>
      </c>
      <c r="E29" s="21" t="s">
        <v>135</v>
      </c>
      <c r="F29" s="20" t="s">
        <v>156</v>
      </c>
    </row>
    <row r="30" spans="2:6" x14ac:dyDescent="0.2">
      <c r="B30" s="10" t="s">
        <v>46</v>
      </c>
      <c r="C30" s="19">
        <v>1</v>
      </c>
      <c r="D30" s="20"/>
      <c r="E30" s="21"/>
      <c r="F30" s="20"/>
    </row>
    <row r="31" spans="2:6" x14ac:dyDescent="0.2">
      <c r="B31" s="10" t="s">
        <v>48</v>
      </c>
      <c r="C31" s="19">
        <v>1</v>
      </c>
      <c r="D31" s="20" t="s">
        <v>133</v>
      </c>
      <c r="E31" s="21"/>
      <c r="F31" s="20"/>
    </row>
    <row r="32" spans="2:6" ht="102" x14ac:dyDescent="0.2">
      <c r="B32" s="10" t="s">
        <v>47</v>
      </c>
      <c r="C32" s="19">
        <v>0</v>
      </c>
      <c r="D32" s="20" t="s">
        <v>139</v>
      </c>
      <c r="E32" s="21" t="s">
        <v>138</v>
      </c>
      <c r="F32" s="26" t="s">
        <v>157</v>
      </c>
    </row>
    <row r="33" spans="2:6" ht="63.75" x14ac:dyDescent="0.2">
      <c r="B33" s="10" t="s">
        <v>105</v>
      </c>
      <c r="C33" s="19">
        <v>1</v>
      </c>
      <c r="D33" s="20"/>
      <c r="E33" s="21" t="s">
        <v>118</v>
      </c>
      <c r="F33" s="20" t="s">
        <v>151</v>
      </c>
    </row>
    <row r="34" spans="2:6" ht="18" x14ac:dyDescent="0.25">
      <c r="B34" s="31" t="s">
        <v>13</v>
      </c>
      <c r="C34" s="31"/>
      <c r="D34" s="31"/>
      <c r="E34" s="31"/>
      <c r="F34" s="31"/>
    </row>
    <row r="35" spans="2:6" ht="21.75" x14ac:dyDescent="0.2">
      <c r="B35" s="10" t="s">
        <v>49</v>
      </c>
      <c r="C35" s="19">
        <v>1</v>
      </c>
      <c r="D35" s="20"/>
      <c r="E35" s="21"/>
      <c r="F35" s="20"/>
    </row>
    <row r="36" spans="2:6" ht="21.75" x14ac:dyDescent="0.2">
      <c r="B36" s="10" t="s">
        <v>50</v>
      </c>
      <c r="C36" s="19">
        <v>1</v>
      </c>
      <c r="D36" s="20"/>
      <c r="E36" s="21"/>
      <c r="F36" s="20"/>
    </row>
    <row r="37" spans="2:6" ht="21.75" x14ac:dyDescent="0.2">
      <c r="B37" s="10" t="s">
        <v>70</v>
      </c>
      <c r="C37" s="19">
        <v>1</v>
      </c>
      <c r="D37" s="20"/>
      <c r="E37" s="21"/>
      <c r="F37" s="20"/>
    </row>
    <row r="38" spans="2:6" ht="21.75" x14ac:dyDescent="0.2">
      <c r="B38" s="10" t="s">
        <v>51</v>
      </c>
      <c r="C38" s="19">
        <v>1</v>
      </c>
      <c r="D38" s="20"/>
      <c r="E38" s="21"/>
      <c r="F38" s="20"/>
    </row>
    <row r="39" spans="2:6" ht="21.75" x14ac:dyDescent="0.2">
      <c r="B39" s="10" t="s">
        <v>52</v>
      </c>
      <c r="C39" s="19">
        <v>1</v>
      </c>
      <c r="D39" s="20"/>
      <c r="E39" s="21"/>
      <c r="F39" s="20"/>
    </row>
    <row r="40" spans="2:6" ht="21.75" x14ac:dyDescent="0.2">
      <c r="B40" s="10" t="s">
        <v>54</v>
      </c>
      <c r="C40" s="19">
        <v>1</v>
      </c>
      <c r="D40" s="20"/>
      <c r="E40" s="21"/>
      <c r="F40" s="20"/>
    </row>
    <row r="41" spans="2:6" ht="21.75" x14ac:dyDescent="0.2">
      <c r="B41" s="10" t="s">
        <v>55</v>
      </c>
      <c r="C41" s="19">
        <v>1</v>
      </c>
      <c r="D41" s="20"/>
      <c r="E41" s="21"/>
      <c r="F41" s="20"/>
    </row>
    <row r="42" spans="2:6" x14ac:dyDescent="0.2">
      <c r="B42" s="10" t="s">
        <v>56</v>
      </c>
      <c r="C42" s="19">
        <v>1</v>
      </c>
      <c r="D42" s="20"/>
      <c r="E42" s="21"/>
      <c r="F42" s="20"/>
    </row>
    <row r="43" spans="2:6" ht="21.75" x14ac:dyDescent="0.2">
      <c r="B43" s="10" t="s">
        <v>57</v>
      </c>
      <c r="C43" s="19">
        <v>1</v>
      </c>
      <c r="D43" s="20"/>
      <c r="E43" s="21"/>
      <c r="F43" s="20"/>
    </row>
    <row r="44" spans="2:6" ht="18" x14ac:dyDescent="0.25">
      <c r="B44" s="31" t="s">
        <v>18</v>
      </c>
      <c r="C44" s="31"/>
      <c r="D44" s="31"/>
      <c r="E44" s="31"/>
      <c r="F44" s="31"/>
    </row>
    <row r="45" spans="2:6" ht="21.75" x14ac:dyDescent="0.2">
      <c r="B45" s="10" t="s">
        <v>101</v>
      </c>
      <c r="C45" s="19">
        <v>1</v>
      </c>
      <c r="D45" s="20"/>
      <c r="E45" s="21"/>
      <c r="F45" s="20"/>
    </row>
    <row r="46" spans="2:6" ht="21.75" x14ac:dyDescent="0.2">
      <c r="B46" s="10" t="s">
        <v>50</v>
      </c>
      <c r="C46" s="19">
        <v>1</v>
      </c>
      <c r="D46" s="20"/>
      <c r="E46" s="21"/>
      <c r="F46" s="20"/>
    </row>
    <row r="47" spans="2:6" ht="32.25" x14ac:dyDescent="0.2">
      <c r="B47" s="10" t="s">
        <v>71</v>
      </c>
      <c r="C47" s="19">
        <v>1</v>
      </c>
      <c r="D47" s="20"/>
      <c r="E47" s="21"/>
      <c r="F47" s="20"/>
    </row>
    <row r="48" spans="2:6" ht="21.75" x14ac:dyDescent="0.2">
      <c r="B48" s="10" t="s">
        <v>72</v>
      </c>
      <c r="C48" s="19">
        <v>1</v>
      </c>
      <c r="D48" s="20"/>
      <c r="E48" s="21"/>
      <c r="F48" s="20"/>
    </row>
    <row r="49" spans="2:6" ht="21.75" x14ac:dyDescent="0.2">
      <c r="B49" s="10" t="s">
        <v>104</v>
      </c>
      <c r="C49" s="19">
        <v>1</v>
      </c>
      <c r="D49" s="20"/>
      <c r="E49" s="21"/>
      <c r="F49" s="20"/>
    </row>
    <row r="50" spans="2:6" ht="38.25" x14ac:dyDescent="0.2">
      <c r="B50" s="10" t="s">
        <v>73</v>
      </c>
      <c r="C50" s="19">
        <v>1</v>
      </c>
      <c r="D50" s="20"/>
      <c r="E50" s="21" t="s">
        <v>144</v>
      </c>
      <c r="F50" s="20" t="s">
        <v>151</v>
      </c>
    </row>
    <row r="51" spans="2:6" x14ac:dyDescent="0.2">
      <c r="B51" s="10" t="s">
        <v>74</v>
      </c>
      <c r="C51" s="19">
        <v>1</v>
      </c>
      <c r="D51" s="20"/>
      <c r="E51" s="21"/>
      <c r="F51" s="20"/>
    </row>
    <row r="52" spans="2:6" x14ac:dyDescent="0.2">
      <c r="B52" s="10" t="s">
        <v>75</v>
      </c>
      <c r="C52" s="19">
        <v>0</v>
      </c>
      <c r="D52" s="20" t="s">
        <v>141</v>
      </c>
      <c r="E52" s="21" t="s">
        <v>142</v>
      </c>
      <c r="F52" s="20" t="s">
        <v>151</v>
      </c>
    </row>
    <row r="53" spans="2:6" x14ac:dyDescent="0.2">
      <c r="B53" s="10" t="s">
        <v>76</v>
      </c>
      <c r="C53" s="19">
        <v>1</v>
      </c>
      <c r="D53" s="20"/>
      <c r="E53" s="21"/>
      <c r="F53" s="20"/>
    </row>
    <row r="54" spans="2:6" ht="21.75" x14ac:dyDescent="0.2">
      <c r="B54" s="10" t="s">
        <v>77</v>
      </c>
      <c r="C54" s="19">
        <v>1</v>
      </c>
      <c r="D54" s="20"/>
      <c r="E54" s="21"/>
      <c r="F54" s="20"/>
    </row>
    <row r="55" spans="2:6" s="30" customFormat="1" ht="25.5" x14ac:dyDescent="0.2">
      <c r="B55" s="10" t="s">
        <v>78</v>
      </c>
      <c r="C55" s="28">
        <v>1</v>
      </c>
      <c r="D55" s="29"/>
      <c r="E55" s="29" t="s">
        <v>143</v>
      </c>
      <c r="F55" s="29" t="s">
        <v>151</v>
      </c>
    </row>
    <row r="56" spans="2:6" ht="21.75" x14ac:dyDescent="0.2">
      <c r="B56" s="10" t="s">
        <v>95</v>
      </c>
      <c r="C56" s="19">
        <v>1</v>
      </c>
      <c r="D56" s="20"/>
      <c r="E56" s="21"/>
      <c r="F56" s="20"/>
    </row>
    <row r="57" spans="2:6" ht="18" x14ac:dyDescent="0.25">
      <c r="B57" s="31" t="s">
        <v>6</v>
      </c>
      <c r="C57" s="31"/>
      <c r="D57" s="31"/>
      <c r="E57" s="31"/>
      <c r="F57" s="31"/>
    </row>
    <row r="58" spans="2:6" ht="21.75" x14ac:dyDescent="0.2">
      <c r="B58" s="10" t="s">
        <v>79</v>
      </c>
      <c r="C58" s="19">
        <v>1</v>
      </c>
      <c r="D58" s="20"/>
      <c r="E58" s="21"/>
      <c r="F58" s="20"/>
    </row>
    <row r="59" spans="2:6" ht="21.75" x14ac:dyDescent="0.2">
      <c r="B59" s="10" t="s">
        <v>50</v>
      </c>
      <c r="C59" s="19">
        <v>1</v>
      </c>
      <c r="D59" s="20"/>
      <c r="E59" s="21"/>
      <c r="F59" s="20"/>
    </row>
    <row r="60" spans="2:6" s="30" customFormat="1" ht="21.75" x14ac:dyDescent="0.2">
      <c r="B60" s="10" t="s">
        <v>103</v>
      </c>
      <c r="C60" s="28">
        <v>1</v>
      </c>
      <c r="D60" s="29"/>
      <c r="E60" s="29" t="s">
        <v>145</v>
      </c>
      <c r="F60" s="29" t="s">
        <v>151</v>
      </c>
    </row>
    <row r="61" spans="2:6" s="30" customFormat="1" ht="38.25" x14ac:dyDescent="0.2">
      <c r="B61" s="10" t="s">
        <v>5</v>
      </c>
      <c r="C61" s="28">
        <v>1</v>
      </c>
      <c r="D61" s="29"/>
      <c r="E61" s="29" t="s">
        <v>146</v>
      </c>
      <c r="F61" s="29" t="s">
        <v>151</v>
      </c>
    </row>
    <row r="62" spans="2:6" s="30" customFormat="1" ht="76.5" x14ac:dyDescent="0.2">
      <c r="B62" s="10" t="s">
        <v>96</v>
      </c>
      <c r="C62" s="28">
        <v>0</v>
      </c>
      <c r="D62" s="29" t="s">
        <v>149</v>
      </c>
      <c r="E62" s="29" t="s">
        <v>148</v>
      </c>
      <c r="F62" s="29" t="s">
        <v>151</v>
      </c>
    </row>
    <row r="63" spans="2:6" ht="42.75" x14ac:dyDescent="0.2">
      <c r="B63" s="10" t="s">
        <v>80</v>
      </c>
      <c r="C63" s="19">
        <v>1</v>
      </c>
      <c r="D63" s="20"/>
      <c r="E63" s="21"/>
      <c r="F63" s="20"/>
    </row>
    <row r="64" spans="2:6" ht="21.75" x14ac:dyDescent="0.2">
      <c r="B64" s="10" t="s">
        <v>81</v>
      </c>
      <c r="C64" s="19">
        <v>1</v>
      </c>
      <c r="D64" s="20"/>
      <c r="E64" s="21"/>
      <c r="F64" s="20"/>
    </row>
    <row r="65" spans="2:6" ht="21.75" x14ac:dyDescent="0.2">
      <c r="B65" s="10" t="s">
        <v>82</v>
      </c>
      <c r="C65" s="19">
        <v>1</v>
      </c>
      <c r="D65" s="20"/>
      <c r="E65" s="21"/>
      <c r="F65" s="20"/>
    </row>
    <row r="66" spans="2:6" ht="21.75" x14ac:dyDescent="0.2">
      <c r="B66" s="10" t="s">
        <v>102</v>
      </c>
      <c r="C66" s="19">
        <v>1</v>
      </c>
      <c r="D66" s="20"/>
      <c r="E66" s="21"/>
      <c r="F66" s="20"/>
    </row>
    <row r="67" spans="2:6" ht="21.75" x14ac:dyDescent="0.2">
      <c r="B67" s="10" t="s">
        <v>83</v>
      </c>
      <c r="C67" s="19">
        <v>1</v>
      </c>
      <c r="D67" s="20" t="s">
        <v>133</v>
      </c>
      <c r="E67" s="21"/>
      <c r="F67" s="20"/>
    </row>
    <row r="68" spans="2:6" ht="21.75" x14ac:dyDescent="0.2">
      <c r="B68" s="10" t="s">
        <v>84</v>
      </c>
      <c r="C68" s="19">
        <v>1</v>
      </c>
      <c r="D68" s="20"/>
      <c r="E68" s="21"/>
      <c r="F68" s="20"/>
    </row>
    <row r="69" spans="2:6" ht="21.75" x14ac:dyDescent="0.2">
      <c r="B69" s="10" t="s">
        <v>85</v>
      </c>
      <c r="C69" s="19">
        <v>1</v>
      </c>
      <c r="D69" s="20"/>
      <c r="E69" s="21"/>
      <c r="F69" s="20"/>
    </row>
    <row r="70" spans="2:6" s="30" customFormat="1" ht="63.75" x14ac:dyDescent="0.2">
      <c r="B70" s="10" t="s">
        <v>86</v>
      </c>
      <c r="C70" s="28">
        <v>1</v>
      </c>
      <c r="D70" s="29"/>
      <c r="E70" s="29" t="s">
        <v>147</v>
      </c>
      <c r="F70" s="29" t="s">
        <v>151</v>
      </c>
    </row>
    <row r="71" spans="2:6" ht="21.75" x14ac:dyDescent="0.2">
      <c r="B71" s="10" t="s">
        <v>88</v>
      </c>
      <c r="C71" s="19">
        <v>1</v>
      </c>
      <c r="D71" s="20"/>
      <c r="E71" s="21"/>
      <c r="F71" s="20"/>
    </row>
    <row r="72" spans="2:6" x14ac:dyDescent="0.2">
      <c r="B72" s="10" t="s">
        <v>89</v>
      </c>
      <c r="C72" s="19">
        <v>1</v>
      </c>
      <c r="D72" s="20"/>
      <c r="E72" s="21"/>
      <c r="F72" s="20"/>
    </row>
    <row r="73" spans="2:6" ht="21.75" x14ac:dyDescent="0.2">
      <c r="B73" s="10" t="s">
        <v>90</v>
      </c>
      <c r="C73" s="19">
        <v>1</v>
      </c>
      <c r="D73" s="20" t="s">
        <v>133</v>
      </c>
      <c r="E73" s="21"/>
      <c r="F73" s="20"/>
    </row>
    <row r="74" spans="2:6" ht="21.75" x14ac:dyDescent="0.2">
      <c r="B74" s="10" t="s">
        <v>91</v>
      </c>
      <c r="C74" s="19">
        <v>1</v>
      </c>
      <c r="D74" s="20"/>
      <c r="E74" s="21"/>
      <c r="F74" s="20"/>
    </row>
    <row r="75" spans="2:6" ht="21.75" x14ac:dyDescent="0.2">
      <c r="B75" s="10" t="s">
        <v>87</v>
      </c>
      <c r="C75" s="19">
        <v>1</v>
      </c>
      <c r="D75" s="20"/>
      <c r="E75" s="21"/>
      <c r="F75" s="20"/>
    </row>
    <row r="76" spans="2:6" ht="18" x14ac:dyDescent="0.25">
      <c r="B76" s="31" t="s">
        <v>19</v>
      </c>
      <c r="C76" s="31"/>
      <c r="D76" s="31"/>
      <c r="E76" s="31"/>
      <c r="F76" s="31"/>
    </row>
    <row r="77" spans="2:6" ht="32.25" x14ac:dyDescent="0.2">
      <c r="B77" s="10" t="s">
        <v>97</v>
      </c>
      <c r="C77" s="19">
        <v>0</v>
      </c>
      <c r="D77" s="20" t="s">
        <v>140</v>
      </c>
      <c r="E77" s="21"/>
      <c r="F77" s="20" t="s">
        <v>151</v>
      </c>
    </row>
    <row r="78" spans="2:6" ht="191.25" x14ac:dyDescent="0.2">
      <c r="B78" s="10" t="s">
        <v>61</v>
      </c>
      <c r="C78" s="19">
        <v>0</v>
      </c>
      <c r="D78" s="20" t="s">
        <v>131</v>
      </c>
      <c r="E78" s="21" t="s">
        <v>132</v>
      </c>
      <c r="F78" s="26" t="s">
        <v>154</v>
      </c>
    </row>
    <row r="79" spans="2:6" ht="25.5" x14ac:dyDescent="0.2">
      <c r="B79" s="10" t="s">
        <v>58</v>
      </c>
      <c r="C79" s="19">
        <v>0</v>
      </c>
      <c r="D79" s="20" t="s">
        <v>122</v>
      </c>
      <c r="E79" s="21" t="s">
        <v>123</v>
      </c>
      <c r="F79" s="20" t="s">
        <v>158</v>
      </c>
    </row>
    <row r="80" spans="2:6" ht="21.75" x14ac:dyDescent="0.2">
      <c r="B80" s="10" t="s">
        <v>60</v>
      </c>
      <c r="C80" s="19">
        <v>1</v>
      </c>
      <c r="D80" s="20"/>
      <c r="E80" s="21"/>
      <c r="F80" s="20"/>
    </row>
    <row r="81" spans="1:6" x14ac:dyDescent="0.2">
      <c r="B81" s="10" t="s">
        <v>59</v>
      </c>
      <c r="C81" s="19">
        <v>1</v>
      </c>
      <c r="D81" s="20"/>
      <c r="E81" s="21"/>
      <c r="F81" s="20"/>
    </row>
    <row r="82" spans="1:6" ht="18" x14ac:dyDescent="0.25">
      <c r="B82" s="31" t="s">
        <v>20</v>
      </c>
      <c r="C82" s="31"/>
      <c r="D82" s="31"/>
      <c r="E82" s="31"/>
      <c r="F82" s="31"/>
    </row>
    <row r="83" spans="1:6" ht="63.75" x14ac:dyDescent="0.2">
      <c r="B83" s="10" t="s">
        <v>67</v>
      </c>
      <c r="C83" s="19">
        <v>0</v>
      </c>
      <c r="D83" s="20" t="s">
        <v>150</v>
      </c>
      <c r="E83" s="21"/>
      <c r="F83" s="20" t="s">
        <v>159</v>
      </c>
    </row>
    <row r="84" spans="1:6" ht="21.75" x14ac:dyDescent="0.2">
      <c r="B84" s="10" t="s">
        <v>68</v>
      </c>
      <c r="C84" s="19">
        <v>0</v>
      </c>
      <c r="D84" s="20"/>
      <c r="E84" s="21"/>
      <c r="F84" s="20"/>
    </row>
    <row r="85" spans="1:6" ht="21.75" x14ac:dyDescent="0.2">
      <c r="B85" s="10" t="s">
        <v>69</v>
      </c>
      <c r="C85" s="19">
        <v>0</v>
      </c>
      <c r="D85" s="20"/>
      <c r="E85" s="21"/>
      <c r="F85" s="20"/>
    </row>
    <row r="86" spans="1:6" ht="18" x14ac:dyDescent="0.25">
      <c r="B86" s="31" t="s">
        <v>21</v>
      </c>
      <c r="C86" s="31"/>
      <c r="D86" s="31"/>
      <c r="E86" s="31"/>
      <c r="F86" s="31"/>
    </row>
    <row r="87" spans="1:6" ht="21.75" x14ac:dyDescent="0.2">
      <c r="B87" s="10" t="s">
        <v>98</v>
      </c>
      <c r="C87" s="19">
        <v>1</v>
      </c>
      <c r="D87" s="20"/>
      <c r="E87" s="21"/>
      <c r="F87" s="20"/>
    </row>
    <row r="88" spans="1:6" ht="51" x14ac:dyDescent="0.2">
      <c r="B88" s="10" t="s">
        <v>65</v>
      </c>
      <c r="C88" s="19">
        <v>1</v>
      </c>
      <c r="D88" s="20" t="s">
        <v>119</v>
      </c>
      <c r="E88" s="21" t="s">
        <v>120</v>
      </c>
      <c r="F88" s="20" t="s">
        <v>156</v>
      </c>
    </row>
    <row r="89" spans="1:6" ht="21.75" x14ac:dyDescent="0.2">
      <c r="B89" s="10" t="s">
        <v>62</v>
      </c>
      <c r="C89" s="19">
        <v>1</v>
      </c>
      <c r="D89" s="20"/>
      <c r="E89" s="21"/>
      <c r="F89" s="20"/>
    </row>
    <row r="90" spans="1:6" ht="21.75" x14ac:dyDescent="0.2">
      <c r="B90" s="10" t="s">
        <v>99</v>
      </c>
      <c r="C90" s="19">
        <v>1</v>
      </c>
      <c r="D90" s="20"/>
      <c r="E90" s="21"/>
      <c r="F90" s="20"/>
    </row>
    <row r="91" spans="1:6" x14ac:dyDescent="0.2">
      <c r="B91" s="10" t="s">
        <v>63</v>
      </c>
      <c r="C91" s="19">
        <v>1</v>
      </c>
      <c r="D91" s="20"/>
      <c r="E91" s="21"/>
      <c r="F91" s="20"/>
    </row>
    <row r="92" spans="1:6" x14ac:dyDescent="0.2">
      <c r="B92" s="10" t="s">
        <v>64</v>
      </c>
      <c r="C92" s="19">
        <v>1</v>
      </c>
      <c r="D92" s="20" t="s">
        <v>133</v>
      </c>
      <c r="E92" s="21"/>
      <c r="F92" s="20"/>
    </row>
    <row r="93" spans="1:6" x14ac:dyDescent="0.2">
      <c r="B93" s="10" t="s">
        <v>100</v>
      </c>
      <c r="C93" s="19">
        <v>1</v>
      </c>
      <c r="D93" s="20"/>
      <c r="E93" s="21"/>
      <c r="F93" s="20"/>
    </row>
    <row r="94" spans="1:6" x14ac:dyDescent="0.2">
      <c r="B94" s="10" t="s">
        <v>66</v>
      </c>
      <c r="C94" s="19">
        <v>1</v>
      </c>
      <c r="D94" s="20"/>
      <c r="E94" s="21"/>
      <c r="F94" s="20"/>
    </row>
    <row r="95" spans="1:6" x14ac:dyDescent="0.2">
      <c r="A95" s="2">
        <f>ROWS(A8:A33)+ROWS(A35:A43)+ROWS(A58:A75)+ROWS(A77:A81)+ROWS(A83:A85)+ROWS(A87:A94)+ROWS(A45:A56)</f>
        <v>81</v>
      </c>
      <c r="B95" s="2" t="s">
        <v>7</v>
      </c>
      <c r="C95" s="18">
        <f>SUM(C8:C94)/A95</f>
        <v>0.80246913580246915</v>
      </c>
      <c r="D95" s="11"/>
      <c r="E95" s="11"/>
      <c r="F95" s="11"/>
    </row>
    <row r="98" spans="2:2" x14ac:dyDescent="0.2">
      <c r="B98" s="3"/>
    </row>
  </sheetData>
  <mergeCells count="7">
    <mergeCell ref="B86:F86"/>
    <mergeCell ref="B44:F44"/>
    <mergeCell ref="B6:F6"/>
    <mergeCell ref="B34:F34"/>
    <mergeCell ref="B57:F57"/>
    <mergeCell ref="B76:F76"/>
    <mergeCell ref="B82:F82"/>
  </mergeCells>
  <phoneticPr fontId="3" type="noConversion"/>
  <conditionalFormatting sqref="B87:B94 B45:B56 B58:B59 B77:B81 B85 B61:B75 B35:B43">
    <cfRule type="cellIs" dxfId="14" priority="13" stopIfTrue="1" operator="equal">
      <formula>"no"</formula>
    </cfRule>
    <cfRule type="cellIs" dxfId="13" priority="14" stopIfTrue="1" operator="equal">
      <formula>"n/a"</formula>
    </cfRule>
    <cfRule type="cellIs" dxfId="12" priority="15" stopIfTrue="1" operator="equal">
      <formula>"si"</formula>
    </cfRule>
  </conditionalFormatting>
  <conditionalFormatting sqref="B83">
    <cfRule type="cellIs" dxfId="11" priority="10" stopIfTrue="1" operator="equal">
      <formula>"no"</formula>
    </cfRule>
    <cfRule type="cellIs" dxfId="10" priority="11" stopIfTrue="1" operator="equal">
      <formula>"n/a"</formula>
    </cfRule>
    <cfRule type="cellIs" dxfId="9" priority="12" stopIfTrue="1" operator="equal">
      <formula>"si"</formula>
    </cfRule>
  </conditionalFormatting>
  <conditionalFormatting sqref="B84">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60">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B33">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4" workbookViewId="0">
      <selection activeCell="D14" sqref="D14"/>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CUMEGWEB10</v>
      </c>
    </row>
    <row r="5" spans="2:6" ht="10.5" customHeight="1" x14ac:dyDescent="0.25">
      <c r="B5" s="5"/>
      <c r="C5" s="5"/>
    </row>
    <row r="6" spans="2:6" x14ac:dyDescent="0.2">
      <c r="C6" s="8" t="s">
        <v>8</v>
      </c>
      <c r="D6" s="8" t="s">
        <v>9</v>
      </c>
    </row>
    <row r="7" spans="2:6" x14ac:dyDescent="0.2">
      <c r="B7" s="4" t="s">
        <v>22</v>
      </c>
      <c r="C7" s="14">
        <f>ROWS(Conceptos!A8:'Conceptos'!A33)</f>
        <v>26</v>
      </c>
      <c r="D7" s="13">
        <f>SUM(Conceptos!C8:'Conceptos'!C33)/C7</f>
        <v>0.69230769230769229</v>
      </c>
    </row>
    <row r="8" spans="2:6" x14ac:dyDescent="0.2">
      <c r="B8" s="4" t="s">
        <v>24</v>
      </c>
      <c r="C8" s="14">
        <f>ROWS(Conceptos!A35:'Conceptos'!A43)</f>
        <v>9</v>
      </c>
      <c r="D8" s="13">
        <f>SUM(Conceptos!C35:'Conceptos'!C43)/C8</f>
        <v>1</v>
      </c>
      <c r="F8" s="1">
        <f>ROWS(Conceptos!A8:'Conceptos'!A33)+ROWS(Conceptos!A35:'Conceptos'!A43)+ROWS(Conceptos!A58:'Conceptos'!A75)+ROWS(Conceptos!A77:'Conceptos'!A81)+ROWS(A81:A84)+ROWS(Conceptos!A87:'Conceptos'!A94)+ROWS(Conceptos!A45:'Conceptos'!A56)</f>
        <v>82</v>
      </c>
    </row>
    <row r="9" spans="2:6" x14ac:dyDescent="0.2">
      <c r="B9" s="4" t="s">
        <v>18</v>
      </c>
      <c r="C9" s="14">
        <f>ROWS(Conceptos!A45:'Conceptos'!A56)</f>
        <v>12</v>
      </c>
      <c r="D9" s="13">
        <f>SUM(Conceptos!C45:'Conceptos'!C56)/C9</f>
        <v>0.91666666666666663</v>
      </c>
    </row>
    <row r="10" spans="2:6" x14ac:dyDescent="0.2">
      <c r="B10" s="4" t="s">
        <v>23</v>
      </c>
      <c r="C10" s="14">
        <f>ROWS(Conceptos!A58:'Conceptos'!A75)</f>
        <v>18</v>
      </c>
      <c r="D10" s="13">
        <f>SUM(Conceptos!C58:'Conceptos'!C75)/C10</f>
        <v>0.94444444444444442</v>
      </c>
    </row>
    <row r="11" spans="2:6" x14ac:dyDescent="0.2">
      <c r="B11" s="4" t="s">
        <v>19</v>
      </c>
      <c r="C11" s="14">
        <f>ROWS(Conceptos!A77:'Conceptos'!A81)</f>
        <v>5</v>
      </c>
      <c r="D11" s="13">
        <f>SUM(Conceptos!C77:'Conceptos'!C81)/C11</f>
        <v>0.4</v>
      </c>
    </row>
    <row r="12" spans="2:6" x14ac:dyDescent="0.2">
      <c r="B12" s="4" t="s">
        <v>20</v>
      </c>
      <c r="C12" s="14">
        <f>ROWS(Conceptos!A83:'Conceptos'!A85)</f>
        <v>3</v>
      </c>
      <c r="D12" s="13">
        <f>SUM(Conceptos!C83:'Conceptos'!C85)/C12</f>
        <v>0</v>
      </c>
    </row>
    <row r="13" spans="2:6" x14ac:dyDescent="0.2">
      <c r="B13" s="4" t="s">
        <v>21</v>
      </c>
      <c r="C13" s="14">
        <f>ROWS(Conceptos!A87:'Conceptos'!A94)</f>
        <v>8</v>
      </c>
      <c r="D13" s="13">
        <f>SUM(Conceptos!C87:'Conceptos'!C94)/C13</f>
        <v>1</v>
      </c>
    </row>
    <row r="14" spans="2:6" x14ac:dyDescent="0.2">
      <c r="B14" s="6" t="s">
        <v>1</v>
      </c>
      <c r="C14" s="15">
        <f>SUM(C7:C13)</f>
        <v>81</v>
      </c>
      <c r="D14" s="12">
        <f>Conceptos!C95</f>
        <v>0.80246913580246915</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pzamora</cp:lastModifiedBy>
  <dcterms:created xsi:type="dcterms:W3CDTF">2005-07-24T19:06:17Z</dcterms:created>
  <dcterms:modified xsi:type="dcterms:W3CDTF">2010-09-30T17:07:56Z</dcterms:modified>
</cp:coreProperties>
</file>