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15180" windowHeight="8580" tabRatio="867"/>
  </bookViews>
  <sheets>
    <sheet name="GERENTES Y COORD PUBLICIDAD" sheetId="23" r:id="rId1"/>
  </sheets>
  <definedNames>
    <definedName name="_xlnm.Print_Area" localSheetId="0">'GERENTES Y COORD PUBLICIDAD'!$A$1:$G$101</definedName>
    <definedName name="_xlnm.Print_Titles" localSheetId="0">'GERENTES Y COORD PUBLICIDAD'!$1:$5</definedName>
  </definedNames>
  <calcPr calcId="145621"/>
</workbook>
</file>

<file path=xl/calcChain.xml><?xml version="1.0" encoding="utf-8"?>
<calcChain xmlns="http://schemas.openxmlformats.org/spreadsheetml/2006/main">
  <c r="D101" i="23" l="1"/>
  <c r="C101" i="23"/>
  <c r="B101" i="23"/>
  <c r="D100" i="23"/>
  <c r="C100" i="23"/>
  <c r="B100" i="23"/>
  <c r="D99" i="23"/>
  <c r="C99" i="23"/>
  <c r="B99" i="23"/>
  <c r="D98" i="23"/>
  <c r="C98" i="23"/>
  <c r="B98" i="23"/>
  <c r="D95" i="23"/>
  <c r="B95" i="23"/>
  <c r="D94" i="23"/>
  <c r="B94" i="23"/>
  <c r="D93" i="23"/>
  <c r="B93" i="23"/>
  <c r="D92" i="23"/>
  <c r="B92" i="23"/>
  <c r="D89" i="23"/>
  <c r="C89" i="23"/>
  <c r="B89" i="23"/>
  <c r="D88" i="23"/>
  <c r="C88" i="23"/>
  <c r="B88" i="23"/>
  <c r="D87" i="23"/>
  <c r="C87" i="23"/>
  <c r="B87" i="23"/>
  <c r="D86" i="23"/>
  <c r="C86" i="23"/>
  <c r="B86" i="23"/>
  <c r="B79" i="23" l="1"/>
  <c r="C79" i="23"/>
  <c r="D79" i="23"/>
  <c r="D74" i="23"/>
  <c r="B74" i="23"/>
  <c r="B69" i="23"/>
  <c r="C69" i="23"/>
  <c r="D69" i="23"/>
  <c r="B78" i="23"/>
  <c r="D78" i="23"/>
  <c r="D68" i="23"/>
  <c r="B68" i="23"/>
  <c r="D80" i="23" l="1"/>
  <c r="C80" i="23"/>
  <c r="B80" i="23"/>
  <c r="C78" i="23"/>
  <c r="D75" i="23"/>
  <c r="B75" i="23"/>
  <c r="D73" i="23"/>
  <c r="B73" i="23"/>
  <c r="D70" i="23"/>
  <c r="C70" i="23"/>
  <c r="B70" i="23"/>
  <c r="C68" i="23"/>
</calcChain>
</file>

<file path=xl/sharedStrings.xml><?xml version="1.0" encoding="utf-8"?>
<sst xmlns="http://schemas.openxmlformats.org/spreadsheetml/2006/main" count="118" uniqueCount="84">
  <si>
    <t>PRESTACIONES:</t>
  </si>
  <si>
    <t>COMISIONES:</t>
  </si>
  <si>
    <t>EFECTIVO</t>
  </si>
  <si>
    <t>ESPECIE</t>
  </si>
  <si>
    <t>Alcance</t>
  </si>
  <si>
    <t>de Metas</t>
  </si>
  <si>
    <t>0 - 3</t>
  </si>
  <si>
    <t>4 - 6</t>
  </si>
  <si>
    <t>Más de 7</t>
  </si>
  <si>
    <t>Hasta 80%</t>
  </si>
  <si>
    <t xml:space="preserve">EMPRESA: </t>
  </si>
  <si>
    <t>ANTICIPO COMISIONES:</t>
  </si>
  <si>
    <t xml:space="preserve">Venta </t>
  </si>
  <si>
    <t>Incremental</t>
  </si>
  <si>
    <t>del 105% al 110%</t>
  </si>
  <si>
    <t>Bono</t>
  </si>
  <si>
    <t>del 111% al 120%</t>
  </si>
  <si>
    <t>del 120% en adelante</t>
  </si>
  <si>
    <r>
      <t>Bono Anual</t>
    </r>
    <r>
      <rPr>
        <b/>
        <sz val="10"/>
        <rFont val="Calibri"/>
        <family val="2"/>
      </rPr>
      <t xml:space="preserve"> por venta incremental sobre objetivo</t>
    </r>
  </si>
  <si>
    <t>EVALUACION PARA PAGO DE BONOS</t>
  </si>
  <si>
    <t>REPORTA DIRECTO:</t>
  </si>
  <si>
    <t>REPORTA FUNCIONALMENTE:</t>
  </si>
  <si>
    <t>MEDICION DE AVANCES:</t>
  </si>
  <si>
    <t>JUNTA SEMANAL PLAN DE TRABAJO Y REVISION DE AVANCES</t>
  </si>
  <si>
    <t>APOYOS INTERNOS Y EXTERNOS:</t>
  </si>
  <si>
    <t>PORCENTAJE CORRESPONDIENTE</t>
  </si>
  <si>
    <t>DIRECTO</t>
  </si>
  <si>
    <t>AGENCIA</t>
  </si>
  <si>
    <t>INTERCAMBIO</t>
  </si>
  <si>
    <t>CAPACITACION / MATERIAL Y HERRAMIENTAS DE TRABAJO / PAUTA PUBLICITARIA AGRESIVA</t>
  </si>
  <si>
    <t>TELEASESORES</t>
  </si>
  <si>
    <t>GTE. REG. SISTEMA / GTE. CORP. PUB.</t>
  </si>
  <si>
    <t>SOBRE COMISION ESTABLECIDA</t>
  </si>
  <si>
    <t>81% - 94%</t>
  </si>
  <si>
    <t>Esquema de Bono Escalonado</t>
  </si>
  <si>
    <t>95% en Adelante</t>
  </si>
  <si>
    <t>2.- PARA GANAR EL BONO ANUAL DEBERA INTEGRAR MINIMO 20 CLIENTES NUEVOS EN 12 MESES</t>
  </si>
  <si>
    <t>3.- SI NO LLEGA A CUBRIR ALGUN MES, PODRA SEGUIR PARTICIPANDO PARA EL BONO ANUAL</t>
  </si>
  <si>
    <t>4.- EL BONO ANUAL SE PAGARA DENTRO DEL PRIMER BIMESTRE DEL SIGUIENTE AÑO (CIERRE FISCAL ANUAL)</t>
  </si>
  <si>
    <t>FORMA DE PAGO:</t>
  </si>
  <si>
    <r>
      <t>COMISIONES:</t>
    </r>
    <r>
      <rPr>
        <sz val="10"/>
        <rFont val="Calibri"/>
        <family val="2"/>
      </rPr>
      <t xml:space="preserve"> FACTURA Y/O RECIBO DE HONORARIOS DEBIDAMENTE REGISTRADOS A SU NOMBRE</t>
    </r>
  </si>
  <si>
    <t xml:space="preserve">ANTE EL SAT POR EL CONCEPTO DE COMISIONES SOBRE VENTA, EN CASO DE NO ESTAR REGISTRADOS </t>
  </si>
  <si>
    <t>ANTE EL SAT, SE PAGARAN VIA NOMINA</t>
  </si>
  <si>
    <t>AYUDA MENSUAL DE GASOLINA</t>
  </si>
  <si>
    <t>SUELDO BASE MENSUAL</t>
  </si>
  <si>
    <t>OK</t>
  </si>
  <si>
    <r>
      <t xml:space="preserve">PAGO DE COMISIONES MENSUALES SOBRE LO COBRADO </t>
    </r>
    <r>
      <rPr>
        <b/>
        <sz val="9"/>
        <rFont val="Calibri"/>
        <family val="2"/>
      </rPr>
      <t>(EL PAGO SE REALIZA DENTRO DE LOS PRIMEROS 15 DIAS DEL MES SIGUIENTE )</t>
    </r>
  </si>
  <si>
    <t>ESQUEMA ACTUAL DE COMISIONES</t>
  </si>
  <si>
    <t>3% COMISION</t>
  </si>
  <si>
    <t>1.7% COMISION</t>
  </si>
  <si>
    <t>% COMISION</t>
  </si>
  <si>
    <t>$10,000 / TCO $8,000</t>
  </si>
  <si>
    <t>$3,000 / TCO $2,000</t>
  </si>
  <si>
    <t>NORTE:</t>
  </si>
  <si>
    <t>OCCIDENTE:</t>
  </si>
  <si>
    <t>BAJIO:</t>
  </si>
  <si>
    <t>MICHOACAN:</t>
  </si>
  <si>
    <t>ESTADO DE MEXICO:</t>
  </si>
  <si>
    <t>SURESTE (GERENTE) VENTA GRUPAL CENTRO-GOLFO-SUR:</t>
  </si>
  <si>
    <t>SURESTE (COORD.) VENTA GRUPAL PUE. Y TEHUACAN:</t>
  </si>
  <si>
    <t>PACIFICO (GERENTE SONORA) VENTA GRUPAL:</t>
  </si>
  <si>
    <t>PACIFICO (GERENTE SINALOA) VENTA GRUPAL:</t>
  </si>
  <si>
    <r>
      <t xml:space="preserve">Cuentas Activas al Mes </t>
    </r>
    <r>
      <rPr>
        <b/>
        <sz val="8"/>
        <color rgb="FFFF0000"/>
        <rFont val="Calibri"/>
        <family val="2"/>
      </rPr>
      <t xml:space="preserve"> (SUMA CORRESPONDIENTE AL NUMERO DE EJECUTIVOS ASIGNADOS)</t>
    </r>
  </si>
  <si>
    <t>0.35% COMISION</t>
  </si>
  <si>
    <t>0.63% COMISION</t>
  </si>
  <si>
    <t>GERENTE REGIONAL DE PUB. / GERENTE REGIONAL DE SISTEMA / GTE. CORP. PUB./ GTE. SISTEMA</t>
  </si>
  <si>
    <t>SALARIO MENSUAL VIA NOMINA</t>
  </si>
  <si>
    <r>
      <t xml:space="preserve">APOYO DE GASOLINA Y/O TRANSPORTE: </t>
    </r>
    <r>
      <rPr>
        <sz val="10"/>
        <rFont val="Calibri"/>
        <family val="2"/>
      </rPr>
      <t xml:space="preserve">VALES DE GASOLINA SEMANALES </t>
    </r>
  </si>
  <si>
    <t>1.- ESTOS BONOS SE PAGARAN SOBRE EXCEDENTES DE PRESUPUESTO DE VENTA AL MOMENTO DEL PAGO POR PARTE DEL CLIENTE.</t>
  </si>
  <si>
    <t>1% COMISION</t>
  </si>
  <si>
    <t xml:space="preserve">EN BASE A COMISION DEL 1%, 0.63 Y 3% POR VENTA DIRECTA, AGENCIAS E INTERCAMBIOS LA TABLA PARA GERENTES QUEDA ASI: </t>
  </si>
  <si>
    <t xml:space="preserve">EN BASE A COMISION DEL 1.7% Y 0.35% POR VENTA DIRECTA, AGENCIAS E INTERCAMBIOS LA TABLA PARA COORDINADORES QUEDA ASI: </t>
  </si>
  <si>
    <t>GOLFO</t>
  </si>
  <si>
    <t xml:space="preserve"> el 33% de las comisiones generadas, hasta que se cubra el 100% del importe recibido como anticipo</t>
  </si>
  <si>
    <t>A SU INGRESO DURANTE 3 MESES ($10,000 MENSUALES / TCO $8,000)  A partir del 4° mes se descontará</t>
  </si>
  <si>
    <t>Código:</t>
  </si>
  <si>
    <t>Proceso</t>
  </si>
  <si>
    <t>Subproceso</t>
  </si>
  <si>
    <t>Fecha: 12-Feb-2013</t>
  </si>
  <si>
    <t>PUB-VTA-POL-002</t>
  </si>
  <si>
    <t>Publicidad</t>
  </si>
  <si>
    <t>Ventas</t>
  </si>
  <si>
    <t>Estructura Autorizada y Esquema de  Compensaciones Gerentes y/o Coordinadores Publicidad</t>
  </si>
  <si>
    <t>Núm. Revisión: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</si>
</sst>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_-[$€-2]* #,##0.00_-;\-[$€-2]* #,##0.00_-;_-[$€-2]* &quot;-&quot;??_-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sz val="11"/>
      <name val="Calibri"/>
      <family val="2"/>
    </font>
    <font>
      <b/>
      <u/>
      <sz val="10"/>
      <name val="Calibri"/>
      <family val="2"/>
    </font>
    <font>
      <b/>
      <sz val="10"/>
      <color rgb="FFFF0000"/>
      <name val="Calibri"/>
      <family val="2"/>
    </font>
    <font>
      <u/>
      <sz val="10"/>
      <name val="Calibri"/>
      <family val="2"/>
    </font>
    <font>
      <b/>
      <sz val="9"/>
      <name val="Calibri"/>
      <family val="2"/>
    </font>
    <font>
      <b/>
      <sz val="12"/>
      <color rgb="FFFF0000"/>
      <name val="Calibri"/>
      <family val="2"/>
    </font>
    <font>
      <sz val="11"/>
      <color indexed="8"/>
      <name val="Calibri"/>
      <family val="2"/>
    </font>
    <font>
      <b/>
      <sz val="8"/>
      <color rgb="FFFF0000"/>
      <name val="Calibri"/>
      <family val="2"/>
    </font>
    <font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16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4" fillId="0" borderId="0"/>
    <xf numFmtId="0" fontId="2" fillId="0" borderId="0"/>
  </cellStyleXfs>
  <cellXfs count="80">
    <xf numFmtId="0" fontId="0" fillId="0" borderId="0" xfId="0"/>
    <xf numFmtId="0" fontId="5" fillId="0" borderId="0" xfId="3" applyFont="1"/>
    <xf numFmtId="0" fontId="4" fillId="0" borderId="0" xfId="3"/>
    <xf numFmtId="0" fontId="4" fillId="0" borderId="0" xfId="3" applyAlignment="1">
      <alignment horizontal="center"/>
    </xf>
    <xf numFmtId="9" fontId="4" fillId="0" borderId="10" xfId="3" applyNumberFormat="1" applyBorder="1" applyAlignment="1">
      <alignment horizontal="center"/>
    </xf>
    <xf numFmtId="9" fontId="4" fillId="0" borderId="0" xfId="3" applyNumberFormat="1" applyBorder="1" applyAlignment="1">
      <alignment horizontal="center"/>
    </xf>
    <xf numFmtId="0" fontId="4" fillId="0" borderId="0" xfId="3" applyFont="1"/>
    <xf numFmtId="0" fontId="6" fillId="0" borderId="0" xfId="3" applyFont="1"/>
    <xf numFmtId="0" fontId="7" fillId="0" borderId="0" xfId="3" applyFont="1" applyAlignment="1">
      <alignment horizontal="center"/>
    </xf>
    <xf numFmtId="0" fontId="5" fillId="0" borderId="0" xfId="3" quotePrefix="1" applyFont="1" applyAlignment="1">
      <alignment horizontal="center"/>
    </xf>
    <xf numFmtId="0" fontId="6" fillId="2" borderId="0" xfId="3" applyFont="1" applyFill="1"/>
    <xf numFmtId="0" fontId="8" fillId="2" borderId="0" xfId="3" applyFont="1" applyFill="1"/>
    <xf numFmtId="0" fontId="4" fillId="2" borderId="0" xfId="3" applyFill="1"/>
    <xf numFmtId="9" fontId="4" fillId="2" borderId="0" xfId="3" applyNumberFormat="1" applyFill="1" applyBorder="1" applyAlignment="1">
      <alignment horizontal="center"/>
    </xf>
    <xf numFmtId="0" fontId="9" fillId="0" borderId="1" xfId="3" applyFont="1" applyBorder="1"/>
    <xf numFmtId="0" fontId="5" fillId="0" borderId="3" xfId="3" applyFont="1" applyBorder="1"/>
    <xf numFmtId="9" fontId="4" fillId="0" borderId="0" xfId="3" applyNumberFormat="1" applyFont="1" applyAlignment="1">
      <alignment horizontal="center"/>
    </xf>
    <xf numFmtId="0" fontId="5" fillId="0" borderId="0" xfId="3" applyFont="1" applyAlignment="1">
      <alignment horizontal="center"/>
    </xf>
    <xf numFmtId="0" fontId="4" fillId="0" borderId="0" xfId="3" applyFill="1" applyBorder="1"/>
    <xf numFmtId="6" fontId="4" fillId="0" borderId="0" xfId="3" applyNumberFormat="1" applyFont="1" applyAlignment="1">
      <alignment horizontal="left"/>
    </xf>
    <xf numFmtId="0" fontId="3" fillId="0" borderId="0" xfId="0" applyFont="1" applyFill="1"/>
    <xf numFmtId="0" fontId="7" fillId="0" borderId="0" xfId="3" applyFont="1" applyBorder="1" applyAlignment="1">
      <alignment horizontal="center"/>
    </xf>
    <xf numFmtId="0" fontId="5" fillId="0" borderId="0" xfId="3" applyFont="1" applyAlignment="1">
      <alignment horizontal="center"/>
    </xf>
    <xf numFmtId="0" fontId="7" fillId="0" borderId="6" xfId="3" applyFont="1" applyBorder="1" applyAlignment="1">
      <alignment horizontal="center"/>
    </xf>
    <xf numFmtId="0" fontId="7" fillId="0" borderId="4" xfId="3" applyFont="1" applyBorder="1" applyAlignment="1">
      <alignment horizontal="center"/>
    </xf>
    <xf numFmtId="0" fontId="9" fillId="4" borderId="0" xfId="3" applyFont="1" applyFill="1" applyBorder="1"/>
    <xf numFmtId="10" fontId="4" fillId="0" borderId="10" xfId="3" applyNumberFormat="1" applyBorder="1" applyAlignment="1">
      <alignment horizontal="center"/>
    </xf>
    <xf numFmtId="44" fontId="4" fillId="0" borderId="0" xfId="2" applyFont="1" applyFill="1" applyBorder="1"/>
    <xf numFmtId="44" fontId="4" fillId="0" borderId="0" xfId="2" applyFont="1" applyFill="1" applyBorder="1" applyAlignment="1">
      <alignment horizontal="center"/>
    </xf>
    <xf numFmtId="0" fontId="4" fillId="0" borderId="0" xfId="3" applyAlignment="1">
      <alignment horizontal="left"/>
    </xf>
    <xf numFmtId="0" fontId="11" fillId="0" borderId="0" xfId="3" applyFont="1"/>
    <xf numFmtId="0" fontId="4" fillId="0" borderId="0" xfId="3" applyFont="1" applyAlignment="1">
      <alignment horizontal="center"/>
    </xf>
    <xf numFmtId="10" fontId="4" fillId="0" borderId="0" xfId="3" applyNumberFormat="1" applyFont="1" applyAlignment="1">
      <alignment horizontal="center"/>
    </xf>
    <xf numFmtId="0" fontId="10" fillId="0" borderId="6" xfId="3" quotePrefix="1" applyFont="1" applyBorder="1" applyAlignment="1">
      <alignment horizontal="center"/>
    </xf>
    <xf numFmtId="0" fontId="10" fillId="0" borderId="4" xfId="3" quotePrefix="1" applyFont="1" applyBorder="1" applyAlignment="1">
      <alignment horizontal="center"/>
    </xf>
    <xf numFmtId="0" fontId="10" fillId="0" borderId="4" xfId="3" applyFont="1" applyBorder="1" applyAlignment="1">
      <alignment horizontal="center"/>
    </xf>
    <xf numFmtId="9" fontId="5" fillId="3" borderId="5" xfId="3" applyNumberFormat="1" applyFont="1" applyFill="1" applyBorder="1" applyAlignment="1">
      <alignment horizontal="center"/>
    </xf>
    <xf numFmtId="10" fontId="4" fillId="6" borderId="7" xfId="3" applyNumberFormat="1" applyFill="1" applyBorder="1" applyAlignment="1">
      <alignment horizontal="center"/>
    </xf>
    <xf numFmtId="10" fontId="4" fillId="6" borderId="8" xfId="3" applyNumberFormat="1" applyFill="1" applyBorder="1" applyAlignment="1">
      <alignment horizontal="center"/>
    </xf>
    <xf numFmtId="10" fontId="4" fillId="6" borderId="9" xfId="3" applyNumberFormat="1" applyFill="1" applyBorder="1" applyAlignment="1">
      <alignment horizontal="center"/>
    </xf>
    <xf numFmtId="10" fontId="4" fillId="0" borderId="8" xfId="3" applyNumberFormat="1" applyBorder="1" applyAlignment="1">
      <alignment horizontal="center"/>
    </xf>
    <xf numFmtId="10" fontId="4" fillId="0" borderId="8" xfId="3" applyNumberFormat="1" applyFill="1" applyBorder="1" applyAlignment="1">
      <alignment horizontal="center"/>
    </xf>
    <xf numFmtId="10" fontId="4" fillId="0" borderId="9" xfId="3" applyNumberFormat="1" applyBorder="1" applyAlignment="1">
      <alignment horizontal="center"/>
    </xf>
    <xf numFmtId="0" fontId="5" fillId="0" borderId="0" xfId="3" applyFont="1" applyAlignment="1">
      <alignment horizontal="center"/>
    </xf>
    <xf numFmtId="0" fontId="13" fillId="0" borderId="10" xfId="3" applyFont="1" applyBorder="1" applyAlignment="1"/>
    <xf numFmtId="0" fontId="13" fillId="0" borderId="0" xfId="3" applyFont="1" applyBorder="1" applyAlignment="1"/>
    <xf numFmtId="0" fontId="5" fillId="0" borderId="0" xfId="3" applyFont="1" applyAlignment="1">
      <alignment horizontal="center"/>
    </xf>
    <xf numFmtId="10" fontId="4" fillId="0" borderId="7" xfId="3" applyNumberFormat="1" applyBorder="1" applyAlignment="1">
      <alignment horizontal="center"/>
    </xf>
    <xf numFmtId="10" fontId="4" fillId="0" borderId="9" xfId="3" applyNumberFormat="1" applyFill="1" applyBorder="1" applyAlignment="1">
      <alignment horizontal="center"/>
    </xf>
    <xf numFmtId="0" fontId="4" fillId="7" borderId="0" xfId="3" applyFont="1" applyFill="1" applyAlignment="1">
      <alignment horizontal="center"/>
    </xf>
    <xf numFmtId="9" fontId="4" fillId="7" borderId="0" xfId="3" applyNumberFormat="1" applyFont="1" applyFill="1" applyAlignment="1">
      <alignment horizontal="center"/>
    </xf>
    <xf numFmtId="10" fontId="4" fillId="7" borderId="0" xfId="3" applyNumberFormat="1" applyFont="1" applyFill="1" applyAlignment="1">
      <alignment horizontal="center"/>
    </xf>
    <xf numFmtId="0" fontId="4" fillId="7" borderId="0" xfId="3" applyFill="1"/>
    <xf numFmtId="49" fontId="0" fillId="8" borderId="0" xfId="0" applyNumberFormat="1" applyFill="1" applyBorder="1" applyAlignment="1">
      <alignment vertical="center"/>
    </xf>
    <xf numFmtId="49" fontId="0" fillId="8" borderId="0" xfId="0" applyNumberFormat="1" applyFill="1" applyBorder="1" applyAlignment="1"/>
    <xf numFmtId="0" fontId="0" fillId="8" borderId="0" xfId="0" applyFill="1" applyBorder="1" applyAlignment="1">
      <alignment vertical="center"/>
    </xf>
    <xf numFmtId="0" fontId="2" fillId="8" borderId="2" xfId="0" applyFont="1" applyFill="1" applyBorder="1" applyAlignment="1">
      <alignment vertical="center" wrapText="1"/>
    </xf>
    <xf numFmtId="0" fontId="0" fillId="8" borderId="16" xfId="0" applyFill="1" applyBorder="1" applyAlignment="1"/>
    <xf numFmtId="0" fontId="0" fillId="8" borderId="17" xfId="0" applyFill="1" applyBorder="1" applyAlignment="1"/>
    <xf numFmtId="0" fontId="0" fillId="8" borderId="15" xfId="0" applyFill="1" applyBorder="1" applyAlignment="1"/>
    <xf numFmtId="0" fontId="6" fillId="0" borderId="0" xfId="3" applyFont="1" applyAlignment="1">
      <alignment horizontal="left" vertical="top" wrapText="1"/>
    </xf>
    <xf numFmtId="0" fontId="6" fillId="0" borderId="0" xfId="3" applyFont="1" applyAlignment="1">
      <alignment horizontal="left" vertical="top" wrapText="1"/>
    </xf>
    <xf numFmtId="0" fontId="4" fillId="0" borderId="0" xfId="3" applyFont="1" applyAlignment="1">
      <alignment horizontal="left" vertical="top" wrapText="1"/>
    </xf>
    <xf numFmtId="0" fontId="16" fillId="8" borderId="2" xfId="0" applyFont="1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/>
    </xf>
    <xf numFmtId="0" fontId="2" fillId="8" borderId="2" xfId="0" applyFont="1" applyFill="1" applyBorder="1" applyAlignment="1">
      <alignment horizontal="left" vertical="center" wrapText="1"/>
    </xf>
    <xf numFmtId="49" fontId="0" fillId="8" borderId="11" xfId="0" applyNumberFormat="1" applyFill="1" applyBorder="1" applyAlignment="1">
      <alignment horizontal="center"/>
    </xf>
    <xf numFmtId="49" fontId="0" fillId="8" borderId="12" xfId="0" applyNumberFormat="1" applyFill="1" applyBorder="1" applyAlignment="1">
      <alignment horizontal="center"/>
    </xf>
    <xf numFmtId="49" fontId="0" fillId="8" borderId="10" xfId="0" applyNumberFormat="1" applyFill="1" applyBorder="1" applyAlignment="1">
      <alignment horizontal="center" vertical="center"/>
    </xf>
    <xf numFmtId="49" fontId="0" fillId="8" borderId="13" xfId="0" applyNumberFormat="1" applyFill="1" applyBorder="1" applyAlignment="1">
      <alignment horizontal="center" vertical="center"/>
    </xf>
    <xf numFmtId="49" fontId="0" fillId="8" borderId="6" xfId="0" applyNumberFormat="1" applyFill="1" applyBorder="1" applyAlignment="1">
      <alignment horizontal="center" vertical="center"/>
    </xf>
    <xf numFmtId="49" fontId="0" fillId="8" borderId="14" xfId="0" applyNumberForma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7" fillId="0" borderId="10" xfId="3" applyFont="1" applyBorder="1" applyAlignment="1">
      <alignment horizontal="center"/>
    </xf>
    <xf numFmtId="0" fontId="7" fillId="0" borderId="0" xfId="3" applyFont="1" applyBorder="1" applyAlignment="1">
      <alignment horizontal="center"/>
    </xf>
    <xf numFmtId="0" fontId="5" fillId="0" borderId="0" xfId="3" applyFont="1" applyAlignment="1">
      <alignment horizontal="center"/>
    </xf>
    <xf numFmtId="0" fontId="6" fillId="5" borderId="0" xfId="3" applyFont="1" applyFill="1" applyAlignment="1">
      <alignment horizontal="center" vertical="center" wrapText="1"/>
    </xf>
  </cellXfs>
  <cellStyles count="8">
    <cellStyle name="Euro" xfId="1"/>
    <cellStyle name="Excel Built-in Normal" xfId="6"/>
    <cellStyle name="Moneda" xfId="2" builtinId="4"/>
    <cellStyle name="Moneda 2" xfId="5"/>
    <cellStyle name="Normal" xfId="0" builtinId="0"/>
    <cellStyle name="Normal 2" xfId="4"/>
    <cellStyle name="Normal 3" xfId="7"/>
    <cellStyle name="Normal_Estructura de Comisiones _ Vendedores MegaCanal _ Ver1" xfId="3"/>
  </cellStyles>
  <dxfs count="0"/>
  <tableStyles count="0" defaultTableStyle="TableStyleMedium9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560615</xdr:colOff>
      <xdr:row>0</xdr:row>
      <xdr:rowOff>27215</xdr:rowOff>
    </xdr:from>
    <xdr:to>
      <xdr:col>0</xdr:col>
      <xdr:colOff>2408464</xdr:colOff>
      <xdr:row>2</xdr:row>
      <xdr:rowOff>108858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615" y="27215"/>
          <a:ext cx="1847849" cy="4054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1"/>
  <sheetViews>
    <sheetView showGridLines="0" tabSelected="1" view="pageBreakPreview" zoomScaleNormal="100" zoomScaleSheetLayoutView="100" workbookViewId="0">
      <selection activeCell="I11" sqref="I11"/>
    </sheetView>
  </sheetViews>
  <sheetFormatPr baseColWidth="10" defaultRowHeight="12.75" outlineLevelRow="1" x14ac:dyDescent="0.2"/>
  <cols>
    <col min="1" max="1" width="43.28515625" style="2" customWidth="1"/>
    <col min="2" max="2" width="21.42578125" style="2" customWidth="1"/>
    <col min="3" max="3" width="14.5703125" style="2" customWidth="1"/>
    <col min="4" max="4" width="18.7109375" style="2" customWidth="1"/>
    <col min="5" max="5" width="16.42578125" style="2" customWidth="1"/>
    <col min="6" max="6" width="11.42578125" style="2"/>
    <col min="7" max="7" width="13.42578125" style="2" bestFit="1" customWidth="1"/>
    <col min="8" max="11" width="13.42578125" style="2" customWidth="1"/>
    <col min="12" max="12" width="12" style="2" bestFit="1" customWidth="1"/>
    <col min="13" max="15" width="11.42578125" style="2"/>
    <col min="16" max="16" width="12" style="2" bestFit="1" customWidth="1"/>
    <col min="17" max="16384" width="11.42578125" style="2"/>
  </cols>
  <sheetData>
    <row r="1" spans="1:8" x14ac:dyDescent="0.2">
      <c r="A1" s="57"/>
      <c r="B1" s="63" t="s">
        <v>82</v>
      </c>
      <c r="C1" s="63"/>
      <c r="D1" s="63"/>
      <c r="E1" s="63"/>
      <c r="F1" s="66" t="s">
        <v>75</v>
      </c>
      <c r="G1" s="67"/>
      <c r="H1" s="54"/>
    </row>
    <row r="2" spans="1:8" x14ac:dyDescent="0.2">
      <c r="A2" s="58"/>
      <c r="B2" s="63"/>
      <c r="C2" s="63"/>
      <c r="D2" s="63"/>
      <c r="E2" s="63"/>
      <c r="F2" s="68" t="s">
        <v>79</v>
      </c>
      <c r="G2" s="69"/>
      <c r="H2" s="53"/>
    </row>
    <row r="3" spans="1:8" x14ac:dyDescent="0.2">
      <c r="A3" s="59"/>
      <c r="B3" s="63"/>
      <c r="C3" s="63"/>
      <c r="D3" s="63"/>
      <c r="E3" s="63"/>
      <c r="F3" s="70"/>
      <c r="G3" s="71"/>
      <c r="H3" s="53"/>
    </row>
    <row r="4" spans="1:8" ht="10.5" customHeight="1" x14ac:dyDescent="0.2">
      <c r="A4" s="64" t="s">
        <v>83</v>
      </c>
      <c r="B4" s="56" t="s">
        <v>76</v>
      </c>
      <c r="C4" s="65" t="s">
        <v>80</v>
      </c>
      <c r="D4" s="65"/>
      <c r="E4" s="65"/>
      <c r="F4" s="72" t="s">
        <v>78</v>
      </c>
      <c r="G4" s="73"/>
      <c r="H4" s="55"/>
    </row>
    <row r="5" spans="1:8" ht="10.5" customHeight="1" x14ac:dyDescent="0.2">
      <c r="A5" s="64"/>
      <c r="B5" s="56" t="s">
        <v>77</v>
      </c>
      <c r="C5" s="65" t="s">
        <v>81</v>
      </c>
      <c r="D5" s="65"/>
      <c r="E5" s="65"/>
      <c r="F5" s="74"/>
      <c r="G5" s="75"/>
      <c r="H5" s="55"/>
    </row>
    <row r="6" spans="1:8" ht="3.75" customHeight="1" x14ac:dyDescent="0.2"/>
    <row r="7" spans="1:8" ht="9" customHeight="1" x14ac:dyDescent="0.2">
      <c r="A7" s="22" t="s">
        <v>39</v>
      </c>
      <c r="B7" s="6"/>
    </row>
    <row r="8" spans="1:8" x14ac:dyDescent="0.2">
      <c r="A8" s="22"/>
      <c r="B8" s="6" t="s">
        <v>66</v>
      </c>
    </row>
    <row r="9" spans="1:8" x14ac:dyDescent="0.2">
      <c r="A9" s="22"/>
      <c r="B9" s="30" t="s">
        <v>40</v>
      </c>
    </row>
    <row r="10" spans="1:8" x14ac:dyDescent="0.2">
      <c r="A10" s="22"/>
      <c r="B10" s="62" t="s">
        <v>41</v>
      </c>
      <c r="C10" s="62"/>
      <c r="D10" s="62"/>
      <c r="E10" s="62"/>
      <c r="F10" s="62"/>
      <c r="G10" s="62"/>
    </row>
    <row r="11" spans="1:8" x14ac:dyDescent="0.2">
      <c r="A11" s="22"/>
      <c r="B11" s="6" t="s">
        <v>42</v>
      </c>
    </row>
    <row r="12" spans="1:8" x14ac:dyDescent="0.2">
      <c r="A12" s="22"/>
      <c r="B12" s="30" t="s">
        <v>67</v>
      </c>
    </row>
    <row r="13" spans="1:8" x14ac:dyDescent="0.2">
      <c r="A13" s="17" t="s">
        <v>10</v>
      </c>
      <c r="B13" s="6" t="s">
        <v>30</v>
      </c>
    </row>
    <row r="14" spans="1:8" x14ac:dyDescent="0.2">
      <c r="A14" s="17" t="s">
        <v>0</v>
      </c>
      <c r="B14" s="6" t="s">
        <v>30</v>
      </c>
    </row>
    <row r="15" spans="1:8" x14ac:dyDescent="0.2">
      <c r="A15" s="22" t="s">
        <v>44</v>
      </c>
      <c r="B15" s="19" t="s">
        <v>51</v>
      </c>
    </row>
    <row r="16" spans="1:8" x14ac:dyDescent="0.2">
      <c r="A16" s="22" t="s">
        <v>43</v>
      </c>
      <c r="B16" s="19" t="s">
        <v>52</v>
      </c>
    </row>
    <row r="17" spans="1:6" x14ac:dyDescent="0.2">
      <c r="A17" s="22" t="s">
        <v>11</v>
      </c>
      <c r="B17" s="6" t="s">
        <v>74</v>
      </c>
    </row>
    <row r="18" spans="1:6" x14ac:dyDescent="0.2">
      <c r="A18" s="22"/>
      <c r="B18" s="6" t="s">
        <v>73</v>
      </c>
    </row>
    <row r="19" spans="1:6" x14ac:dyDescent="0.2">
      <c r="A19" s="17" t="s">
        <v>20</v>
      </c>
      <c r="B19" s="6" t="s">
        <v>65</v>
      </c>
    </row>
    <row r="20" spans="1:6" x14ac:dyDescent="0.2">
      <c r="A20" s="17" t="s">
        <v>21</v>
      </c>
      <c r="B20" s="6" t="s">
        <v>31</v>
      </c>
    </row>
    <row r="21" spans="1:6" x14ac:dyDescent="0.2">
      <c r="A21" s="17" t="s">
        <v>22</v>
      </c>
      <c r="B21" s="6" t="s">
        <v>23</v>
      </c>
    </row>
    <row r="22" spans="1:6" x14ac:dyDescent="0.2">
      <c r="A22" s="17" t="s">
        <v>24</v>
      </c>
      <c r="B22" s="6" t="s">
        <v>29</v>
      </c>
    </row>
    <row r="23" spans="1:6" ht="6" customHeight="1" x14ac:dyDescent="0.2">
      <c r="A23" s="22"/>
      <c r="B23" s="6"/>
    </row>
    <row r="24" spans="1:6" ht="12.75" customHeight="1" x14ac:dyDescent="0.25">
      <c r="A24" s="10" t="s">
        <v>47</v>
      </c>
      <c r="B24" s="11"/>
      <c r="C24" s="11"/>
      <c r="D24" s="11"/>
      <c r="E24" s="12"/>
    </row>
    <row r="25" spans="1:6" ht="10.5" customHeight="1" x14ac:dyDescent="0.2">
      <c r="A25" s="22"/>
      <c r="B25" s="6"/>
      <c r="D25" s="78" t="s">
        <v>28</v>
      </c>
      <c r="E25" s="78"/>
    </row>
    <row r="26" spans="1:6" x14ac:dyDescent="0.2">
      <c r="A26" s="22" t="s">
        <v>1</v>
      </c>
      <c r="B26" s="22" t="s">
        <v>26</v>
      </c>
      <c r="C26" s="22" t="s">
        <v>27</v>
      </c>
      <c r="D26" s="22" t="s">
        <v>2</v>
      </c>
      <c r="E26" s="22" t="s">
        <v>3</v>
      </c>
    </row>
    <row r="27" spans="1:6" x14ac:dyDescent="0.2">
      <c r="A27" s="31" t="s">
        <v>60</v>
      </c>
      <c r="B27" s="16">
        <v>0.03</v>
      </c>
      <c r="C27" s="16">
        <v>0.03</v>
      </c>
      <c r="D27" s="32">
        <v>6.3E-3</v>
      </c>
      <c r="E27" s="32">
        <v>1.2500000000000001E-2</v>
      </c>
      <c r="F27" s="2" t="s">
        <v>45</v>
      </c>
    </row>
    <row r="28" spans="1:6" x14ac:dyDescent="0.2">
      <c r="A28" s="31" t="s">
        <v>61</v>
      </c>
      <c r="B28" s="16">
        <v>0.03</v>
      </c>
      <c r="C28" s="16">
        <v>0.03</v>
      </c>
      <c r="D28" s="32">
        <v>6.3E-3</v>
      </c>
      <c r="E28" s="32">
        <v>1.2500000000000001E-2</v>
      </c>
      <c r="F28" s="2" t="s">
        <v>45</v>
      </c>
    </row>
    <row r="29" spans="1:6" x14ac:dyDescent="0.2">
      <c r="A29" s="31" t="s">
        <v>53</v>
      </c>
      <c r="B29" s="16">
        <v>0.03</v>
      </c>
      <c r="C29" s="16">
        <v>0.03</v>
      </c>
      <c r="D29" s="32">
        <v>6.3E-3</v>
      </c>
      <c r="E29" s="32">
        <v>1.2500000000000001E-2</v>
      </c>
      <c r="F29" s="2" t="s">
        <v>45</v>
      </c>
    </row>
    <row r="30" spans="1:6" x14ac:dyDescent="0.2">
      <c r="A30" s="49" t="s">
        <v>54</v>
      </c>
      <c r="B30" s="50">
        <v>0.01</v>
      </c>
      <c r="C30" s="50">
        <v>0.01</v>
      </c>
      <c r="D30" s="51">
        <v>6.3E-3</v>
      </c>
      <c r="E30" s="51">
        <v>1.2500000000000001E-2</v>
      </c>
      <c r="F30" s="52" t="s">
        <v>45</v>
      </c>
    </row>
    <row r="31" spans="1:6" x14ac:dyDescent="0.2">
      <c r="A31" s="31" t="s">
        <v>55</v>
      </c>
      <c r="B31" s="16">
        <v>0.03</v>
      </c>
      <c r="C31" s="16">
        <v>0.03</v>
      </c>
      <c r="D31" s="32">
        <v>6.3E-3</v>
      </c>
      <c r="E31" s="32">
        <v>1.2500000000000001E-2</v>
      </c>
      <c r="F31" s="2" t="s">
        <v>45</v>
      </c>
    </row>
    <row r="32" spans="1:6" x14ac:dyDescent="0.2">
      <c r="A32" s="31" t="s">
        <v>56</v>
      </c>
      <c r="B32" s="16">
        <v>0.03</v>
      </c>
      <c r="C32" s="16">
        <v>0.03</v>
      </c>
      <c r="D32" s="32">
        <v>6.3E-3</v>
      </c>
      <c r="E32" s="32">
        <v>1.2500000000000001E-2</v>
      </c>
      <c r="F32" s="2" t="s">
        <v>45</v>
      </c>
    </row>
    <row r="33" spans="1:18" x14ac:dyDescent="0.2">
      <c r="A33" s="31" t="s">
        <v>72</v>
      </c>
      <c r="B33" s="16">
        <v>0.03</v>
      </c>
      <c r="C33" s="16">
        <v>0.03</v>
      </c>
      <c r="D33" s="32">
        <v>6.3E-3</v>
      </c>
      <c r="E33" s="32">
        <v>1.2500000000000001E-2</v>
      </c>
      <c r="F33" s="2" t="s">
        <v>45</v>
      </c>
    </row>
    <row r="34" spans="1:18" x14ac:dyDescent="0.2">
      <c r="A34" s="31" t="s">
        <v>57</v>
      </c>
      <c r="B34" s="16">
        <v>0.03</v>
      </c>
      <c r="C34" s="16">
        <v>0.03</v>
      </c>
      <c r="D34" s="32">
        <v>6.3E-3</v>
      </c>
      <c r="E34" s="32">
        <v>1.2500000000000001E-2</v>
      </c>
      <c r="F34" s="2" t="s">
        <v>45</v>
      </c>
    </row>
    <row r="35" spans="1:18" x14ac:dyDescent="0.2">
      <c r="A35" s="31" t="s">
        <v>58</v>
      </c>
      <c r="B35" s="16">
        <v>0.03</v>
      </c>
      <c r="C35" s="16">
        <v>0.03</v>
      </c>
      <c r="D35" s="32">
        <v>6.3E-3</v>
      </c>
      <c r="E35" s="32">
        <v>1.2500000000000001E-2</v>
      </c>
      <c r="F35" s="2" t="s">
        <v>45</v>
      </c>
    </row>
    <row r="36" spans="1:18" x14ac:dyDescent="0.2">
      <c r="A36" s="49" t="s">
        <v>59</v>
      </c>
      <c r="B36" s="51">
        <v>1.7000000000000001E-2</v>
      </c>
      <c r="C36" s="51">
        <v>1.7000000000000001E-2</v>
      </c>
      <c r="D36" s="51">
        <v>3.5000000000000001E-3</v>
      </c>
      <c r="E36" s="51">
        <v>7.1000000000000004E-3</v>
      </c>
      <c r="F36" s="52" t="s">
        <v>45</v>
      </c>
    </row>
    <row r="37" spans="1:18" s="18" customFormat="1" ht="9.75" customHeight="1" x14ac:dyDescent="0.2">
      <c r="A37" s="79" t="s">
        <v>46</v>
      </c>
      <c r="B37" s="79"/>
      <c r="C37" s="79"/>
      <c r="D37" s="79"/>
      <c r="E37" s="79"/>
      <c r="F37" s="79"/>
      <c r="G37" s="79"/>
      <c r="H37" s="28"/>
      <c r="I37" s="28"/>
      <c r="J37" s="28"/>
      <c r="K37" s="28"/>
      <c r="L37" s="28"/>
      <c r="M37" s="28"/>
      <c r="N37" s="28"/>
      <c r="P37" s="28"/>
      <c r="Q37" s="28"/>
      <c r="R37" s="28"/>
    </row>
    <row r="38" spans="1:18" s="18" customFormat="1" ht="15.75" x14ac:dyDescent="0.25">
      <c r="A38" s="8"/>
      <c r="B38" s="76" t="s">
        <v>25</v>
      </c>
      <c r="C38" s="77"/>
      <c r="D38" s="77"/>
      <c r="G38" s="27"/>
      <c r="H38" s="28"/>
      <c r="I38" s="28"/>
      <c r="J38" s="28"/>
      <c r="K38" s="28"/>
      <c r="L38" s="28"/>
      <c r="M38" s="28"/>
      <c r="N38" s="28"/>
      <c r="P38" s="28"/>
      <c r="Q38" s="28"/>
      <c r="R38" s="28"/>
    </row>
    <row r="39" spans="1:18" s="18" customFormat="1" ht="15.75" x14ac:dyDescent="0.25">
      <c r="A39" s="8" t="s">
        <v>4</v>
      </c>
      <c r="B39" s="76" t="s">
        <v>32</v>
      </c>
      <c r="C39" s="77"/>
      <c r="D39" s="77"/>
      <c r="G39" s="27"/>
      <c r="H39" s="28"/>
      <c r="I39" s="28"/>
      <c r="J39" s="28"/>
      <c r="K39" s="28"/>
      <c r="L39" s="28"/>
      <c r="M39" s="28"/>
      <c r="N39" s="28"/>
      <c r="P39" s="28"/>
      <c r="Q39" s="28"/>
      <c r="R39" s="28"/>
    </row>
    <row r="40" spans="1:18" s="18" customFormat="1" ht="15.75" x14ac:dyDescent="0.25">
      <c r="A40" s="21" t="s">
        <v>5</v>
      </c>
      <c r="B40" s="44" t="s">
        <v>62</v>
      </c>
      <c r="C40" s="45"/>
      <c r="D40" s="45"/>
      <c r="G40" s="27"/>
      <c r="H40" s="28"/>
      <c r="I40" s="28"/>
      <c r="J40" s="28"/>
      <c r="K40" s="28"/>
      <c r="L40" s="28"/>
      <c r="M40" s="28"/>
      <c r="N40" s="28"/>
      <c r="P40" s="28"/>
      <c r="Q40" s="28"/>
      <c r="R40" s="28"/>
    </row>
    <row r="41" spans="1:18" s="18" customFormat="1" ht="15.75" x14ac:dyDescent="0.25">
      <c r="A41" s="24"/>
      <c r="B41" s="33" t="s">
        <v>6</v>
      </c>
      <c r="C41" s="34" t="s">
        <v>7</v>
      </c>
      <c r="D41" s="35" t="s">
        <v>8</v>
      </c>
      <c r="G41" s="27"/>
      <c r="H41" s="28"/>
      <c r="I41" s="28"/>
      <c r="J41" s="28"/>
      <c r="K41" s="28"/>
      <c r="L41" s="28"/>
      <c r="M41" s="28"/>
      <c r="N41" s="28"/>
      <c r="P41" s="28"/>
      <c r="Q41" s="28"/>
      <c r="R41" s="28"/>
    </row>
    <row r="42" spans="1:18" s="18" customFormat="1" x14ac:dyDescent="0.2">
      <c r="A42" s="22" t="s">
        <v>9</v>
      </c>
      <c r="B42" s="4">
        <v>0.75</v>
      </c>
      <c r="C42" s="5">
        <v>0.85</v>
      </c>
      <c r="D42" s="5">
        <v>0.9</v>
      </c>
      <c r="G42" s="27"/>
      <c r="H42" s="28"/>
      <c r="I42" s="28"/>
      <c r="J42" s="28"/>
      <c r="K42" s="28"/>
      <c r="L42" s="28"/>
      <c r="M42" s="28"/>
      <c r="N42" s="28"/>
      <c r="P42" s="28"/>
      <c r="Q42" s="28"/>
      <c r="R42" s="28"/>
    </row>
    <row r="43" spans="1:18" s="18" customFormat="1" x14ac:dyDescent="0.2">
      <c r="A43" s="9" t="s">
        <v>33</v>
      </c>
      <c r="B43" s="4">
        <v>0.9</v>
      </c>
      <c r="C43" s="5">
        <v>1</v>
      </c>
      <c r="D43" s="5">
        <v>1.1000000000000001</v>
      </c>
      <c r="G43" s="27"/>
      <c r="H43" s="28"/>
      <c r="I43" s="28"/>
      <c r="J43" s="28"/>
      <c r="K43" s="28"/>
      <c r="L43" s="28"/>
      <c r="M43" s="28"/>
      <c r="N43" s="28"/>
      <c r="P43" s="28"/>
      <c r="Q43" s="28"/>
      <c r="R43" s="28"/>
    </row>
    <row r="44" spans="1:18" s="18" customFormat="1" x14ac:dyDescent="0.2">
      <c r="A44" s="9" t="s">
        <v>35</v>
      </c>
      <c r="B44" s="4">
        <v>1.1000000000000001</v>
      </c>
      <c r="C44" s="5">
        <v>1.1499999999999999</v>
      </c>
      <c r="D44" s="5">
        <v>1.25</v>
      </c>
      <c r="G44" s="27"/>
      <c r="H44" s="28"/>
      <c r="I44" s="28"/>
      <c r="J44" s="28"/>
      <c r="K44" s="28"/>
      <c r="L44" s="28"/>
      <c r="M44" s="28"/>
      <c r="N44" s="28"/>
      <c r="P44" s="28"/>
      <c r="Q44" s="28"/>
      <c r="R44" s="28"/>
    </row>
    <row r="45" spans="1:18" s="18" customFormat="1" x14ac:dyDescent="0.2">
      <c r="A45" s="9"/>
      <c r="B45" s="5"/>
      <c r="C45" s="5"/>
      <c r="D45" s="5"/>
      <c r="G45" s="27"/>
      <c r="H45" s="28"/>
      <c r="I45" s="28"/>
      <c r="J45" s="28"/>
      <c r="K45" s="28"/>
      <c r="L45" s="28"/>
      <c r="M45" s="28"/>
      <c r="N45" s="28"/>
      <c r="P45" s="28"/>
      <c r="Q45" s="28"/>
      <c r="R45" s="28"/>
    </row>
    <row r="46" spans="1:18" s="18" customFormat="1" ht="11.25" customHeight="1" x14ac:dyDescent="0.25">
      <c r="A46" s="10" t="s">
        <v>34</v>
      </c>
      <c r="B46" s="13"/>
      <c r="C46" s="13"/>
      <c r="D46" s="13"/>
      <c r="G46" s="27"/>
      <c r="H46" s="28"/>
      <c r="I46" s="28"/>
      <c r="J46" s="28"/>
      <c r="K46" s="28"/>
      <c r="L46" s="28"/>
      <c r="M46" s="28"/>
      <c r="N46" s="28"/>
      <c r="P46" s="28"/>
      <c r="Q46" s="28"/>
      <c r="R46" s="28"/>
    </row>
    <row r="47" spans="1:18" s="18" customFormat="1" ht="6.75" customHeight="1" x14ac:dyDescent="0.25">
      <c r="A47" s="7"/>
      <c r="B47" s="5"/>
      <c r="C47" s="5"/>
      <c r="D47" s="5"/>
      <c r="G47" s="27"/>
      <c r="H47" s="28"/>
      <c r="I47" s="28"/>
      <c r="J47" s="28"/>
      <c r="K47" s="28"/>
      <c r="L47" s="28"/>
      <c r="M47" s="28"/>
      <c r="N47" s="28"/>
      <c r="P47" s="28"/>
      <c r="Q47" s="28"/>
      <c r="R47" s="28"/>
    </row>
    <row r="48" spans="1:18" s="18" customFormat="1" x14ac:dyDescent="0.2">
      <c r="A48" s="14" t="s">
        <v>18</v>
      </c>
      <c r="B48" s="15"/>
      <c r="C48" s="1"/>
      <c r="D48" s="1"/>
      <c r="G48" s="27"/>
      <c r="H48" s="28"/>
      <c r="I48" s="28"/>
      <c r="J48" s="28"/>
      <c r="K48" s="28"/>
      <c r="L48" s="28"/>
      <c r="M48" s="28"/>
      <c r="N48" s="28"/>
      <c r="P48" s="28"/>
      <c r="Q48" s="28"/>
      <c r="R48" s="28"/>
    </row>
    <row r="49" spans="1:18" s="18" customFormat="1" x14ac:dyDescent="0.2">
      <c r="A49" s="6"/>
      <c r="B49" s="2"/>
      <c r="C49" s="2"/>
      <c r="D49" s="2"/>
      <c r="G49" s="27"/>
      <c r="H49" s="28"/>
      <c r="I49" s="28"/>
      <c r="J49" s="28"/>
      <c r="K49" s="28"/>
      <c r="L49" s="28"/>
      <c r="M49" s="28"/>
      <c r="N49" s="28"/>
      <c r="P49" s="28"/>
      <c r="Q49" s="28"/>
      <c r="R49" s="28"/>
    </row>
    <row r="50" spans="1:18" s="18" customFormat="1" ht="15.75" x14ac:dyDescent="0.25">
      <c r="A50" s="8" t="s">
        <v>12</v>
      </c>
      <c r="B50" s="76"/>
      <c r="C50" s="77"/>
      <c r="D50" s="77"/>
      <c r="G50" s="27"/>
      <c r="H50" s="28"/>
      <c r="I50" s="28"/>
      <c r="J50" s="28"/>
      <c r="K50" s="28"/>
      <c r="L50" s="28"/>
      <c r="M50" s="28"/>
      <c r="N50" s="28"/>
      <c r="P50" s="28"/>
      <c r="Q50" s="28"/>
      <c r="R50" s="28"/>
    </row>
    <row r="51" spans="1:18" s="18" customFormat="1" ht="15.75" x14ac:dyDescent="0.25">
      <c r="A51" s="24" t="s">
        <v>13</v>
      </c>
      <c r="B51" s="23" t="s">
        <v>15</v>
      </c>
      <c r="C51" s="21"/>
      <c r="D51" s="21"/>
      <c r="G51" s="27"/>
      <c r="H51" s="28"/>
      <c r="I51" s="28"/>
      <c r="J51" s="28"/>
      <c r="K51" s="28"/>
      <c r="L51" s="28"/>
      <c r="M51" s="28"/>
      <c r="N51" s="28"/>
      <c r="P51" s="28"/>
      <c r="Q51" s="28"/>
      <c r="R51" s="28"/>
    </row>
    <row r="52" spans="1:18" s="18" customFormat="1" x14ac:dyDescent="0.2">
      <c r="A52" s="22" t="s">
        <v>14</v>
      </c>
      <c r="B52" s="4">
        <v>0.05</v>
      </c>
      <c r="C52" s="5"/>
      <c r="D52" s="5"/>
      <c r="G52" s="27"/>
      <c r="H52" s="28"/>
      <c r="I52" s="28"/>
      <c r="J52" s="28"/>
      <c r="K52" s="28"/>
      <c r="L52" s="28"/>
      <c r="M52" s="28"/>
      <c r="N52" s="28"/>
      <c r="P52" s="28"/>
      <c r="Q52" s="28"/>
      <c r="R52" s="28"/>
    </row>
    <row r="53" spans="1:18" s="18" customFormat="1" x14ac:dyDescent="0.2">
      <c r="A53" s="22" t="s">
        <v>16</v>
      </c>
      <c r="B53" s="26">
        <v>7.4999999999999997E-2</v>
      </c>
      <c r="C53" s="5"/>
      <c r="D53" s="5"/>
      <c r="G53" s="27"/>
      <c r="H53" s="28"/>
      <c r="I53" s="28"/>
      <c r="J53" s="28"/>
      <c r="K53" s="28"/>
      <c r="L53" s="28"/>
      <c r="M53" s="28"/>
      <c r="N53" s="28"/>
      <c r="P53" s="28"/>
      <c r="Q53" s="28"/>
      <c r="R53" s="28"/>
    </row>
    <row r="54" spans="1:18" s="18" customFormat="1" x14ac:dyDescent="0.2">
      <c r="A54" s="22" t="s">
        <v>17</v>
      </c>
      <c r="B54" s="4">
        <v>0.1</v>
      </c>
      <c r="C54" s="5"/>
      <c r="D54" s="5"/>
      <c r="G54" s="27"/>
      <c r="H54" s="28"/>
      <c r="I54" s="28"/>
      <c r="J54" s="28"/>
      <c r="K54" s="28"/>
      <c r="L54" s="28"/>
      <c r="M54" s="28"/>
      <c r="N54" s="28"/>
      <c r="P54" s="28"/>
      <c r="Q54" s="28"/>
      <c r="R54" s="28"/>
    </row>
    <row r="55" spans="1:18" s="18" customFormat="1" ht="5.25" customHeight="1" x14ac:dyDescent="0.2">
      <c r="A55" s="22"/>
      <c r="B55" s="5"/>
      <c r="C55" s="5"/>
      <c r="D55" s="5"/>
      <c r="G55" s="27"/>
      <c r="H55" s="28"/>
      <c r="I55" s="28"/>
      <c r="J55" s="28"/>
      <c r="K55" s="28"/>
      <c r="L55" s="28"/>
      <c r="M55" s="28"/>
      <c r="N55" s="28"/>
      <c r="P55" s="28"/>
      <c r="Q55" s="28"/>
      <c r="R55" s="28"/>
    </row>
    <row r="56" spans="1:18" s="18" customFormat="1" ht="5.25" customHeight="1" x14ac:dyDescent="0.2">
      <c r="A56" s="22"/>
      <c r="B56" s="5"/>
      <c r="C56" s="5"/>
      <c r="D56" s="5"/>
      <c r="G56" s="27"/>
      <c r="H56" s="28"/>
      <c r="I56" s="28"/>
      <c r="J56" s="28"/>
      <c r="K56" s="28"/>
      <c r="L56" s="28"/>
      <c r="M56" s="28"/>
      <c r="N56" s="28"/>
      <c r="P56" s="28"/>
      <c r="Q56" s="28"/>
      <c r="R56" s="28"/>
    </row>
    <row r="57" spans="1:18" s="18" customFormat="1" ht="11.25" customHeight="1" x14ac:dyDescent="0.2">
      <c r="A57" s="25" t="s">
        <v>19</v>
      </c>
      <c r="B57" s="5"/>
      <c r="C57" s="5"/>
      <c r="D57" s="5"/>
      <c r="G57" s="27"/>
      <c r="H57" s="28"/>
      <c r="I57" s="28"/>
      <c r="J57" s="28"/>
      <c r="K57" s="28"/>
      <c r="L57" s="28"/>
      <c r="M57" s="28"/>
      <c r="N57" s="28"/>
      <c r="P57" s="28"/>
      <c r="Q57" s="28"/>
      <c r="R57" s="28"/>
    </row>
    <row r="58" spans="1:18" s="18" customFormat="1" x14ac:dyDescent="0.2">
      <c r="A58" s="22"/>
      <c r="B58" s="5"/>
      <c r="C58" s="5"/>
      <c r="D58" s="5"/>
      <c r="G58" s="27"/>
      <c r="H58" s="28"/>
      <c r="I58" s="28"/>
      <c r="J58" s="28"/>
      <c r="K58" s="28"/>
      <c r="L58" s="28"/>
      <c r="M58" s="28"/>
      <c r="N58" s="28"/>
      <c r="P58" s="28"/>
      <c r="Q58" s="28"/>
      <c r="R58" s="28"/>
    </row>
    <row r="59" spans="1:18" s="18" customFormat="1" x14ac:dyDescent="0.2">
      <c r="A59" s="20" t="s">
        <v>68</v>
      </c>
      <c r="B59" s="5"/>
      <c r="C59" s="5"/>
      <c r="D59" s="5"/>
      <c r="G59" s="27"/>
      <c r="H59" s="28"/>
      <c r="I59" s="28"/>
      <c r="J59" s="28"/>
      <c r="K59" s="28"/>
      <c r="L59" s="28"/>
      <c r="M59" s="28"/>
      <c r="N59" s="28"/>
      <c r="P59" s="28"/>
      <c r="Q59" s="28"/>
      <c r="R59" s="28"/>
    </row>
    <row r="60" spans="1:18" s="18" customFormat="1" x14ac:dyDescent="0.2">
      <c r="A60" s="20" t="s">
        <v>36</v>
      </c>
      <c r="B60" s="5"/>
      <c r="C60" s="5"/>
      <c r="D60" s="5"/>
      <c r="G60" s="27"/>
      <c r="H60" s="28"/>
      <c r="I60" s="28"/>
      <c r="J60" s="28"/>
      <c r="K60" s="28"/>
      <c r="L60" s="28"/>
      <c r="M60" s="28"/>
      <c r="N60" s="28"/>
      <c r="P60" s="28"/>
      <c r="Q60" s="28"/>
      <c r="R60" s="28"/>
    </row>
    <row r="61" spans="1:18" s="18" customFormat="1" x14ac:dyDescent="0.2">
      <c r="A61" s="20" t="s">
        <v>37</v>
      </c>
      <c r="B61" s="5"/>
      <c r="C61" s="5"/>
      <c r="D61" s="5"/>
      <c r="G61" s="27"/>
      <c r="H61" s="28"/>
      <c r="I61" s="28"/>
      <c r="J61" s="28"/>
      <c r="K61" s="28"/>
      <c r="L61" s="28"/>
      <c r="M61" s="28"/>
      <c r="N61" s="28"/>
      <c r="P61" s="28"/>
      <c r="Q61" s="28"/>
      <c r="R61" s="28"/>
    </row>
    <row r="62" spans="1:18" s="18" customFormat="1" x14ac:dyDescent="0.2">
      <c r="A62" s="20" t="s">
        <v>38</v>
      </c>
      <c r="B62" s="5"/>
      <c r="C62" s="5"/>
      <c r="D62" s="5"/>
      <c r="G62" s="27"/>
      <c r="H62" s="28"/>
      <c r="I62" s="28"/>
      <c r="J62" s="28"/>
      <c r="K62" s="28"/>
      <c r="L62" s="28"/>
      <c r="M62" s="28"/>
      <c r="N62" s="28"/>
      <c r="P62" s="28"/>
      <c r="Q62" s="28"/>
      <c r="R62" s="28"/>
    </row>
    <row r="63" spans="1:18" ht="5.25" customHeight="1" x14ac:dyDescent="0.2"/>
    <row r="64" spans="1:18" ht="15" customHeight="1" x14ac:dyDescent="0.2">
      <c r="A64" s="61" t="s">
        <v>70</v>
      </c>
      <c r="B64" s="61"/>
      <c r="C64" s="61"/>
      <c r="D64" s="61"/>
      <c r="E64" s="61"/>
      <c r="F64" s="61"/>
      <c r="G64" s="61"/>
    </row>
    <row r="65" spans="1:7" ht="3" customHeight="1" x14ac:dyDescent="0.2">
      <c r="A65" s="61"/>
      <c r="B65" s="61"/>
      <c r="C65" s="61"/>
      <c r="D65" s="61"/>
      <c r="E65" s="61"/>
      <c r="F65" s="61"/>
      <c r="G65" s="61"/>
    </row>
    <row r="66" spans="1:7" ht="3" customHeight="1" thickBot="1" x14ac:dyDescent="0.25">
      <c r="A66" s="60"/>
      <c r="B66" s="60"/>
      <c r="C66" s="60"/>
      <c r="D66" s="60"/>
      <c r="E66" s="60"/>
      <c r="F66" s="60"/>
      <c r="G66" s="60"/>
    </row>
    <row r="67" spans="1:7" ht="13.5" thickBot="1" x14ac:dyDescent="0.25">
      <c r="A67" s="29" t="s">
        <v>50</v>
      </c>
      <c r="B67" s="36">
        <v>0.75</v>
      </c>
      <c r="C67" s="36">
        <v>0.85</v>
      </c>
      <c r="D67" s="36">
        <v>0.9</v>
      </c>
    </row>
    <row r="68" spans="1:7" x14ac:dyDescent="0.2">
      <c r="A68" s="29" t="s">
        <v>69</v>
      </c>
      <c r="B68" s="40">
        <f>C73*0.75</f>
        <v>7.4999999999999997E-3</v>
      </c>
      <c r="C68" s="40">
        <f>C73*0.85</f>
        <v>8.5000000000000006E-3</v>
      </c>
      <c r="D68" s="40">
        <f>C73*0.9</f>
        <v>9.0000000000000011E-3</v>
      </c>
    </row>
    <row r="69" spans="1:7" x14ac:dyDescent="0.2">
      <c r="A69" s="29" t="s">
        <v>64</v>
      </c>
      <c r="B69" s="41">
        <f>C74*0.75</f>
        <v>4.725E-3</v>
      </c>
      <c r="C69" s="41">
        <f>C74*0.85</f>
        <v>5.3549999999999995E-3</v>
      </c>
      <c r="D69" s="41">
        <f>C74*0.9</f>
        <v>5.6700000000000006E-3</v>
      </c>
      <c r="E69" s="43"/>
    </row>
    <row r="70" spans="1:7" ht="13.5" thickBot="1" x14ac:dyDescent="0.25">
      <c r="A70" s="29" t="s">
        <v>48</v>
      </c>
      <c r="B70" s="42">
        <f t="shared" ref="B70" si="0">C75*0.75</f>
        <v>2.2499999999999999E-2</v>
      </c>
      <c r="C70" s="42">
        <f t="shared" ref="C70" si="1">C75*0.85</f>
        <v>2.5499999999999998E-2</v>
      </c>
      <c r="D70" s="42">
        <f t="shared" ref="D70" si="2">C75*0.9</f>
        <v>2.7E-2</v>
      </c>
    </row>
    <row r="71" spans="1:7" ht="4.5" customHeight="1" thickBot="1" x14ac:dyDescent="0.25">
      <c r="B71" s="3"/>
      <c r="C71" s="3"/>
      <c r="D71" s="3"/>
    </row>
    <row r="72" spans="1:7" ht="12" customHeight="1" thickBot="1" x14ac:dyDescent="0.25">
      <c r="A72" s="29" t="s">
        <v>50</v>
      </c>
      <c r="B72" s="36">
        <v>0.9</v>
      </c>
      <c r="C72" s="36">
        <v>1</v>
      </c>
      <c r="D72" s="36">
        <v>1.1000000000000001</v>
      </c>
    </row>
    <row r="73" spans="1:7" ht="12" customHeight="1" x14ac:dyDescent="0.2">
      <c r="A73" s="29" t="s">
        <v>69</v>
      </c>
      <c r="B73" s="40">
        <f>C73*0.9</f>
        <v>9.0000000000000011E-3</v>
      </c>
      <c r="C73" s="37">
        <v>0.01</v>
      </c>
      <c r="D73" s="40">
        <f>C73*1.1</f>
        <v>1.1000000000000001E-2</v>
      </c>
    </row>
    <row r="74" spans="1:7" ht="12" customHeight="1" x14ac:dyDescent="0.2">
      <c r="A74" s="29" t="s">
        <v>64</v>
      </c>
      <c r="B74" s="41">
        <f>C74*0.9</f>
        <v>5.6700000000000006E-3</v>
      </c>
      <c r="C74" s="38">
        <v>6.3E-3</v>
      </c>
      <c r="D74" s="41">
        <f t="shared" ref="D74:D75" si="3">C74*1.1</f>
        <v>6.9300000000000004E-3</v>
      </c>
      <c r="E74" s="9"/>
    </row>
    <row r="75" spans="1:7" ht="12" customHeight="1" thickBot="1" x14ac:dyDescent="0.25">
      <c r="A75" s="29" t="s">
        <v>48</v>
      </c>
      <c r="B75" s="42">
        <f>C75*0.9</f>
        <v>2.7E-2</v>
      </c>
      <c r="C75" s="39">
        <v>0.03</v>
      </c>
      <c r="D75" s="42">
        <f t="shared" si="3"/>
        <v>3.3000000000000002E-2</v>
      </c>
    </row>
    <row r="76" spans="1:7" ht="3.75" customHeight="1" thickBot="1" x14ac:dyDescent="0.25">
      <c r="B76" s="3"/>
      <c r="C76" s="3"/>
      <c r="D76" s="3"/>
    </row>
    <row r="77" spans="1:7" ht="11.25" customHeight="1" thickBot="1" x14ac:dyDescent="0.25">
      <c r="A77" s="29" t="s">
        <v>50</v>
      </c>
      <c r="B77" s="36">
        <v>1.1000000000000001</v>
      </c>
      <c r="C77" s="36">
        <v>1.1499999999999999</v>
      </c>
      <c r="D77" s="36">
        <v>1.25</v>
      </c>
    </row>
    <row r="78" spans="1:7" ht="11.25" customHeight="1" x14ac:dyDescent="0.2">
      <c r="A78" s="29" t="s">
        <v>69</v>
      </c>
      <c r="B78" s="40">
        <f>C73*1.1</f>
        <v>1.1000000000000001E-2</v>
      </c>
      <c r="C78" s="40">
        <f>C73*1.15</f>
        <v>1.15E-2</v>
      </c>
      <c r="D78" s="40">
        <f>C73*1.25</f>
        <v>1.2500000000000001E-2</v>
      </c>
    </row>
    <row r="79" spans="1:7" ht="11.25" customHeight="1" x14ac:dyDescent="0.2">
      <c r="A79" s="29" t="s">
        <v>64</v>
      </c>
      <c r="B79" s="41">
        <f>C74*1.1</f>
        <v>6.9300000000000004E-3</v>
      </c>
      <c r="C79" s="41">
        <f>C74*1.15</f>
        <v>7.2449999999999997E-3</v>
      </c>
      <c r="D79" s="41">
        <f>C74*1.25</f>
        <v>7.8750000000000001E-3</v>
      </c>
      <c r="E79" s="9"/>
    </row>
    <row r="80" spans="1:7" ht="11.25" customHeight="1" thickBot="1" x14ac:dyDescent="0.25">
      <c r="A80" s="29" t="s">
        <v>48</v>
      </c>
      <c r="B80" s="42">
        <f>C75*1.1</f>
        <v>3.3000000000000002E-2</v>
      </c>
      <c r="C80" s="42">
        <f t="shared" ref="C80" si="4">C75*1.15</f>
        <v>3.4499999999999996E-2</v>
      </c>
      <c r="D80" s="42">
        <f t="shared" ref="D80" si="5">C75*1.25</f>
        <v>3.7499999999999999E-2</v>
      </c>
    </row>
    <row r="81" spans="1:7" ht="7.5" customHeight="1" x14ac:dyDescent="0.2"/>
    <row r="82" spans="1:7" ht="15" customHeight="1" x14ac:dyDescent="0.2">
      <c r="A82" s="61" t="s">
        <v>71</v>
      </c>
      <c r="B82" s="61"/>
      <c r="C82" s="61"/>
      <c r="D82" s="61"/>
      <c r="E82" s="61"/>
      <c r="F82" s="61"/>
      <c r="G82" s="61"/>
    </row>
    <row r="83" spans="1:7" ht="13.5" customHeight="1" x14ac:dyDescent="0.2">
      <c r="A83" s="61"/>
      <c r="B83" s="61"/>
      <c r="C83" s="61"/>
      <c r="D83" s="61"/>
      <c r="E83" s="61"/>
      <c r="F83" s="61"/>
      <c r="G83" s="61"/>
    </row>
    <row r="84" spans="1:7" ht="7.5" customHeight="1" thickBot="1" x14ac:dyDescent="0.25">
      <c r="A84" s="60"/>
      <c r="B84" s="60"/>
      <c r="C84" s="60"/>
      <c r="D84" s="60"/>
      <c r="E84" s="60"/>
      <c r="F84" s="60"/>
      <c r="G84" s="60"/>
    </row>
    <row r="85" spans="1:7" ht="13.5" thickBot="1" x14ac:dyDescent="0.25">
      <c r="A85" s="29" t="s">
        <v>50</v>
      </c>
      <c r="B85" s="36">
        <v>0.75</v>
      </c>
      <c r="C85" s="36">
        <v>0.85</v>
      </c>
      <c r="D85" s="36">
        <v>0.9</v>
      </c>
    </row>
    <row r="86" spans="1:7" x14ac:dyDescent="0.2">
      <c r="A86" s="29" t="s">
        <v>49</v>
      </c>
      <c r="B86" s="47">
        <f>C92*0.75</f>
        <v>1.2750000000000001E-2</v>
      </c>
      <c r="C86" s="47">
        <f>C92*0.85</f>
        <v>1.4450000000000001E-2</v>
      </c>
      <c r="D86" s="47">
        <f>C92*0.9</f>
        <v>1.5300000000000001E-2</v>
      </c>
    </row>
    <row r="87" spans="1:7" ht="13.5" thickBot="1" x14ac:dyDescent="0.25">
      <c r="A87" s="29" t="s">
        <v>63</v>
      </c>
      <c r="B87" s="48">
        <f>C93*0.75</f>
        <v>2.6250000000000002E-3</v>
      </c>
      <c r="C87" s="48">
        <f>C93*0.85</f>
        <v>2.9749999999999998E-3</v>
      </c>
      <c r="D87" s="48">
        <f>C93*0.9</f>
        <v>3.15E-3</v>
      </c>
      <c r="E87" s="46" t="s">
        <v>9</v>
      </c>
    </row>
    <row r="88" spans="1:7" outlineLevel="1" x14ac:dyDescent="0.2">
      <c r="A88" s="29" t="s">
        <v>64</v>
      </c>
      <c r="B88" s="41">
        <f>C94*0.75</f>
        <v>4.725E-3</v>
      </c>
      <c r="C88" s="41">
        <f>C94*0.85</f>
        <v>5.3549999999999995E-3</v>
      </c>
      <c r="D88" s="41">
        <f>C94*0.9</f>
        <v>5.6700000000000006E-3</v>
      </c>
      <c r="E88" s="46"/>
    </row>
    <row r="89" spans="1:7" ht="13.5" outlineLevel="1" thickBot="1" x14ac:dyDescent="0.25">
      <c r="A89" s="29" t="s">
        <v>48</v>
      </c>
      <c r="B89" s="42">
        <f t="shared" ref="B89" si="6">C95*0.75</f>
        <v>2.2499999999999999E-2</v>
      </c>
      <c r="C89" s="42">
        <f t="shared" ref="C89" si="7">C95*0.85</f>
        <v>2.5499999999999998E-2</v>
      </c>
      <c r="D89" s="42">
        <f t="shared" ref="D89" si="8">C95*0.9</f>
        <v>2.7E-2</v>
      </c>
    </row>
    <row r="90" spans="1:7" ht="13.5" thickBot="1" x14ac:dyDescent="0.25">
      <c r="B90" s="3"/>
      <c r="C90" s="3"/>
      <c r="D90" s="3"/>
    </row>
    <row r="91" spans="1:7" ht="13.5" thickBot="1" x14ac:dyDescent="0.25">
      <c r="A91" s="29" t="s">
        <v>50</v>
      </c>
      <c r="B91" s="36">
        <v>0.9</v>
      </c>
      <c r="C91" s="36">
        <v>1</v>
      </c>
      <c r="D91" s="36">
        <v>1.1000000000000001</v>
      </c>
    </row>
    <row r="92" spans="1:7" x14ac:dyDescent="0.2">
      <c r="A92" s="29" t="s">
        <v>49</v>
      </c>
      <c r="B92" s="47">
        <f>C92*0.9</f>
        <v>1.5300000000000001E-2</v>
      </c>
      <c r="C92" s="37">
        <v>1.7000000000000001E-2</v>
      </c>
      <c r="D92" s="47">
        <f>C92*1.1</f>
        <v>1.8700000000000001E-2</v>
      </c>
    </row>
    <row r="93" spans="1:7" ht="13.5" thickBot="1" x14ac:dyDescent="0.25">
      <c r="A93" s="29" t="s">
        <v>63</v>
      </c>
      <c r="B93" s="48">
        <f>C93*0.9</f>
        <v>3.15E-3</v>
      </c>
      <c r="C93" s="39">
        <v>3.5000000000000001E-3</v>
      </c>
      <c r="D93" s="48">
        <f t="shared" ref="D93:D95" si="9">C93*1.1</f>
        <v>3.8500000000000006E-3</v>
      </c>
      <c r="E93" s="9" t="s">
        <v>33</v>
      </c>
    </row>
    <row r="94" spans="1:7" outlineLevel="1" x14ac:dyDescent="0.2">
      <c r="A94" s="29" t="s">
        <v>64</v>
      </c>
      <c r="B94" s="41">
        <f>C94*0.9</f>
        <v>5.6700000000000006E-3</v>
      </c>
      <c r="C94" s="38">
        <v>6.3E-3</v>
      </c>
      <c r="D94" s="41">
        <f t="shared" si="9"/>
        <v>6.9300000000000004E-3</v>
      </c>
      <c r="E94" s="9"/>
    </row>
    <row r="95" spans="1:7" ht="13.5" outlineLevel="1" thickBot="1" x14ac:dyDescent="0.25">
      <c r="A95" s="29" t="s">
        <v>48</v>
      </c>
      <c r="B95" s="42">
        <f>C95*0.9</f>
        <v>2.7E-2</v>
      </c>
      <c r="C95" s="39">
        <v>0.03</v>
      </c>
      <c r="D95" s="42">
        <f t="shared" si="9"/>
        <v>3.3000000000000002E-2</v>
      </c>
    </row>
    <row r="96" spans="1:7" ht="13.5" thickBot="1" x14ac:dyDescent="0.25">
      <c r="B96" s="3"/>
      <c r="C96" s="3"/>
      <c r="D96" s="3"/>
    </row>
    <row r="97" spans="1:5" ht="13.5" thickBot="1" x14ac:dyDescent="0.25">
      <c r="A97" s="29" t="s">
        <v>50</v>
      </c>
      <c r="B97" s="36">
        <v>1.1000000000000001</v>
      </c>
      <c r="C97" s="36">
        <v>1.1499999999999999</v>
      </c>
      <c r="D97" s="36">
        <v>1.25</v>
      </c>
    </row>
    <row r="98" spans="1:5" x14ac:dyDescent="0.2">
      <c r="A98" s="29" t="s">
        <v>49</v>
      </c>
      <c r="B98" s="47">
        <f>C92*1.1</f>
        <v>1.8700000000000001E-2</v>
      </c>
      <c r="C98" s="47">
        <f>C92*1.15</f>
        <v>1.9550000000000001E-2</v>
      </c>
      <c r="D98" s="47">
        <f>C92*1.25</f>
        <v>2.1250000000000002E-2</v>
      </c>
    </row>
    <row r="99" spans="1:5" ht="13.5" thickBot="1" x14ac:dyDescent="0.25">
      <c r="A99" s="29" t="s">
        <v>63</v>
      </c>
      <c r="B99" s="48">
        <f>C93*1.1</f>
        <v>3.8500000000000006E-3</v>
      </c>
      <c r="C99" s="48">
        <f>C93*1.15</f>
        <v>4.0249999999999999E-3</v>
      </c>
      <c r="D99" s="48">
        <f>C93*1.25</f>
        <v>4.3750000000000004E-3</v>
      </c>
      <c r="E99" s="9" t="s">
        <v>35</v>
      </c>
    </row>
    <row r="100" spans="1:5" outlineLevel="1" x14ac:dyDescent="0.2">
      <c r="A100" s="29" t="s">
        <v>64</v>
      </c>
      <c r="B100" s="41">
        <f>C94*1.1</f>
        <v>6.9300000000000004E-3</v>
      </c>
      <c r="C100" s="41">
        <f>C94*1.15</f>
        <v>7.2449999999999997E-3</v>
      </c>
      <c r="D100" s="41">
        <f>C94*1.25</f>
        <v>7.8750000000000001E-3</v>
      </c>
      <c r="E100" s="9"/>
    </row>
    <row r="101" spans="1:5" ht="13.5" outlineLevel="1" thickBot="1" x14ac:dyDescent="0.25">
      <c r="A101" s="29" t="s">
        <v>48</v>
      </c>
      <c r="B101" s="42">
        <f>C95*1.1</f>
        <v>3.3000000000000002E-2</v>
      </c>
      <c r="C101" s="42">
        <f t="shared" ref="C101" si="10">C95*1.15</f>
        <v>3.4499999999999996E-2</v>
      </c>
      <c r="D101" s="42">
        <f t="shared" ref="D101" si="11">C95*1.25</f>
        <v>3.7499999999999999E-2</v>
      </c>
    </row>
  </sheetData>
  <mergeCells count="15">
    <mergeCell ref="A64:G65"/>
    <mergeCell ref="A82:G83"/>
    <mergeCell ref="B10:G10"/>
    <mergeCell ref="B1:E3"/>
    <mergeCell ref="A4:A5"/>
    <mergeCell ref="C4:E4"/>
    <mergeCell ref="C5:E5"/>
    <mergeCell ref="F1:G1"/>
    <mergeCell ref="F2:G3"/>
    <mergeCell ref="F4:G5"/>
    <mergeCell ref="B39:D39"/>
    <mergeCell ref="D25:E25"/>
    <mergeCell ref="B38:D38"/>
    <mergeCell ref="B50:D50"/>
    <mergeCell ref="A37:G37"/>
  </mergeCells>
  <printOptions horizontalCentered="1"/>
  <pageMargins left="0.23622047244094491" right="0.23622047244094491" top="0.74803149606299213" bottom="0.74803149606299213" header="0.31496062992125984" footer="0.31496062992125984"/>
  <pageSetup paperSize="122" scale="74" fitToHeight="0" orientation="portrait" r:id="rId1"/>
  <headerFooter alignWithMargins="0"/>
  <rowBreaks count="1" manualBreakCount="1">
    <brk id="80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GERENTES Y COORD PUBLICIDAD</vt:lpstr>
      <vt:lpstr>'GERENTES Y COORD PUBLICIDAD'!Área_de_impresión</vt:lpstr>
      <vt:lpstr>'GERENTES Y COORD PUBLICIDAD'!Títulos_a_imprimir</vt:lpstr>
    </vt:vector>
  </TitlesOfParts>
  <Company>Operadora Megacable SA de CV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jaceves</dc:creator>
  <cp:lastModifiedBy>MANUEL DE JESUS GARCIA DAMKEN</cp:lastModifiedBy>
  <cp:lastPrinted>2013-02-13T00:32:12Z</cp:lastPrinted>
  <dcterms:created xsi:type="dcterms:W3CDTF">2006-12-11T22:13:28Z</dcterms:created>
  <dcterms:modified xsi:type="dcterms:W3CDTF">2013-02-13T00:45:52Z</dcterms:modified>
</cp:coreProperties>
</file>