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95" windowWidth="20115" windowHeight="7275"/>
  </bookViews>
  <sheets>
    <sheet name="Efectividad de Visitas" sheetId="2" r:id="rId1"/>
  </sheets>
  <calcPr calcId="145621"/>
</workbook>
</file>

<file path=xl/calcChain.xml><?xml version="1.0" encoding="utf-8"?>
<calcChain xmlns="http://schemas.openxmlformats.org/spreadsheetml/2006/main">
  <c r="AI9" i="2" l="1"/>
  <c r="AF23" i="2" l="1"/>
  <c r="AF22" i="2"/>
  <c r="AF21" i="2"/>
  <c r="AF20" i="2"/>
  <c r="AF19" i="2"/>
  <c r="AF18" i="2"/>
  <c r="AG23" i="2" l="1"/>
  <c r="AG22" i="2"/>
  <c r="AG21" i="2"/>
  <c r="AG20" i="2"/>
  <c r="AG19" i="2"/>
  <c r="AG18" i="2"/>
  <c r="AG15" i="2"/>
  <c r="AI11" i="2" s="1"/>
  <c r="AH14" i="2"/>
  <c r="AH13" i="2"/>
  <c r="AH12" i="2"/>
  <c r="AH11" i="2"/>
  <c r="AH10" i="2"/>
  <c r="AH9" i="2"/>
  <c r="AF15" i="2"/>
  <c r="AI12" i="2" l="1"/>
  <c r="AI13" i="2"/>
  <c r="AI10" i="2"/>
  <c r="AI14" i="2"/>
  <c r="AL23" i="2" l="1"/>
  <c r="AM23" i="2"/>
</calcChain>
</file>

<file path=xl/sharedStrings.xml><?xml version="1.0" encoding="utf-8"?>
<sst xmlns="http://schemas.openxmlformats.org/spreadsheetml/2006/main" count="116" uniqueCount="73">
  <si>
    <t>CEDI</t>
  </si>
  <si>
    <t>0050 MX GUADALAJARA</t>
  </si>
  <si>
    <t>FILTROS POR TIEMPO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</si>
  <si>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</si>
  <si>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</si>
  <si>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</si>
  <si>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</si>
  <si>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</si>
  <si>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</si>
  <si>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</si>
  <si>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</si>
  <si>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</si>
  <si>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Nov</t>
  </si>
  <si>
    <t>Dic</t>
  </si>
  <si>
    <t>0051 MX GUANAJUATO</t>
  </si>
  <si>
    <t>0052 MX PUEBLA</t>
  </si>
  <si>
    <t>RUTA</t>
  </si>
  <si>
    <t>RUTA 1</t>
  </si>
  <si>
    <t>RUTA 2</t>
  </si>
  <si>
    <t>RUTA 3</t>
  </si>
  <si>
    <t>RUTA 4</t>
  </si>
  <si>
    <t>RUTA 5</t>
  </si>
  <si>
    <t>VENDEDOR</t>
  </si>
  <si>
    <t>Juan José López</t>
  </si>
  <si>
    <t>INFORMACIÓN DEL INDICADOR</t>
  </si>
  <si>
    <t>0053 MX SAN LUIS</t>
  </si>
  <si>
    <t>0054 MX AGUASCALIENTES</t>
  </si>
  <si>
    <t>TOTAL</t>
  </si>
  <si>
    <t>OBSERVACIONES:</t>
  </si>
  <si>
    <t xml:space="preserve">FILTROS POR TIEMPOS: </t>
  </si>
  <si>
    <t xml:space="preserve">Los filtros por tiempo permitirán reducir la información de acuerdo al filtro seleccionado, para esta gráfica se utilizará </t>
  </si>
  <si>
    <t>FILTROS POR CEDI:</t>
  </si>
  <si>
    <t>FILTROS POR RUTAS:</t>
  </si>
  <si>
    <t>FILTROS POR VENDEDORES:</t>
  </si>
  <si>
    <t>Por Año: Se presentan solo los filtros de los últimos 3 años, incluyendo el año actual.</t>
  </si>
  <si>
    <t>Por Mes: se presentan filtros de los 12 meses que contiene el año.</t>
  </si>
  <si>
    <t>Se presentarán todos los CEDIS que se encuentren.</t>
  </si>
  <si>
    <t>Se presentaran todas las rutas, sin importar a que CEDI pertenezcan.</t>
  </si>
  <si>
    <t>Se presentaran todos los vendedores, sin importar a que ruta ni que CEDI tienen relacionados.</t>
  </si>
  <si>
    <t>0049 MX CULIACAN</t>
  </si>
  <si>
    <t>NOTAS:</t>
  </si>
  <si>
    <t>Solo se permitirá seleccionar un filtro a la vez.</t>
  </si>
  <si>
    <t>DANONE</t>
  </si>
  <si>
    <t>ACTIVIA</t>
  </si>
  <si>
    <t>DANETTE</t>
  </si>
  <si>
    <t>DANONINO</t>
  </si>
  <si>
    <t>% Diferencia</t>
  </si>
  <si>
    <t>Diferencia de Venta</t>
  </si>
  <si>
    <t>FILTROS POR ESQUEMAS DE PRODUCTO:</t>
  </si>
  <si>
    <t>Luis Felipe García</t>
  </si>
  <si>
    <t>José Ramón González</t>
  </si>
  <si>
    <t>Jorge Morales</t>
  </si>
  <si>
    <t>Se presentaran todos los esquemas de producto que se encuentren en el segundo nivel</t>
  </si>
  <si>
    <t>INNOVACIONES</t>
  </si>
  <si>
    <t>DAN UP</t>
  </si>
  <si>
    <t>Venta Anual</t>
  </si>
  <si>
    <t>Venta Anual Anterior</t>
  </si>
  <si>
    <t>Cobertura Anual</t>
  </si>
  <si>
    <t>Cobertura Anual Anterior</t>
  </si>
  <si>
    <t>Clientes con Venta (Cobertura de Producto)</t>
  </si>
  <si>
    <t>Venta Promedio por Cliente (Anual o Mensual)</t>
  </si>
  <si>
    <t>Cobertura de Productos por Esquema</t>
  </si>
  <si>
    <t>Clientes con Ventas</t>
  </si>
  <si>
    <t>Cobertura (Anual /Mensual) vs Cobertura (Anual/Mensual Anterior)</t>
  </si>
  <si>
    <t>Gráfica que representa la cobertura ya se anual o mensual que tiene cada esquema de producto con respecto a la venta total de todos los productos durante el periodo de tiempo determinado, y así mismo el comparativo contra el mes anterior o año anterior, según sea el caso.</t>
  </si>
  <si>
    <t>Gráfica que muestra de acuerdo a los esquemas de producto principales la cantidad de clientes que lo consumieron ya sea en cantidad 1 hasta N, si por lo menos lo compró alguna vez, cuenta como cliente con venta de ese producto.</t>
  </si>
  <si>
    <t>Venta Promedio por Cliente (Mensual/Anual)</t>
  </si>
  <si>
    <t>Gráfica que representa la venta promedio de los esquemas de productos durante el periodo de tiempo seleccionado a nivel de Cliente.</t>
  </si>
  <si>
    <t xml:space="preserve">% Diferencia Cobertura (Anual/Mensual) Vs Cobertura (Anual/Mensual Anterior)
</t>
  </si>
  <si>
    <t>Grafica que muestra la diferencia existente de la Cobertura de productos con respecto al mes seleccionado contra el mes anterior o en su caso el año seleccionado contra el año anterior.</t>
  </si>
  <si>
    <r>
      <t xml:space="preserve">La información Inicial de las gráficas será la siguiente:
* </t>
    </r>
    <r>
      <rPr>
        <b/>
        <sz val="11"/>
        <color theme="1"/>
        <rFont val="Calibri"/>
        <family val="2"/>
        <scheme val="minor"/>
      </rPr>
      <t>Cobertura de Productos</t>
    </r>
    <r>
      <rPr>
        <sz val="11"/>
        <color theme="1"/>
        <rFont val="Calibri"/>
        <family val="2"/>
        <scheme val="minor"/>
      </rPr>
      <t xml:space="preserve">: Para cada Esquema de Producto de Nivel dos </t>
    </r>
    <r>
      <rPr>
        <sz val="11"/>
        <color theme="1"/>
        <rFont val="Calibri"/>
        <family val="2"/>
      </rPr>
      <t>∑ (Ventas de Productos del año actual) y ∑(Ventas de Productos del año anterior).</t>
    </r>
    <r>
      <rPr>
        <sz val="11"/>
        <color theme="1"/>
        <rFont val="Calibri"/>
        <family val="2"/>
        <scheme val="minor"/>
      </rPr>
      <t xml:space="preserve">
*</t>
    </r>
    <r>
      <rPr>
        <b/>
        <sz val="11"/>
        <color theme="1"/>
        <rFont val="Calibri"/>
        <family val="2"/>
        <scheme val="minor"/>
      </rPr>
      <t>Clientes con Venta</t>
    </r>
    <r>
      <rPr>
        <sz val="11"/>
        <color theme="1"/>
        <rFont val="Calibri"/>
        <family val="2"/>
        <scheme val="minor"/>
      </rPr>
      <t xml:space="preserve">: Para cada Esquema de Producto de Nivel dos </t>
    </r>
    <r>
      <rPr>
        <sz val="11"/>
        <color theme="1"/>
        <rFont val="Calibri"/>
        <family val="2"/>
      </rPr>
      <t>∑(De los clientes que tienen una venta con el esquema de producto relacionado).</t>
    </r>
    <r>
      <rPr>
        <sz val="11"/>
        <color theme="1"/>
        <rFont val="Calibri"/>
        <family val="2"/>
        <scheme val="minor"/>
      </rPr>
      <t xml:space="preserve">
*</t>
    </r>
    <r>
      <rPr>
        <b/>
        <sz val="11"/>
        <color theme="1"/>
        <rFont val="Calibri"/>
        <family val="2"/>
        <scheme val="minor"/>
      </rPr>
      <t>Venta Promedio por Cliente</t>
    </r>
    <r>
      <rPr>
        <sz val="11"/>
        <color theme="1"/>
        <rFont val="Calibri"/>
        <family val="2"/>
        <scheme val="minor"/>
      </rPr>
      <t>:  De todas las ventas del año actual a nivel de cliente que contengan el producto correspondiente al esquema, sacar el promedio de todas las ventas que correspondan al esquema.
*</t>
    </r>
    <r>
      <rPr>
        <b/>
        <sz val="11"/>
        <color theme="1"/>
        <rFont val="Calibri"/>
        <family val="2"/>
        <scheme val="minor"/>
      </rPr>
      <t>Diferencia de Cobertura</t>
    </r>
    <r>
      <rPr>
        <sz val="11"/>
        <color theme="1"/>
        <rFont val="Calibri"/>
        <family val="2"/>
        <scheme val="minor"/>
      </rPr>
      <t>: De la cobertura obtenida del año actual, restarle la cobertura del año anterior y determinar el porcentaje de diferencia dividiendo lo siguiente: Diferencia de Cobertura / Cobertura del año actual.
Selección de Filtros:
Como obtener la información:
*</t>
    </r>
    <r>
      <rPr>
        <b/>
        <sz val="11"/>
        <color theme="1"/>
        <rFont val="Calibri"/>
        <family val="2"/>
        <scheme val="minor"/>
      </rPr>
      <t>Cobertura de Productos:</t>
    </r>
    <r>
      <rPr>
        <sz val="11"/>
        <color theme="1"/>
        <rFont val="Calibri"/>
        <family val="2"/>
        <scheme val="minor"/>
      </rPr>
      <t xml:space="preserve"> Obtener todas las transacciones donde &lt;TransProd.Tipo = 1 y TransProd.TipoFase = 2 o 3 y Dia.FechaCaptura = Fecha Seleccionada (donde TransProd.DiaClave o TransProd.DiaClave1  = Dia.DiaClave)y ( Visita.VendedorId = Vendedor Seleccionado (Donde TransProd.VisitaClave o TransProd.VisitaClave1 = Visita.VisitaClave)&gt;  ó Visita.RUTClave = Ruta Seleccionada (Donde TransProd.VisitaClave o TransProd.VisitaClave1 = Visita.VisitaClave)&gt; ó  Visita.VendedorId = Vendedor (es) Relacionados al centro de distribución seleccionado  (Donde VENCentroDistHist.VendedorId  = Visita.VendedorId y VENCentroDistHist.AlmacenId = Cedi seleccionado )&gt; . De las ventas, se deberá obtener el detalle de las mismas, con la finalidad de conocer el esquema al que está relacionado el producto correspondiente, para ello obtener lo siguiente &lt;TransProdDetalle.ProductoClave&gt;: (donde TransProdDetalle.TransProdId = TransProd.TransProdId). Para cada producto encontrado en la venta, obtener su Esquema y agruparlo de manera correspondiente &lt;ProductoEsquema.EsquemaId&gt; donde (&lt;ProductoEsquema.ProductoClave = TransProdDetalle.ProductoClave&gt;) y &lt;Esquema.Orden = 2&gt; (donde &lt;Esquema.EsquemaId = ProductoEsquema.EsquemaId&gt;). Una vez agrupado, se suma la cantidad de producto y ese corresponderá a la cobertura del producto dentro del mercado.
</t>
    </r>
  </si>
  <si>
    <t xml:space="preserve">TODAS LAS GRAFICAS ESTAN CLASIFICADAS DE ACUERDO A LOS ESQUEMAS DE PRODUCTOS.  Por default aparecerán todas las gráficas con información del año actual y de todos los CEDIS, conforme vayan seleccionando los filtros la información Ira cambiando junto con los titulos. </t>
  </si>
  <si>
    <r>
      <rPr>
        <b/>
        <sz val="11"/>
        <color theme="1"/>
        <rFont val="Calibri"/>
        <family val="2"/>
        <scheme val="minor"/>
      </rPr>
      <t>*Clientes con Venta:</t>
    </r>
    <r>
      <rPr>
        <sz val="11"/>
        <color theme="1"/>
        <rFont val="Calibri"/>
        <family val="2"/>
        <scheme val="minor"/>
      </rPr>
      <t xml:space="preserve"> de la información obtenida en la consulta de Cobertura de Productos realizar el agrupado por clientes que contienen cada esquema de Productos. Ejemplo: El Cliente 1, vende de los esquemas Leche, Jugo y Agua, entonces, para cada uno de estos esquemas se considerará el Cliente para que sume. El cliente 2 vende de los esquemas Leche y Agua y el Cliente 3 vende solo del Esquema Leche. En total de Clientes con venta sería, del esquema de Lecha: 3 Clientes, del Esquema de Jugo: 1 Cliente y del Esquema de Agua: 2 Clientes.</t>
    </r>
    <r>
      <rPr>
        <b/>
        <sz val="11"/>
        <color theme="1"/>
        <rFont val="Calibri"/>
        <family val="2"/>
        <scheme val="minor"/>
      </rPr>
      <t xml:space="preserve">
*Venta Promedio por Cliente:</t>
    </r>
    <r>
      <rPr>
        <sz val="11"/>
        <color theme="1"/>
        <rFont val="Calibri"/>
        <family val="2"/>
        <scheme val="minor"/>
      </rPr>
      <t xml:space="preserve">  De las transacciones obtenidas, donde el esquema de producto relacionado a estas es de Orden 2, realizar un agrupado por esquema y por cliente de la cantidad de Producto Vendido y sacar un promedio de venta de acuerdo al número de transacciones relacionadas que contengan el Esquema. Ejemplo: 
Cliente 1         Transacción 1           Agua 10        Leche   15       Jugo   20
Cliente 1         Transacción 2           Agua  5                                    Jugo   30
Cliente 1         Transacción 3                                    Leche   20      
Cliente 2         Transacción 1           Agua 30         Leche   30      Jugo   15
Cliente 2         Transacción 2                                    Leche   20
Cliente 3         Transacción 1                                                              Jugo 10</t>
    </r>
    <r>
      <rPr>
        <b/>
        <sz val="11"/>
        <color theme="1"/>
        <rFont val="Calibri"/>
        <family val="2"/>
        <scheme val="minor"/>
      </rPr>
      <t xml:space="preserve">
                                           Total            Agua 45         Leche   85       Jugo  75
                                          Promedio     45/2 = 22.5     85/2= 42.5    75/3 =25
*Diferencia de Cobertura: </t>
    </r>
    <r>
      <rPr>
        <sz val="11"/>
        <color theme="1"/>
        <rFont val="Calibri"/>
        <family val="2"/>
        <scheme val="minor"/>
      </rPr>
      <t>Se realiza la consulta de Cobertura de Productos de acuerdo a los filtros seleccionados y además se realiza otra consulta, con los mismos filtros (excepto el de la fecha), y en el caso de la fecha se deberá de obtener la información ya sea del mes anterior o del año anterior, según el filtro (si se seleccionó un mes o un año). Una vez Obtenida dicha información se realiza la reste de la Cobertura de Productos menos la Cobertura de Productos del Mes/Año anterior. Ejemplo:
Cobertura de Productos                                      Agua 10,000         Leche  15,000      Jugo   20,000
Cobertura de Productos Año Anterior          Agua  11,500         Leche  16,000     Jugo   19,500</t>
    </r>
    <r>
      <rPr>
        <b/>
        <sz val="11"/>
        <color theme="1"/>
        <rFont val="Calibri"/>
        <family val="2"/>
        <scheme val="minor"/>
      </rPr>
      <t xml:space="preserve">
Diferencia                                                                 Agua  -1,500          Lecha  -1,000      Jugo        500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</si>
</sst>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 diagonalUp="1">
      <left style="thin">
        <color theme="0"/>
      </left>
      <right style="thin">
        <color theme="0"/>
      </right>
      <top/>
      <bottom/>
      <diagonal style="thin">
        <color theme="0"/>
      </diagonal>
    </border>
    <border diagonalUp="1">
      <left style="thin">
        <color theme="0"/>
      </left>
      <right style="thin">
        <color theme="0"/>
      </right>
      <top/>
      <bottom style="thin">
        <color theme="0"/>
      </bottom>
      <diagonal style="thin">
        <color theme="0"/>
      </diagonal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/>
      <diagonal style="thin">
        <color theme="0"/>
      </diagonal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/>
    <xf numFmtId="0" fontId="0" fillId="0" borderId="1" xfId="0" applyFont="1" applyBorder="1"/>
    <xf numFmtId="10" fontId="0" fillId="0" borderId="1" xfId="0" applyNumberFormat="1" applyBorder="1"/>
    <xf numFmtId="9" fontId="0" fillId="0" borderId="1" xfId="2" applyFont="1" applyBorder="1"/>
    <xf numFmtId="9" fontId="0" fillId="0" borderId="1" xfId="0" applyNumberForma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3" xfId="0" applyBorder="1"/>
    <xf numFmtId="0" fontId="1" fillId="0" borderId="2" xfId="0" applyFont="1" applyBorder="1"/>
    <xf numFmtId="0" fontId="0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3" xfId="0" applyBorder="1"/>
    <xf numFmtId="0" fontId="1" fillId="0" borderId="12" xfId="0" applyFont="1" applyBorder="1"/>
    <xf numFmtId="0" fontId="0" fillId="0" borderId="12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3" fontId="0" fillId="0" borderId="7" xfId="0" applyNumberFormat="1" applyBorder="1"/>
    <xf numFmtId="10" fontId="0" fillId="0" borderId="1" xfId="2" applyNumberFormat="1" applyFont="1" applyBorder="1"/>
    <xf numFmtId="0" fontId="0" fillId="0" borderId="25" xfId="0" applyBorder="1"/>
    <xf numFmtId="0" fontId="3" fillId="0" borderId="1" xfId="0" applyFont="1" applyBorder="1"/>
    <xf numFmtId="164" fontId="4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vertical="top"/>
    </xf>
    <xf numFmtId="0" fontId="6" fillId="0" borderId="1" xfId="0" applyFont="1" applyBorder="1"/>
    <xf numFmtId="0" fontId="5" fillId="0" borderId="1" xfId="0" applyFont="1" applyBorder="1"/>
    <xf numFmtId="0" fontId="0" fillId="0" borderId="29" xfId="0" applyBorder="1"/>
    <xf numFmtId="0" fontId="0" fillId="0" borderId="30" xfId="0" applyBorder="1"/>
    <xf numFmtId="3" fontId="0" fillId="0" borderId="1" xfId="0" applyNumberFormat="1" applyBorder="1"/>
    <xf numFmtId="0" fontId="0" fillId="0" borderId="27" xfId="0" applyBorder="1"/>
    <xf numFmtId="0" fontId="0" fillId="0" borderId="0" xfId="0" applyBorder="1"/>
    <xf numFmtId="0" fontId="0" fillId="0" borderId="31" xfId="0" applyBorder="1"/>
    <xf numFmtId="0" fontId="1" fillId="0" borderId="25" xfId="0" applyFont="1" applyBorder="1"/>
    <xf numFmtId="0" fontId="1" fillId="0" borderId="1" xfId="0" applyFont="1" applyBorder="1"/>
    <xf numFmtId="10" fontId="4" fillId="0" borderId="1" xfId="1" applyNumberFormat="1" applyFont="1" applyBorder="1"/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2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Clientes con Venta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0"/>
              <c:layout>
                <c:manualLayout>
                  <c:x val="-4.028259169682312E-2"/>
                  <c:y val="-1.5848415778344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2.2037545537754665E-3"/>
                  <c:y val="-9.927477079869599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4.3656840816376011E-2"/>
                  <c:y val="-3.11964941989262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66473301691792E-2"/>
                  <c:y val="-1.55640513807671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2.1251719978420711E-2"/>
                  <c:y val="-1.72630386675588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8.7446794323919677E-2"/>
                  <c:y val="-2.29687243157156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sz="800"/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'Efectividad de Visitas'!$AE$27:$AE$32</c:f>
              <c:strCache>
                <c:ptCount val="6"/>
                <c:pt idx="0">
                  <c:v>INNOVACIONES</c:v>
                </c:pt>
                <c:pt idx="1">
                  <c:v>ACTIVIA</c:v>
                </c:pt>
                <c:pt idx="2">
                  <c:v>DANONINO</c:v>
                </c:pt>
                <c:pt idx="3">
                  <c:v>DAN UP</c:v>
                </c:pt>
                <c:pt idx="4">
                  <c:v>DANONE</c:v>
                </c:pt>
                <c:pt idx="5">
                  <c:v>DANETTE</c:v>
                </c:pt>
              </c:strCache>
            </c:strRef>
          </c:cat>
          <c:val>
            <c:numRef>
              <c:f>'Efectividad de Visitas'!$AF$27:$AF$32</c:f>
              <c:numCache>
                <c:formatCode>General</c:formatCode>
                <c:ptCount val="6"/>
                <c:pt idx="0">
                  <c:v>9876</c:v>
                </c:pt>
                <c:pt idx="1">
                  <c:v>5437</c:v>
                </c:pt>
                <c:pt idx="2">
                  <c:v>8735</c:v>
                </c:pt>
                <c:pt idx="3">
                  <c:v>9543</c:v>
                </c:pt>
                <c:pt idx="4">
                  <c:v>3467</c:v>
                </c:pt>
                <c:pt idx="5">
                  <c:v>8764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Venta Promedio</a:t>
            </a:r>
            <a:r>
              <a:rPr lang="es-MX" baseline="0"/>
              <a:t> por Cliente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'Efectividad de Visitas'!$AE$36:$AE$41</c:f>
              <c:strCache>
                <c:ptCount val="6"/>
                <c:pt idx="0">
                  <c:v>INNOVACIONES</c:v>
                </c:pt>
                <c:pt idx="1">
                  <c:v>ACTIVIA</c:v>
                </c:pt>
                <c:pt idx="2">
                  <c:v>DANONINO</c:v>
                </c:pt>
                <c:pt idx="3">
                  <c:v>DAN UP</c:v>
                </c:pt>
                <c:pt idx="4">
                  <c:v>DANONE</c:v>
                </c:pt>
                <c:pt idx="5">
                  <c:v>DANETTE</c:v>
                </c:pt>
              </c:strCache>
            </c:strRef>
          </c:cat>
          <c:val>
            <c:numRef>
              <c:f>'Efectividad de Visitas'!$AF$36:$AF$41</c:f>
              <c:numCache>
                <c:formatCode>General</c:formatCode>
                <c:ptCount val="6"/>
                <c:pt idx="0">
                  <c:v>987</c:v>
                </c:pt>
                <c:pt idx="1">
                  <c:v>654</c:v>
                </c:pt>
                <c:pt idx="2">
                  <c:v>876</c:v>
                </c:pt>
                <c:pt idx="3">
                  <c:v>687</c:v>
                </c:pt>
                <c:pt idx="4">
                  <c:v>724</c:v>
                </c:pt>
                <c:pt idx="5">
                  <c:v>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88992"/>
        <c:axId val="91238784"/>
      </c:barChart>
      <c:catAx>
        <c:axId val="89188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91238784"/>
        <c:crosses val="autoZero"/>
        <c:auto val="1"/>
        <c:lblAlgn val="ctr"/>
        <c:lblOffset val="100"/>
        <c:noMultiLvlLbl val="0"/>
      </c:catAx>
      <c:valAx>
        <c:axId val="91238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18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MX" sz="1400"/>
              <a:t>Cobertura</a:t>
            </a:r>
            <a:r>
              <a:rPr lang="es-MX" sz="1400" baseline="0"/>
              <a:t> Anual 2014 vs Cobertura Anual 2013</a:t>
            </a:r>
            <a:endParaRPr lang="es-MX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'Efectividad de Visitas'!$AJ$17</c:f>
              <c:strCache>
                <c:ptCount val="1"/>
                <c:pt idx="0">
                  <c:v>Cobertura Anual</c:v>
                </c:pt>
              </c:strCache>
            </c:strRef>
          </c:tx>
          <c:cat>
            <c:strRef>
              <c:f>'Efectividad de Visitas'!$AI$18:$AI$23</c:f>
              <c:strCache>
                <c:ptCount val="6"/>
                <c:pt idx="0">
                  <c:v>INNOVACIONES</c:v>
                </c:pt>
                <c:pt idx="1">
                  <c:v>ACTIVIA</c:v>
                </c:pt>
                <c:pt idx="2">
                  <c:v>DANONINO</c:v>
                </c:pt>
                <c:pt idx="3">
                  <c:v>DAN UP</c:v>
                </c:pt>
                <c:pt idx="4">
                  <c:v>DANONE</c:v>
                </c:pt>
                <c:pt idx="5">
                  <c:v>DANETTE</c:v>
                </c:pt>
              </c:strCache>
            </c:strRef>
          </c:cat>
          <c:val>
            <c:numRef>
              <c:f>'Efectividad de Visitas'!$AJ$18:$AJ$23</c:f>
              <c:numCache>
                <c:formatCode>0.00%</c:formatCode>
                <c:ptCount val="6"/>
                <c:pt idx="0">
                  <c:v>9.7960918843792058E-2</c:v>
                </c:pt>
                <c:pt idx="1">
                  <c:v>0.15833516400137834</c:v>
                </c:pt>
                <c:pt idx="2">
                  <c:v>0.12230542555225457</c:v>
                </c:pt>
                <c:pt idx="3">
                  <c:v>0.17257273960888164</c:v>
                </c:pt>
                <c:pt idx="4">
                  <c:v>0.28898240969967365</c:v>
                </c:pt>
                <c:pt idx="5">
                  <c:v>0.15984334229401972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'Efectividad de Visitas'!$AK$17</c:f>
              <c:strCache>
                <c:ptCount val="1"/>
                <c:pt idx="0">
                  <c:v>Cobertura Anual Anterior</c:v>
                </c:pt>
              </c:strCache>
            </c:strRef>
          </c:tx>
          <c:cat>
            <c:strRef>
              <c:f>'Efectividad de Visitas'!$AI$18:$AI$23</c:f>
              <c:strCache>
                <c:ptCount val="6"/>
                <c:pt idx="0">
                  <c:v>INNOVACIONES</c:v>
                </c:pt>
                <c:pt idx="1">
                  <c:v>ACTIVIA</c:v>
                </c:pt>
                <c:pt idx="2">
                  <c:v>DANONINO</c:v>
                </c:pt>
                <c:pt idx="3">
                  <c:v>DAN UP</c:v>
                </c:pt>
                <c:pt idx="4">
                  <c:v>DANONE</c:v>
                </c:pt>
                <c:pt idx="5">
                  <c:v>DANETTE</c:v>
                </c:pt>
              </c:strCache>
            </c:strRef>
          </c:cat>
          <c:val>
            <c:numRef>
              <c:f>'Efectividad de Visitas'!$AK$18:$AK$23</c:f>
              <c:numCache>
                <c:formatCode>0.00%</c:formatCode>
                <c:ptCount val="6"/>
                <c:pt idx="0">
                  <c:v>9.3402010108975045E-2</c:v>
                </c:pt>
                <c:pt idx="1">
                  <c:v>0.16633120332194964</c:v>
                </c:pt>
                <c:pt idx="2">
                  <c:v>0.1189671550130021</c:v>
                </c:pt>
                <c:pt idx="3">
                  <c:v>0.19531646055657792</c:v>
                </c:pt>
                <c:pt idx="4">
                  <c:v>0.2824870326769307</c:v>
                </c:pt>
                <c:pt idx="5">
                  <c:v>0.14349613832256455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80128"/>
        <c:axId val="91281664"/>
      </c:lineChart>
      <c:catAx>
        <c:axId val="91280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281664"/>
        <c:crosses val="autoZero"/>
        <c:auto val="1"/>
        <c:lblAlgn val="ctr"/>
        <c:lblOffset val="100"/>
        <c:noMultiLvlLbl val="0"/>
      </c:catAx>
      <c:valAx>
        <c:axId val="91281664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spPr>
          <a:ln w="9525">
            <a:noFill/>
          </a:ln>
        </c:spPr>
        <c:crossAx val="91280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% Diferencia Cobertura 2014 Vs Cobertura 2013</a:t>
            </a:r>
            <a:endParaRPr lang="es-MX" sz="14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730477497652243"/>
          <c:y val="0.23322401489555808"/>
          <c:w val="0.74153314551277416"/>
          <c:h val="0.4813634039063494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'Efectividad de Visitas'!$AF$17</c:f>
              <c:strCache>
                <c:ptCount val="1"/>
                <c:pt idx="0">
                  <c:v>% Diferencia</c:v>
                </c:pt>
              </c:strCache>
            </c:strRef>
          </c:tx>
          <c:invertIfNegative val="0"/>
          <c:cat>
            <c:strRef>
              <c:f>'Efectividad de Visitas'!$AE$18:$AE$23</c:f>
              <c:strCache>
                <c:ptCount val="6"/>
                <c:pt idx="0">
                  <c:v>INNOVACIONES</c:v>
                </c:pt>
                <c:pt idx="1">
                  <c:v>ACTIVIA</c:v>
                </c:pt>
                <c:pt idx="2">
                  <c:v>DANONINO</c:v>
                </c:pt>
                <c:pt idx="3">
                  <c:v>DAN UP</c:v>
                </c:pt>
                <c:pt idx="4">
                  <c:v>DANONE</c:v>
                </c:pt>
                <c:pt idx="5">
                  <c:v>DANETTE</c:v>
                </c:pt>
              </c:strCache>
            </c:strRef>
          </c:cat>
          <c:val>
            <c:numRef>
              <c:f>'Efectividad de Visitas'!$AF$18:$AF$23</c:f>
              <c:numCache>
                <c:formatCode>0.00%</c:formatCode>
                <c:ptCount val="6"/>
                <c:pt idx="0">
                  <c:v>6.1353570150322119E-2</c:v>
                </c:pt>
                <c:pt idx="1">
                  <c:v>-3.4177329061455528E-2</c:v>
                </c:pt>
                <c:pt idx="2">
                  <c:v>4.2409094573893413E-2</c:v>
                </c:pt>
                <c:pt idx="3">
                  <c:v>-0.11420553567970643</c:v>
                </c:pt>
                <c:pt idx="4">
                  <c:v>3.7666136495906187E-2</c:v>
                </c:pt>
                <c:pt idx="5">
                  <c:v>0.11621968982949191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1564288"/>
        <c:axId val="91586560"/>
        <c:axId val="0"/>
      </c:bar3DChart>
      <c:catAx>
        <c:axId val="91564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91586560"/>
        <c:crosses val="autoZero"/>
        <c:auto val="1"/>
        <c:lblAlgn val="ctr"/>
        <c:lblOffset val="100"/>
        <c:noMultiLvlLbl val="0"/>
      </c:catAx>
      <c:valAx>
        <c:axId val="9158656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9156428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 sz="800"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123826</xdr:colOff>
      <xdr:row>4</xdr:row>
      <xdr:rowOff>185737</xdr:rowOff>
    </xdr:from>
    <xdr:to>
      <xdr:col>28</xdr:col>
      <xdr:colOff>466725</xdr:colOff>
      <xdr:row>18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20</xdr:row>
      <xdr:rowOff>128587</xdr:rowOff>
    </xdr:from>
    <xdr:to>
      <xdr:col>15</xdr:col>
      <xdr:colOff>133350</xdr:colOff>
      <xdr:row>34</xdr:row>
      <xdr:rowOff>9525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5</xdr:row>
      <xdr:rowOff>4762</xdr:rowOff>
    </xdr:from>
    <xdr:to>
      <xdr:col>15</xdr:col>
      <xdr:colOff>142875</xdr:colOff>
      <xdr:row>18</xdr:row>
      <xdr:rowOff>171450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20</xdr:row>
      <xdr:rowOff>109537</xdr:rowOff>
    </xdr:from>
    <xdr:to>
      <xdr:col>28</xdr:col>
      <xdr:colOff>504825</xdr:colOff>
      <xdr:row>34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92"/>
  <sheetViews>
    <sheetView tabSelected="1" workbookViewId="0">
      <selection activeCell="E85" sqref="E85:X92"/>
    </sheetView>
  </sheetViews>
  <sheetFormatPr baseColWidth="10" defaultRowHeight="15" x14ac:dyDescent="0.25"/>
  <cols>
    <col min="1" max="1" width="11.42578125" style="1"/>
    <col min="2" max="2" width="4.28515625" style="1" customWidth="1"/>
    <col min="3" max="3" width="27.42578125" style="1" customWidth="1"/>
    <col min="4" max="4" width="4.28515625" style="1" customWidth="1"/>
    <col min="5" max="5" width="3.5703125" style="7" customWidth="1"/>
    <col min="6" max="8" width="5" style="1" bestFit="1" customWidth="1"/>
    <col min="9" max="9" width="13.5703125" style="1" customWidth="1"/>
    <col min="10" max="10" width="5" style="1" bestFit="1" customWidth="1"/>
    <col min="11" max="11" width="5" style="1" customWidth="1"/>
    <col min="12" max="12" width="4.7109375" style="1" customWidth="1"/>
    <col min="13" max="13" width="4.140625" style="1" bestFit="1" customWidth="1"/>
    <col min="14" max="15" width="4.28515625" style="1" bestFit="1" customWidth="1"/>
    <col min="16" max="16" width="4.42578125" style="1" bestFit="1" customWidth="1"/>
    <col min="17" max="17" width="4.140625" style="1" bestFit="1" customWidth="1"/>
    <col min="18" max="18" width="4.7109375" style="1" bestFit="1" customWidth="1"/>
    <col min="19" max="19" width="4" style="1" bestFit="1" customWidth="1"/>
    <col min="20" max="20" width="3.42578125" style="1" bestFit="1" customWidth="1"/>
    <col min="21" max="21" width="4.42578125" style="1" bestFit="1" customWidth="1"/>
    <col min="22" max="22" width="4.28515625" style="1" bestFit="1" customWidth="1"/>
    <col min="23" max="23" width="4.5703125" style="1" bestFit="1" customWidth="1"/>
    <col min="24" max="24" width="3.7109375" style="1" bestFit="1" customWidth="1"/>
    <col min="25" max="26" width="3.7109375" style="1" customWidth="1"/>
    <col min="27" max="27" width="11.42578125" style="1"/>
    <col min="28" max="28" width="4.28515625" style="1" customWidth="1"/>
    <col min="29" max="30" width="11.42578125" style="1"/>
    <col min="31" max="31" width="24.42578125" style="1" bestFit="1" customWidth="1"/>
    <col min="32" max="32" width="21.140625" style="1" customWidth="1"/>
    <col min="33" max="33" width="22.42578125" style="1" bestFit="1" customWidth="1"/>
    <col min="34" max="34" width="18.7109375" style="1" bestFit="1" customWidth="1"/>
    <col min="35" max="35" width="26" style="1" bestFit="1" customWidth="1"/>
    <col min="36" max="37" width="29.28515625" style="1" customWidth="1"/>
    <col min="38" max="38" width="17.7109375" style="1" bestFit="1" customWidth="1"/>
    <col min="39" max="39" width="13.140625" style="1" bestFit="1" customWidth="1"/>
    <col min="40" max="40" width="15.28515625" style="1" bestFit="1" customWidth="1"/>
    <col min="41" max="46" width="11.42578125" style="1"/>
    <col min="47" max="47" width="11.85546875" style="1" bestFit="1" customWidth="1"/>
    <col min="48" max="16384" width="11.42578125" style="1"/>
  </cols>
  <sheetData>
    <row r="2" spans="1:46" ht="18.75" x14ac:dyDescent="0.3">
      <c r="B2" s="37" t="s">
        <v>61</v>
      </c>
      <c r="E2" s="16"/>
      <c r="F2" s="8"/>
      <c r="G2" s="8"/>
      <c r="H2" s="8"/>
      <c r="J2" s="8"/>
      <c r="K2" s="8"/>
      <c r="L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46" x14ac:dyDescent="0.25">
      <c r="D3" s="8"/>
      <c r="E3" s="16"/>
      <c r="F3" s="8"/>
      <c r="G3" s="8"/>
      <c r="H3" s="8"/>
      <c r="J3" s="8"/>
      <c r="K3" s="8"/>
      <c r="L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46" x14ac:dyDescent="0.25">
      <c r="C4" s="6" t="s">
        <v>2</v>
      </c>
      <c r="D4" s="50"/>
      <c r="E4" s="1"/>
      <c r="F4" s="10">
        <v>2012</v>
      </c>
      <c r="G4" s="10">
        <v>2013</v>
      </c>
      <c r="H4" s="10">
        <v>2014</v>
      </c>
      <c r="I4" s="11"/>
      <c r="J4" s="10" t="s">
        <v>3</v>
      </c>
      <c r="K4" s="10" t="s">
        <v>4</v>
      </c>
      <c r="L4" s="10" t="s">
        <v>5</v>
      </c>
      <c r="M4" s="10" t="s">
        <v>6</v>
      </c>
      <c r="N4" s="10" t="s">
        <v>7</v>
      </c>
      <c r="O4" s="10" t="s">
        <v>8</v>
      </c>
      <c r="P4" s="10" t="s">
        <v>9</v>
      </c>
      <c r="Q4" s="10" t="s">
        <v>10</v>
      </c>
      <c r="R4" s="10" t="s">
        <v>11</v>
      </c>
      <c r="S4" s="10" t="s">
        <v>12</v>
      </c>
      <c r="T4" s="10" t="s">
        <v>13</v>
      </c>
      <c r="Y4" s="7"/>
      <c r="AF4" s="1" t="s">
        <v>24</v>
      </c>
    </row>
    <row r="5" spans="1:46" x14ac:dyDescent="0.25">
      <c r="B5" s="8"/>
      <c r="C5" s="18"/>
      <c r="D5" s="49"/>
      <c r="E5" s="31"/>
      <c r="F5" s="36"/>
      <c r="G5" s="36"/>
      <c r="H5" s="32"/>
      <c r="I5" s="48"/>
      <c r="J5" s="32"/>
      <c r="K5" s="32"/>
      <c r="L5" s="32"/>
      <c r="M5" s="48"/>
      <c r="N5" s="32"/>
      <c r="O5" s="32"/>
      <c r="P5" s="33"/>
      <c r="Q5" s="32"/>
      <c r="R5" s="32"/>
      <c r="S5" s="32"/>
      <c r="T5" s="32"/>
      <c r="U5" s="32"/>
      <c r="V5" s="32"/>
      <c r="W5" s="32"/>
      <c r="X5" s="32"/>
      <c r="Y5" s="16"/>
      <c r="Z5" s="8"/>
      <c r="AA5" s="8"/>
      <c r="AB5" s="8"/>
    </row>
    <row r="6" spans="1:46" x14ac:dyDescent="0.25">
      <c r="A6" s="12"/>
      <c r="B6" s="27"/>
      <c r="C6" s="23"/>
      <c r="D6" s="24"/>
      <c r="E6" s="46"/>
      <c r="P6" s="47"/>
      <c r="Q6" s="8"/>
      <c r="AC6" s="7"/>
    </row>
    <row r="7" spans="1:46" x14ac:dyDescent="0.25">
      <c r="A7" s="12"/>
      <c r="B7" s="26"/>
      <c r="C7" s="13" t="s">
        <v>0</v>
      </c>
      <c r="D7" s="20"/>
      <c r="E7" s="11"/>
      <c r="P7" s="11"/>
      <c r="R7" s="7"/>
      <c r="AC7" s="7"/>
    </row>
    <row r="8" spans="1:46" x14ac:dyDescent="0.25">
      <c r="A8" s="12"/>
      <c r="B8" s="26"/>
      <c r="C8" s="14" t="s">
        <v>39</v>
      </c>
      <c r="D8" s="21"/>
      <c r="E8" s="34"/>
      <c r="F8" s="45"/>
      <c r="G8" s="3"/>
      <c r="I8" s="3"/>
      <c r="P8" s="11"/>
      <c r="R8" s="7"/>
      <c r="AC8" s="7"/>
      <c r="AF8" s="1" t="s">
        <v>55</v>
      </c>
      <c r="AG8" s="1" t="s">
        <v>56</v>
      </c>
      <c r="AH8" s="1" t="s">
        <v>57</v>
      </c>
      <c r="AI8" s="1" t="s">
        <v>58</v>
      </c>
    </row>
    <row r="9" spans="1:46" x14ac:dyDescent="0.25">
      <c r="A9" s="12"/>
      <c r="B9" s="26"/>
      <c r="C9" s="14" t="s">
        <v>1</v>
      </c>
      <c r="D9" s="21"/>
      <c r="E9" s="34"/>
      <c r="F9" s="45"/>
      <c r="G9" s="3"/>
      <c r="I9" s="3"/>
      <c r="P9" s="11"/>
      <c r="R9" s="7"/>
      <c r="AC9" s="7"/>
      <c r="AE9" s="2" t="s">
        <v>53</v>
      </c>
      <c r="AF9" s="1">
        <v>178816</v>
      </c>
      <c r="AG9" s="1">
        <v>167845</v>
      </c>
      <c r="AH9" s="35">
        <f>AF9/AF15</f>
        <v>9.7960918843792058E-2</v>
      </c>
      <c r="AI9" s="35">
        <f>AG9/AG15</f>
        <v>9.3402010108975045E-2</v>
      </c>
      <c r="AN9" s="4"/>
      <c r="AO9" s="4"/>
      <c r="AT9" s="5"/>
    </row>
    <row r="10" spans="1:46" x14ac:dyDescent="0.25">
      <c r="A10" s="12"/>
      <c r="B10" s="26"/>
      <c r="C10" s="14" t="s">
        <v>14</v>
      </c>
      <c r="D10" s="21"/>
      <c r="E10" s="11"/>
      <c r="P10" s="11"/>
      <c r="R10" s="7"/>
      <c r="AC10" s="7"/>
      <c r="AE10" s="2" t="s">
        <v>43</v>
      </c>
      <c r="AF10" s="1">
        <v>289022</v>
      </c>
      <c r="AG10" s="1">
        <v>298900</v>
      </c>
      <c r="AH10" s="35">
        <f>AF10/AF15</f>
        <v>0.15833516400137834</v>
      </c>
      <c r="AI10" s="35">
        <f>AG10/AG15</f>
        <v>0.16633120332194964</v>
      </c>
      <c r="AN10" s="4"/>
      <c r="AO10" s="4"/>
      <c r="AT10" s="5"/>
    </row>
    <row r="11" spans="1:46" x14ac:dyDescent="0.25">
      <c r="A11" s="12"/>
      <c r="B11" s="26"/>
      <c r="C11" s="14" t="s">
        <v>15</v>
      </c>
      <c r="D11" s="21"/>
      <c r="E11" s="11"/>
      <c r="P11" s="11"/>
      <c r="R11" s="7"/>
      <c r="AC11" s="7"/>
      <c r="AE11" s="2" t="s">
        <v>45</v>
      </c>
      <c r="AF11" s="1">
        <v>223254</v>
      </c>
      <c r="AG11" s="1">
        <v>213786</v>
      </c>
      <c r="AH11" s="35">
        <f>AF11/AF15</f>
        <v>0.12230542555225457</v>
      </c>
      <c r="AI11" s="35">
        <f>AG11/AG15</f>
        <v>0.1189671550130021</v>
      </c>
      <c r="AN11" s="4"/>
      <c r="AO11" s="4"/>
      <c r="AT11" s="5"/>
    </row>
    <row r="12" spans="1:46" x14ac:dyDescent="0.25">
      <c r="A12" s="12"/>
      <c r="B12" s="26"/>
      <c r="C12" s="14" t="s">
        <v>25</v>
      </c>
      <c r="D12" s="21"/>
      <c r="E12" s="11"/>
      <c r="P12" s="11"/>
      <c r="R12" s="7"/>
      <c r="AC12" s="7"/>
      <c r="AE12" s="2" t="s">
        <v>54</v>
      </c>
      <c r="AF12" s="1">
        <v>315011</v>
      </c>
      <c r="AG12" s="1">
        <v>350987</v>
      </c>
      <c r="AH12" s="35">
        <f>AF12/AF15</f>
        <v>0.17257273960888164</v>
      </c>
      <c r="AI12" s="35">
        <f>AG12/AG15</f>
        <v>0.19531646055657792</v>
      </c>
      <c r="AN12" s="4"/>
      <c r="AO12" s="4"/>
      <c r="AT12" s="5"/>
    </row>
    <row r="13" spans="1:46" x14ac:dyDescent="0.25">
      <c r="A13" s="12"/>
      <c r="B13" s="26"/>
      <c r="C13" s="14" t="s">
        <v>26</v>
      </c>
      <c r="D13" s="21"/>
      <c r="E13" s="11"/>
      <c r="P13" s="11"/>
      <c r="R13" s="7"/>
      <c r="AC13" s="7"/>
      <c r="AE13" s="2" t="s">
        <v>42</v>
      </c>
      <c r="AF13" s="1">
        <v>527503</v>
      </c>
      <c r="AG13" s="1">
        <v>507634</v>
      </c>
      <c r="AH13" s="35">
        <f>AF13/AF15</f>
        <v>0.28898240969967365</v>
      </c>
      <c r="AI13" s="35">
        <f>AG13/AG15</f>
        <v>0.2824870326769307</v>
      </c>
      <c r="AN13" s="4"/>
      <c r="AO13" s="4"/>
      <c r="AT13" s="5"/>
    </row>
    <row r="14" spans="1:46" x14ac:dyDescent="0.25">
      <c r="A14" s="12"/>
      <c r="B14" s="25"/>
      <c r="C14" s="15"/>
      <c r="D14" s="19"/>
      <c r="E14" s="11"/>
      <c r="P14" s="11"/>
      <c r="R14" s="7"/>
      <c r="AC14" s="7"/>
      <c r="AE14" s="2" t="s">
        <v>44</v>
      </c>
      <c r="AF14" s="1">
        <v>291775</v>
      </c>
      <c r="AG14" s="1">
        <v>257865</v>
      </c>
      <c r="AH14" s="35">
        <f>AF14/AF15</f>
        <v>0.15984334229401972</v>
      </c>
      <c r="AI14" s="35">
        <f>AG14/AG15</f>
        <v>0.14349613832256455</v>
      </c>
      <c r="AN14" s="4"/>
      <c r="AO14" s="4"/>
    </row>
    <row r="15" spans="1:46" x14ac:dyDescent="0.25">
      <c r="A15" s="12"/>
      <c r="B15" s="26"/>
      <c r="C15" s="13" t="s">
        <v>16</v>
      </c>
      <c r="D15" s="20"/>
      <c r="E15" s="11"/>
      <c r="P15" s="11"/>
      <c r="R15" s="7"/>
      <c r="AC15" s="7"/>
      <c r="AE15" s="1" t="s">
        <v>27</v>
      </c>
      <c r="AF15" s="1">
        <f>SUM(AF9:AF14)</f>
        <v>1825381</v>
      </c>
      <c r="AG15" s="1">
        <f>SUM(AG9:AG14)</f>
        <v>1797017</v>
      </c>
      <c r="AH15" s="4"/>
      <c r="AN15" s="35"/>
      <c r="AO15" s="35"/>
    </row>
    <row r="16" spans="1:46" x14ac:dyDescent="0.25">
      <c r="A16" s="12"/>
      <c r="B16" s="26"/>
      <c r="C16" s="14" t="s">
        <v>17</v>
      </c>
      <c r="D16" s="21"/>
      <c r="E16" s="11"/>
      <c r="P16" s="11"/>
      <c r="R16" s="7"/>
      <c r="AC16" s="7"/>
    </row>
    <row r="17" spans="1:41" x14ac:dyDescent="0.25">
      <c r="A17" s="12"/>
      <c r="B17" s="26"/>
      <c r="C17" s="14" t="s">
        <v>18</v>
      </c>
      <c r="D17" s="21"/>
      <c r="E17" s="11"/>
      <c r="P17" s="11"/>
      <c r="R17" s="7"/>
      <c r="AC17" s="7"/>
      <c r="AF17" s="1" t="s">
        <v>46</v>
      </c>
      <c r="AG17" s="1" t="s">
        <v>47</v>
      </c>
      <c r="AJ17" s="1" t="s">
        <v>57</v>
      </c>
      <c r="AK17" s="1" t="s">
        <v>58</v>
      </c>
    </row>
    <row r="18" spans="1:41" x14ac:dyDescent="0.25">
      <c r="A18" s="12"/>
      <c r="B18" s="26"/>
      <c r="C18" s="14" t="s">
        <v>19</v>
      </c>
      <c r="D18" s="21"/>
      <c r="E18" s="11"/>
      <c r="P18" s="11"/>
      <c r="R18" s="7"/>
      <c r="AC18" s="7"/>
      <c r="AE18" s="2" t="s">
        <v>53</v>
      </c>
      <c r="AF18" s="35">
        <f t="shared" ref="AF18:AF23" si="0">AG18/AF9</f>
        <v>6.1353570150322119E-2</v>
      </c>
      <c r="AG18" s="1">
        <f t="shared" ref="AG18:AG23" si="1">AF9-AG9</f>
        <v>10971</v>
      </c>
      <c r="AI18" s="2" t="s">
        <v>53</v>
      </c>
      <c r="AJ18" s="3">
        <v>9.7960918843792058E-2</v>
      </c>
      <c r="AK18" s="3">
        <v>9.3402010108975045E-2</v>
      </c>
    </row>
    <row r="19" spans="1:41" ht="15.75" x14ac:dyDescent="0.25">
      <c r="A19" s="12"/>
      <c r="B19" s="26"/>
      <c r="C19" s="14" t="s">
        <v>20</v>
      </c>
      <c r="D19" s="21"/>
      <c r="E19" s="11"/>
      <c r="P19" s="11"/>
      <c r="R19" s="7"/>
      <c r="AC19" s="7"/>
      <c r="AE19" s="2" t="s">
        <v>43</v>
      </c>
      <c r="AF19" s="35">
        <f t="shared" si="0"/>
        <v>-3.4177329061455528E-2</v>
      </c>
      <c r="AG19" s="1">
        <f t="shared" si="1"/>
        <v>-9878</v>
      </c>
      <c r="AI19" s="2" t="s">
        <v>43</v>
      </c>
      <c r="AJ19" s="51">
        <v>0.15833516400137834</v>
      </c>
      <c r="AK19" s="51">
        <v>0.16633120332194964</v>
      </c>
      <c r="AL19" s="38"/>
      <c r="AM19" s="38"/>
      <c r="AO19" s="4"/>
    </row>
    <row r="20" spans="1:41" ht="15.75" x14ac:dyDescent="0.25">
      <c r="A20" s="12"/>
      <c r="B20" s="26"/>
      <c r="C20" s="14" t="s">
        <v>21</v>
      </c>
      <c r="D20" s="21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7"/>
      <c r="Q20" s="9"/>
      <c r="R20" s="17"/>
      <c r="S20" s="9"/>
      <c r="T20" s="9"/>
      <c r="U20" s="9"/>
      <c r="V20" s="9"/>
      <c r="W20" s="9"/>
      <c r="X20" s="9"/>
      <c r="Y20" s="9"/>
      <c r="Z20" s="9"/>
      <c r="AA20" s="9"/>
      <c r="AB20" s="9"/>
      <c r="AE20" s="2" t="s">
        <v>45</v>
      </c>
      <c r="AF20" s="35">
        <f t="shared" si="0"/>
        <v>4.2409094573893413E-2</v>
      </c>
      <c r="AG20" s="1">
        <f t="shared" si="1"/>
        <v>9468</v>
      </c>
      <c r="AI20" s="2" t="s">
        <v>45</v>
      </c>
      <c r="AJ20" s="51">
        <v>0.12230542555225457</v>
      </c>
      <c r="AK20" s="51">
        <v>0.1189671550130021</v>
      </c>
      <c r="AL20" s="38"/>
      <c r="AM20" s="38"/>
    </row>
    <row r="21" spans="1:41" ht="15.75" x14ac:dyDescent="0.25">
      <c r="A21" s="12"/>
      <c r="B21" s="25"/>
      <c r="C21" s="15"/>
      <c r="D21" s="19"/>
      <c r="E21" s="11"/>
      <c r="P21" s="7"/>
      <c r="R21" s="7"/>
      <c r="AE21" s="2" t="s">
        <v>54</v>
      </c>
      <c r="AF21" s="35">
        <f t="shared" si="0"/>
        <v>-0.11420553567970643</v>
      </c>
      <c r="AG21" s="1">
        <f t="shared" si="1"/>
        <v>-35976</v>
      </c>
      <c r="AI21" s="2" t="s">
        <v>54</v>
      </c>
      <c r="AJ21" s="51">
        <v>0.17257273960888164</v>
      </c>
      <c r="AK21" s="51">
        <v>0.19531646055657792</v>
      </c>
      <c r="AL21" s="38"/>
      <c r="AM21" s="38"/>
    </row>
    <row r="22" spans="1:41" ht="15.75" x14ac:dyDescent="0.25">
      <c r="A22" s="12"/>
      <c r="B22" s="26"/>
      <c r="C22" s="13" t="s">
        <v>22</v>
      </c>
      <c r="D22" s="2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  <c r="R22" s="7"/>
      <c r="AE22" s="2" t="s">
        <v>42</v>
      </c>
      <c r="AF22" s="35">
        <f t="shared" si="0"/>
        <v>3.7666136495906187E-2</v>
      </c>
      <c r="AG22" s="1">
        <f t="shared" si="1"/>
        <v>19869</v>
      </c>
      <c r="AI22" s="2" t="s">
        <v>42</v>
      </c>
      <c r="AJ22" s="51">
        <v>0.28898240969967365</v>
      </c>
      <c r="AK22" s="51">
        <v>0.2824870326769307</v>
      </c>
      <c r="AL22" s="38"/>
      <c r="AM22" s="38"/>
    </row>
    <row r="23" spans="1:41" x14ac:dyDescent="0.25">
      <c r="A23" s="12"/>
      <c r="B23" s="26"/>
      <c r="C23" s="10" t="s">
        <v>23</v>
      </c>
      <c r="D23" s="22"/>
      <c r="E23" s="11"/>
      <c r="R23" s="7"/>
      <c r="AE23" s="2" t="s">
        <v>44</v>
      </c>
      <c r="AF23" s="35">
        <f t="shared" si="0"/>
        <v>0.11621968982949191</v>
      </c>
      <c r="AG23" s="1">
        <f t="shared" si="1"/>
        <v>33910</v>
      </c>
      <c r="AI23" s="2" t="s">
        <v>44</v>
      </c>
      <c r="AJ23" s="3">
        <v>0.15984334229401972</v>
      </c>
      <c r="AK23" s="3">
        <v>0.14349613832256455</v>
      </c>
      <c r="AL23" s="39">
        <f>SUM(AL17:AL22)</f>
        <v>0</v>
      </c>
      <c r="AM23" s="39">
        <f>SUM(AM17:AM22)</f>
        <v>0</v>
      </c>
    </row>
    <row r="24" spans="1:41" x14ac:dyDescent="0.25">
      <c r="A24" s="12"/>
      <c r="B24" s="26"/>
      <c r="C24" s="10" t="s">
        <v>49</v>
      </c>
      <c r="D24" s="2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AE24" s="1" t="s">
        <v>27</v>
      </c>
    </row>
    <row r="25" spans="1:41" x14ac:dyDescent="0.25">
      <c r="A25" s="12"/>
      <c r="B25" s="26"/>
      <c r="C25" s="10" t="s">
        <v>50</v>
      </c>
      <c r="D25" s="22"/>
    </row>
    <row r="26" spans="1:41" x14ac:dyDescent="0.25">
      <c r="A26" s="12"/>
      <c r="B26" s="26"/>
      <c r="C26" s="10" t="s">
        <v>51</v>
      </c>
      <c r="D26" s="22"/>
      <c r="AE26" s="12" t="s">
        <v>59</v>
      </c>
    </row>
    <row r="27" spans="1:41" ht="15.75" x14ac:dyDescent="0.25">
      <c r="A27" s="12"/>
      <c r="B27" s="26"/>
      <c r="C27" s="10" t="s">
        <v>23</v>
      </c>
      <c r="D27" s="22"/>
      <c r="AE27" s="2" t="s">
        <v>53</v>
      </c>
      <c r="AF27" s="1">
        <v>9876</v>
      </c>
      <c r="AH27" s="38"/>
      <c r="AI27" s="45"/>
      <c r="AJ27" s="45"/>
      <c r="AK27" s="45"/>
    </row>
    <row r="28" spans="1:41" ht="15.75" x14ac:dyDescent="0.25">
      <c r="A28" s="12"/>
      <c r="B28" s="26"/>
      <c r="C28" s="10" t="s">
        <v>49</v>
      </c>
      <c r="D28" s="22"/>
      <c r="AE28" s="2" t="s">
        <v>43</v>
      </c>
      <c r="AF28" s="1">
        <v>5437</v>
      </c>
      <c r="AH28" s="38"/>
      <c r="AI28" s="45"/>
      <c r="AJ28" s="45"/>
      <c r="AK28" s="45"/>
    </row>
    <row r="29" spans="1:41" ht="15.75" x14ac:dyDescent="0.25">
      <c r="A29" s="12"/>
      <c r="B29" s="43"/>
      <c r="C29" s="10" t="s">
        <v>50</v>
      </c>
      <c r="D29" s="44"/>
      <c r="AE29" s="2" t="s">
        <v>45</v>
      </c>
      <c r="AF29" s="1">
        <v>8735</v>
      </c>
      <c r="AH29" s="38"/>
      <c r="AI29" s="45"/>
      <c r="AJ29" s="45"/>
      <c r="AK29" s="45"/>
    </row>
    <row r="30" spans="1:41" ht="15.75" x14ac:dyDescent="0.25">
      <c r="A30" s="12"/>
      <c r="B30" s="26"/>
      <c r="C30" s="10" t="s">
        <v>51</v>
      </c>
      <c r="D30" s="22"/>
      <c r="AE30" s="2" t="s">
        <v>54</v>
      </c>
      <c r="AF30" s="1">
        <v>9543</v>
      </c>
      <c r="AH30" s="38"/>
      <c r="AI30" s="45"/>
      <c r="AJ30" s="45"/>
      <c r="AK30" s="45"/>
    </row>
    <row r="31" spans="1:41" x14ac:dyDescent="0.25">
      <c r="A31" s="12"/>
      <c r="B31" s="26"/>
      <c r="C31" s="10" t="s">
        <v>49</v>
      </c>
      <c r="D31" s="22"/>
      <c r="AE31" s="2" t="s">
        <v>42</v>
      </c>
      <c r="AF31" s="1">
        <v>3467</v>
      </c>
      <c r="AH31" s="39"/>
      <c r="AI31" s="45"/>
      <c r="AJ31" s="45"/>
      <c r="AK31" s="45"/>
    </row>
    <row r="32" spans="1:41" x14ac:dyDescent="0.25">
      <c r="A32" s="12"/>
      <c r="B32" s="26"/>
      <c r="C32" s="10" t="s">
        <v>50</v>
      </c>
      <c r="D32" s="22"/>
      <c r="AE32" s="2" t="s">
        <v>44</v>
      </c>
      <c r="AF32" s="1">
        <v>8764</v>
      </c>
      <c r="AI32" s="45"/>
      <c r="AJ32" s="45"/>
      <c r="AK32" s="45"/>
    </row>
    <row r="33" spans="1:37" x14ac:dyDescent="0.25">
      <c r="A33" s="12"/>
      <c r="B33" s="26"/>
      <c r="C33" s="10" t="s">
        <v>51</v>
      </c>
      <c r="D33" s="22"/>
      <c r="AE33" s="1" t="s">
        <v>27</v>
      </c>
      <c r="AI33" s="45"/>
      <c r="AJ33" s="45"/>
      <c r="AK33" s="45"/>
    </row>
    <row r="34" spans="1:37" x14ac:dyDescent="0.25">
      <c r="A34" s="12"/>
      <c r="B34" s="28"/>
      <c r="C34" s="29"/>
      <c r="D34" s="30"/>
      <c r="AI34" s="45"/>
      <c r="AJ34" s="45"/>
      <c r="AK34" s="45"/>
    </row>
    <row r="35" spans="1:37" x14ac:dyDescent="0.25">
      <c r="B35" s="9"/>
      <c r="C35" s="9"/>
      <c r="D35" s="9"/>
      <c r="AE35" s="1" t="s">
        <v>60</v>
      </c>
      <c r="AI35" s="45"/>
      <c r="AJ35" s="45"/>
      <c r="AK35" s="45"/>
    </row>
    <row r="36" spans="1:37" x14ac:dyDescent="0.25">
      <c r="AE36" s="2" t="s">
        <v>53</v>
      </c>
      <c r="AF36" s="1">
        <v>987</v>
      </c>
      <c r="AI36" s="45"/>
      <c r="AJ36" s="45"/>
      <c r="AK36" s="45"/>
    </row>
    <row r="37" spans="1:37" x14ac:dyDescent="0.25">
      <c r="A37" s="1" t="s">
        <v>28</v>
      </c>
      <c r="E37" s="1"/>
      <c r="AE37" s="2" t="s">
        <v>43</v>
      </c>
      <c r="AF37" s="1">
        <v>654</v>
      </c>
    </row>
    <row r="38" spans="1:37" x14ac:dyDescent="0.25">
      <c r="AE38" s="2" t="s">
        <v>45</v>
      </c>
      <c r="AF38" s="1">
        <v>876</v>
      </c>
    </row>
    <row r="39" spans="1:37" x14ac:dyDescent="0.25">
      <c r="B39" s="1" t="s">
        <v>29</v>
      </c>
      <c r="E39" s="1" t="s">
        <v>30</v>
      </c>
      <c r="AE39" s="2" t="s">
        <v>54</v>
      </c>
      <c r="AF39" s="1">
        <v>687</v>
      </c>
    </row>
    <row r="40" spans="1:37" x14ac:dyDescent="0.25">
      <c r="E40" s="1" t="s">
        <v>34</v>
      </c>
      <c r="AE40" s="2" t="s">
        <v>42</v>
      </c>
      <c r="AF40" s="1">
        <v>724</v>
      </c>
    </row>
    <row r="41" spans="1:37" x14ac:dyDescent="0.25">
      <c r="E41" s="1" t="s">
        <v>35</v>
      </c>
      <c r="AE41" s="2" t="s">
        <v>44</v>
      </c>
      <c r="AF41" s="1">
        <v>834</v>
      </c>
    </row>
    <row r="42" spans="1:37" x14ac:dyDescent="0.25">
      <c r="E42" s="42" t="s">
        <v>41</v>
      </c>
      <c r="AE42" s="1" t="s">
        <v>27</v>
      </c>
    </row>
    <row r="43" spans="1:37" x14ac:dyDescent="0.25">
      <c r="AF43" s="45"/>
    </row>
    <row r="44" spans="1:37" x14ac:dyDescent="0.25">
      <c r="B44" s="1" t="s">
        <v>31</v>
      </c>
      <c r="E44" s="1" t="s">
        <v>36</v>
      </c>
      <c r="AE44" s="2" t="s">
        <v>53</v>
      </c>
      <c r="AF44" s="45"/>
    </row>
    <row r="45" spans="1:37" x14ac:dyDescent="0.25">
      <c r="E45" s="1"/>
      <c r="AE45" s="2" t="s">
        <v>43</v>
      </c>
      <c r="AF45" s="45"/>
    </row>
    <row r="46" spans="1:37" x14ac:dyDescent="0.25">
      <c r="B46" s="1" t="s">
        <v>32</v>
      </c>
      <c r="E46" s="1" t="s">
        <v>37</v>
      </c>
      <c r="AE46" s="2" t="s">
        <v>45</v>
      </c>
      <c r="AF46" s="45"/>
    </row>
    <row r="47" spans="1:37" x14ac:dyDescent="0.25">
      <c r="E47" s="1"/>
      <c r="AE47" s="2" t="s">
        <v>54</v>
      </c>
    </row>
    <row r="48" spans="1:37" x14ac:dyDescent="0.25">
      <c r="B48" s="1" t="s">
        <v>33</v>
      </c>
      <c r="E48" s="1" t="s">
        <v>38</v>
      </c>
      <c r="AE48" s="2" t="s">
        <v>42</v>
      </c>
    </row>
    <row r="49" spans="2:31" x14ac:dyDescent="0.25">
      <c r="E49" s="1"/>
      <c r="AE49" s="2" t="s">
        <v>44</v>
      </c>
    </row>
    <row r="50" spans="2:31" x14ac:dyDescent="0.25">
      <c r="B50" s="1" t="s">
        <v>48</v>
      </c>
      <c r="E50" s="1" t="s">
        <v>52</v>
      </c>
      <c r="Z50" s="16"/>
    </row>
    <row r="51" spans="2:31" x14ac:dyDescent="0.25">
      <c r="E51" s="1"/>
      <c r="Z51" s="16"/>
    </row>
    <row r="52" spans="2:31" x14ac:dyDescent="0.25">
      <c r="B52" s="52" t="s">
        <v>63</v>
      </c>
      <c r="C52" s="53"/>
      <c r="E52" s="52" t="s">
        <v>64</v>
      </c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53"/>
    </row>
    <row r="53" spans="2:31" ht="31.5" customHeight="1" x14ac:dyDescent="0.25">
      <c r="B53" s="54"/>
      <c r="C53" s="55"/>
      <c r="E53" s="54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55"/>
    </row>
    <row r="55" spans="2:31" x14ac:dyDescent="0.25">
      <c r="B55" s="52" t="s">
        <v>62</v>
      </c>
      <c r="C55" s="53"/>
      <c r="E55" s="52" t="s">
        <v>65</v>
      </c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53"/>
    </row>
    <row r="56" spans="2:31" ht="32.25" customHeight="1" x14ac:dyDescent="0.25">
      <c r="B56" s="54"/>
      <c r="C56" s="55"/>
      <c r="E56" s="54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55"/>
    </row>
    <row r="58" spans="2:31" x14ac:dyDescent="0.25">
      <c r="B58" s="52" t="s">
        <v>66</v>
      </c>
      <c r="C58" s="53"/>
      <c r="E58" s="52" t="s">
        <v>67</v>
      </c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53"/>
    </row>
    <row r="59" spans="2:31" x14ac:dyDescent="0.25">
      <c r="B59" s="54"/>
      <c r="C59" s="55"/>
      <c r="E59" s="54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55"/>
    </row>
    <row r="61" spans="2:31" x14ac:dyDescent="0.25">
      <c r="B61" s="52" t="s">
        <v>68</v>
      </c>
      <c r="C61" s="53"/>
      <c r="E61" s="67" t="s">
        <v>69</v>
      </c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9"/>
    </row>
    <row r="62" spans="2:31" ht="30.75" customHeight="1" x14ac:dyDescent="0.25">
      <c r="B62" s="54"/>
      <c r="C62" s="55"/>
      <c r="E62" s="70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2"/>
    </row>
    <row r="64" spans="2:31" ht="90" customHeight="1" x14ac:dyDescent="0.25">
      <c r="B64" s="40" t="s">
        <v>40</v>
      </c>
      <c r="E64" s="52" t="s">
        <v>70</v>
      </c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4"/>
    </row>
    <row r="65" spans="5:25" ht="19.5" customHeight="1" x14ac:dyDescent="0.25">
      <c r="E65" s="75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7"/>
    </row>
    <row r="66" spans="5:25" ht="27.75" customHeight="1" x14ac:dyDescent="0.25">
      <c r="E66" s="75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7"/>
    </row>
    <row r="67" spans="5:25" ht="32.25" customHeight="1" x14ac:dyDescent="0.25">
      <c r="E67" s="75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7"/>
    </row>
    <row r="68" spans="5:25" ht="69.75" hidden="1" customHeight="1" x14ac:dyDescent="0.25">
      <c r="E68" s="75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7"/>
    </row>
    <row r="69" spans="5:25" ht="75" customHeight="1" x14ac:dyDescent="0.25">
      <c r="E69" s="75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7"/>
    </row>
    <row r="70" spans="5:25" ht="61.5" customHeight="1" x14ac:dyDescent="0.25">
      <c r="E70" s="75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7"/>
    </row>
    <row r="71" spans="5:25" ht="36.75" customHeight="1" x14ac:dyDescent="0.25">
      <c r="E71" s="75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7"/>
    </row>
    <row r="72" spans="5:25" ht="73.5" customHeight="1" x14ac:dyDescent="0.25">
      <c r="E72" s="78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80"/>
    </row>
    <row r="73" spans="5:25" ht="15" customHeight="1" x14ac:dyDescent="0.25">
      <c r="E73" s="52" t="s">
        <v>72</v>
      </c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53"/>
    </row>
    <row r="74" spans="5:25" x14ac:dyDescent="0.25">
      <c r="E74" s="81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3"/>
    </row>
    <row r="75" spans="5:25" x14ac:dyDescent="0.25">
      <c r="E75" s="81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3"/>
    </row>
    <row r="76" spans="5:25" x14ac:dyDescent="0.25">
      <c r="E76" s="81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3"/>
    </row>
    <row r="77" spans="5:25" x14ac:dyDescent="0.25">
      <c r="E77" s="81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3"/>
    </row>
    <row r="78" spans="5:25" x14ac:dyDescent="0.25">
      <c r="E78" s="81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3"/>
    </row>
    <row r="79" spans="5:25" ht="39.75" customHeight="1" x14ac:dyDescent="0.25">
      <c r="E79" s="81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3"/>
    </row>
    <row r="80" spans="5:25" ht="22.5" customHeight="1" x14ac:dyDescent="0.25">
      <c r="E80" s="81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3"/>
    </row>
    <row r="81" spans="3:25" ht="84.75" customHeight="1" x14ac:dyDescent="0.25">
      <c r="E81" s="81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3"/>
    </row>
    <row r="82" spans="3:25" ht="71.25" customHeight="1" x14ac:dyDescent="0.25">
      <c r="E82" s="81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3"/>
    </row>
    <row r="83" spans="3:25" ht="76.5" customHeight="1" x14ac:dyDescent="0.25">
      <c r="E83" s="81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3"/>
    </row>
    <row r="84" spans="3:25" ht="39" customHeight="1" x14ac:dyDescent="0.25">
      <c r="E84" s="81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3"/>
    </row>
    <row r="85" spans="3:25" ht="18.75" customHeight="1" x14ac:dyDescent="0.25">
      <c r="C85" s="41" t="s">
        <v>28</v>
      </c>
      <c r="E85" s="56" t="s">
        <v>71</v>
      </c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8"/>
    </row>
    <row r="86" spans="3:25" x14ac:dyDescent="0.25">
      <c r="E86" s="59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1"/>
    </row>
    <row r="87" spans="3:25" x14ac:dyDescent="0.25">
      <c r="E87" s="59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1"/>
    </row>
    <row r="88" spans="3:25" x14ac:dyDescent="0.25">
      <c r="E88" s="59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1"/>
    </row>
    <row r="89" spans="3:25" x14ac:dyDescent="0.25">
      <c r="E89" s="59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1"/>
    </row>
    <row r="90" spans="3:25" x14ac:dyDescent="0.25">
      <c r="E90" s="59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1"/>
    </row>
    <row r="91" spans="3:25" x14ac:dyDescent="0.25">
      <c r="E91" s="59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1"/>
    </row>
    <row r="92" spans="3:25" x14ac:dyDescent="0.25">
      <c r="E92" s="62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4"/>
    </row>
  </sheetData>
  <mergeCells count="11">
    <mergeCell ref="B52:C53"/>
    <mergeCell ref="B55:C56"/>
    <mergeCell ref="B58:C59"/>
    <mergeCell ref="B61:C62"/>
    <mergeCell ref="E85:X92"/>
    <mergeCell ref="E52:Z53"/>
    <mergeCell ref="E55:Y56"/>
    <mergeCell ref="E58:Y59"/>
    <mergeCell ref="E61:Y62"/>
    <mergeCell ref="E64:Y72"/>
    <mergeCell ref="E73:Y84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Efectividad de Visitas</vt:lpstr>
    </vt:vector>
  </TitlesOfParts>
  <Company>Duxstar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Villalobos</dc:creator>
  <cp:lastModifiedBy>Nancy Villalobos</cp:lastModifiedBy>
  <dcterms:created xsi:type="dcterms:W3CDTF">2014-04-11T16:27:54Z</dcterms:created>
  <dcterms:modified xsi:type="dcterms:W3CDTF">2014-06-18T19:35:54Z</dcterms:modified>
</cp:coreProperties>
</file>