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axelt\Desktop\"/>
    </mc:Choice>
  </mc:AlternateContent>
  <xr:revisionPtr revIDLastSave="0" documentId="13_ncr:1_{2F484BD2-357B-4F80-9A91-399F5ADC4D75}" xr6:coauthVersionLast="47" xr6:coauthVersionMax="47" xr10:uidLastSave="{00000000-0000-0000-0000-000000000000}"/>
  <bookViews>
    <workbookView xWindow="-120" yWindow="-120" windowWidth="29040" windowHeight="15840" xr2:uid="{90CC0811-FDD9-411A-8068-C96D31154778}"/>
  </bookViews>
  <sheets>
    <sheet name="Story Map" sheetId="1" r:id="rId1"/>
    <sheet name="Rôles" sheetId="4" r:id="rId2"/>
    <sheet name="Backlog" sheetId="2" r:id="rId3"/>
    <sheet name="Sprint  1" sheetId="3" r:id="rId4"/>
    <sheet name="Données transformées" sheetId="5" state="hidden" r:id="rId5"/>
    <sheet name="Release1" sheetId="7" state="hidden" r:id="rId6"/>
    <sheet name="Feuil2" sheetId="9" state="hidden" r:id="rId7"/>
    <sheet name="Analyse" sheetId="8" r:id="rId8"/>
  </sheets>
  <definedNames>
    <definedName name="DonnéesExternes_1" localSheetId="5" hidden="1">'Release1'!$A$1:$E$27</definedName>
  </definedNames>
  <calcPr calcId="191028"/>
  <pivotCaches>
    <pivotCache cacheId="4"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 i="2" l="1"/>
  <c r="L20" i="2"/>
  <c r="L19" i="2"/>
  <c r="L18" i="2"/>
  <c r="L17" i="2"/>
  <c r="L16" i="2"/>
  <c r="L15" i="2"/>
  <c r="L14" i="2"/>
  <c r="L13" i="2"/>
  <c r="L12" i="2"/>
  <c r="L11" i="2"/>
  <c r="L9" i="2"/>
  <c r="L8" i="2"/>
  <c r="L7" i="2"/>
  <c r="L6" i="2"/>
  <c r="L5" i="2"/>
  <c r="L4" i="2"/>
  <c r="L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B15391-6188-4740-AA30-83DF2B3AE016}" keepAlive="1" name="Requête - Release1" description="Connexion à la requête « Release1 » dans le classeur." type="5" refreshedVersion="7" background="1" saveData="1">
    <dbPr connection="Provider=Microsoft.Mashup.OleDb.1;Data Source=$Workbook$;Location=Release1;Extended Properties=&quot;&quot;" command="SELECT * FROM [Release1]"/>
  </connection>
</connections>
</file>

<file path=xl/sharedStrings.xml><?xml version="1.0" encoding="utf-8"?>
<sst xmlns="http://schemas.openxmlformats.org/spreadsheetml/2006/main" count="603" uniqueCount="234">
  <si>
    <t>GESTION DES ARTICLES</t>
  </si>
  <si>
    <t>NAVIGATION</t>
  </si>
  <si>
    <t>PANIER</t>
  </si>
  <si>
    <t>ASSISTANCE CLIENT</t>
  </si>
  <si>
    <t>GERER LES PRODUITS</t>
  </si>
  <si>
    <t>GERER LES PROMOTIONS</t>
  </si>
  <si>
    <t>CHERCHER DE LA PEINTURE</t>
  </si>
  <si>
    <t xml:space="preserve"> NAVIGUER SUR LE SITE WEB</t>
  </si>
  <si>
    <t xml:space="preserve"> VISUALISER LES DETAILS D'UN PRODUIT</t>
  </si>
  <si>
    <t xml:space="preserve"> VISUALISER ET INTERAGIR AVEC LE PANIER</t>
  </si>
  <si>
    <t>PAYER MA COMMANDE</t>
  </si>
  <si>
    <t>INDICATION LIVRAISON</t>
  </si>
  <si>
    <t>COMMUNIQUER AVEC LE SITE</t>
  </si>
  <si>
    <t>OBTENIR DE l'AIDE</t>
  </si>
  <si>
    <t>AJOUTER DES PRODUITS AU CATALOGUE DE VENTE</t>
  </si>
  <si>
    <t xml:space="preserve">MODIFIER LE PRIX D'UN PRODUIT </t>
  </si>
  <si>
    <t>PAGE DE RECHERCHE</t>
  </si>
  <si>
    <t>PAGE ACCUEIL</t>
  </si>
  <si>
    <t>PAGE DESCRIPTION PRODUIT</t>
  </si>
  <si>
    <t>VOIR LE PANIER</t>
  </si>
  <si>
    <t>ENREGISTRER LE MOYEN DE PAIEMENT</t>
  </si>
  <si>
    <t>ADRESSE LIVRAISON</t>
  </si>
  <si>
    <t>ENVOYER UN MESSAGE DE CONTACT</t>
  </si>
  <si>
    <t>PAGE MOYEN DE CONTACT</t>
  </si>
  <si>
    <t>OBTENIR LES REFERENCES D'UN PRODUIT</t>
  </si>
  <si>
    <t>GENERATION CODE DE PROMOTION</t>
  </si>
  <si>
    <t>BAR DE RECHERCHE</t>
  </si>
  <si>
    <t>BARRE NAVIGATION (HEADER)</t>
  </si>
  <si>
    <t>SUPPRIMER UN ARTICLE DU PANIER</t>
  </si>
  <si>
    <t>UTILISER UN MOYEN DE PAIEMENT</t>
  </si>
  <si>
    <t>ADRESSE DE FACTURATION</t>
  </si>
  <si>
    <t>SUPPRIMER UN PRODUIT DU CATALOGUE DE VENTE</t>
  </si>
  <si>
    <t>CHOIX QUANTITE PRODUIT</t>
  </si>
  <si>
    <t>RECUPERER LE STOCK EN TEMPS REEL</t>
  </si>
  <si>
    <t>PROMOTION GLOBAL DU SITE</t>
  </si>
  <si>
    <t>RECHERCHE PAR FILTRE</t>
  </si>
  <si>
    <t>DESCRIPTION ENTREPRISE</t>
  </si>
  <si>
    <t>NOTE PRODUIT</t>
  </si>
  <si>
    <t>METTRE UN AVIS SUR LE SITE</t>
  </si>
  <si>
    <t>CHATBOT</t>
  </si>
  <si>
    <t xml:space="preserve">INFORMER DU DELAIS DE COMMANDE </t>
  </si>
  <si>
    <t>BARRE NAVIGATION (FOOTER)</t>
  </si>
  <si>
    <t>COMENTAIRE PRODUIT</t>
  </si>
  <si>
    <t>METTRE UNE NOTE A UN PRODUIT</t>
  </si>
  <si>
    <t>PAGE FAQ</t>
  </si>
  <si>
    <t>épiques</t>
  </si>
  <si>
    <t>Stories</t>
  </si>
  <si>
    <t>Description</t>
  </si>
  <si>
    <t>Condition d'acceptation</t>
  </si>
  <si>
    <t>En tant que gestionnaire, je veux mettre en vente mes produits sur le site afin qu'ils soient visibles pour mon client</t>
  </si>
  <si>
    <t>(2H-2) Créer une BDD</t>
  </si>
  <si>
    <t xml:space="preserve">(2H-2) Créer un site WEB </t>
  </si>
  <si>
    <t>(1H-3) Faire le lien entre le produit dans la BDD et le produit sur la site WEB</t>
  </si>
  <si>
    <t>(1H-3) Créer une méthode d'ajout de produit à ma BDD via le site WEB</t>
  </si>
  <si>
    <t>(1H-1) Mettre à jour le site WEB</t>
  </si>
  <si>
    <t>(0.5H-2) Créer un champs de recherche de produit sur le site WEB</t>
  </si>
  <si>
    <t xml:space="preserve">(1H-3) Créer une méthode de recherche de produit dans la BDD </t>
  </si>
  <si>
    <t>(1H-3) Récupérer la réponse de la requête</t>
  </si>
  <si>
    <t>(2H-2) Afficher les références du produit sur la page WEB</t>
  </si>
  <si>
    <t>en tant que gestionnaire, je veux supprimer un produit du catalogue afin qu'il ne soit plus en vente</t>
  </si>
  <si>
    <t>(0.5H-1) Créer un bouton pour supprimer les produits</t>
  </si>
  <si>
    <t>(0.5H-2) Associer la méthode au bouton de suppression</t>
  </si>
  <si>
    <t>En tant que gestionnaire, je veux modifier le prix de mes produits afin de m'adapter au marché</t>
  </si>
  <si>
    <t>(1H-2) Créer un champs et un bouton pour modifier le prix d'un produit</t>
  </si>
  <si>
    <t>(0.5H-2) Associer la méthode au bouton de modification</t>
  </si>
  <si>
    <t>En tant client je veux rechercher un produit via une page de recherche afin de trouver un produit</t>
  </si>
  <si>
    <t>(1H-3) Créer une page de recherche d'un produit sur le WEB</t>
  </si>
  <si>
    <t>(0.5H-3) Créer un champs de recherche de produit sur le page</t>
  </si>
  <si>
    <t xml:space="preserve">(2H-3) Créer une méthode de recherche de produit dans la BDD </t>
  </si>
  <si>
    <t>(2H-2) Afficher les produits sur la page WEB</t>
  </si>
  <si>
    <t>BARRE DE RECHERCHE</t>
  </si>
  <si>
    <t>en tant que client je veux pouvoir trouver un produit via toute les pages via une barre de recherche afin de trouver un produit</t>
  </si>
  <si>
    <t>(0.5H-3) Créer un champs de recherche de produit sur le WEB</t>
  </si>
  <si>
    <t xml:space="preserve">(0.5H-3) Créer une méthode de recherche de produit dans la BDD </t>
  </si>
  <si>
    <t>(2H-2) Créer une page d'accueil</t>
  </si>
  <si>
    <t xml:space="preserve">en tant que qu'utilisateurs* nous voulons pouvoir nous changer d'onglets  afin de naviguer sur le site web </t>
  </si>
  <si>
    <t xml:space="preserve">(0.5H-3) Créer une méthode de recherche des informations du produit dans la BDD </t>
  </si>
  <si>
    <t>en tant que client je veux pouvoir voir mon panier afin de visualiser l'ensemble de mes produits</t>
  </si>
  <si>
    <t>En tant que client, je veux ajouter un produit à mon panier afin de visualiser ma commande globale</t>
  </si>
  <si>
    <t>(0.5H-3) Créer un bouton d'ajout de produit au panier</t>
  </si>
  <si>
    <t>en tant que client je veux pouvoir modifier mon panier afin de changer la quantité de produits de mon panier</t>
  </si>
  <si>
    <t>(0.5H-3) Créer un champs de quantité de produit sur la page panier</t>
  </si>
  <si>
    <t>en tant que client, je veux pouvoir enregistrer mon moyen de paiement favori afin de gagner du temps lors d'un futur achat</t>
  </si>
  <si>
    <t>en tant que client, je veux pouvoir choisir un moyen de paiement qui me correspond afin de ne pas être limiter</t>
  </si>
  <si>
    <t>en tant que gestionnaire, je veux que le client rentre son adresse de facturation afin de finaliser la vente de mes produits</t>
  </si>
  <si>
    <t>en tant que client, je veux pouvoir visualiser tous les moyens de contacter le vendeur afin d'être sûr de m'adresser à la bonne personne</t>
  </si>
  <si>
    <t>Heure stories</t>
  </si>
  <si>
    <t>Complexité stories</t>
  </si>
  <si>
    <t>Sprint</t>
  </si>
  <si>
    <t>(1H-2) Créer une barre de navigation</t>
  </si>
  <si>
    <t>(1H-2) Créer des onglets dans la barre de navigation</t>
  </si>
  <si>
    <t>(0.5H-1) Associer les pages aux différents onglets</t>
  </si>
  <si>
    <t>(0.5H-1) Créer un bouton pour ajouter une promotion à un produit</t>
  </si>
  <si>
    <t xml:space="preserve">(0.5H-2) Afficher la page sélectionnée </t>
  </si>
  <si>
    <t>(2H-2) Afficher les informations du produit sur la page WEB</t>
  </si>
  <si>
    <t xml:space="preserve">(2H-2) Créer une page panier </t>
  </si>
  <si>
    <t>(0.5H-1) Associer le lien de la page au bouton</t>
  </si>
  <si>
    <t>(0.5H-1) Afficher la page panier</t>
  </si>
  <si>
    <t>(0.5H-2) Créer un bouton de suppression de produit dans la page panier</t>
  </si>
  <si>
    <t>(1H-3) Créer une méthode de suppression du produit dans la panier</t>
  </si>
  <si>
    <t>(1H-2) Mettre à jour la page panier</t>
  </si>
  <si>
    <t>(1H-2) Mettre à jour le site WEB</t>
  </si>
  <si>
    <t>(1H-3) Créer la méthode de modification de la quantité du produit</t>
  </si>
  <si>
    <t>(2H-3) Créer une méthode qui ajoute un produit au panier</t>
  </si>
  <si>
    <t>(1H-2) Mettre à jour le panier</t>
  </si>
  <si>
    <t>RELEASE N°1</t>
  </si>
  <si>
    <t>entant donné que je suis un gestionnaire et que je suis sur la page de gestion de produits et que je change la valeur dans le champs de du prix du produits alors le prix change en base de donnée</t>
  </si>
  <si>
    <t>(0.5H-2) Créer un bouton d'enregistrement dans la page paiement</t>
  </si>
  <si>
    <t>RELEASE N°2</t>
  </si>
  <si>
    <t>(2H-4) Créer une méthode qui enregistre le moyen de paiement dans la BDD</t>
  </si>
  <si>
    <t>(1H-3) Associer le bouton à la méthode</t>
  </si>
  <si>
    <t>(1H-2) Mettre à jour la BDD</t>
  </si>
  <si>
    <t>RELEASE</t>
  </si>
  <si>
    <t xml:space="preserve">(1H-2) Créer un bouton de paiement dans la page panier qui est disponible uniquement quand les champs livraison et facturation sont complétés </t>
  </si>
  <si>
    <t>(2H-2) Créer la page de paiement</t>
  </si>
  <si>
    <t>(0.5H-2) Associer le lien de la page au bouton de paiement</t>
  </si>
  <si>
    <t>(0.5H-1) Créer un bouton de paiement</t>
  </si>
  <si>
    <t>(1H-3) Créer une requête de paiement via le bouton</t>
  </si>
  <si>
    <t>(1H-3) Créer une méthode qui enregistre l'adresse de livraison</t>
  </si>
  <si>
    <t>(0.5H-2) Créer un champ de livraison dans la page panier</t>
  </si>
  <si>
    <t>(1H-2) Mettre à jour la page avec un message de validation</t>
  </si>
  <si>
    <t>(0.5H-2) Créer un champ de facturation dans la page panier</t>
  </si>
  <si>
    <t>(1H-3) Créer une méthode qui enregistre l'adresse de facturation</t>
  </si>
  <si>
    <t xml:space="preserve">(2H-2) Créer une page de contact </t>
  </si>
  <si>
    <t>(0.5H-2) Créer un champ pour écrire son message</t>
  </si>
  <si>
    <t>(1H-3) Créer une méthode d'enregistrement dans la BDD</t>
  </si>
  <si>
    <t>(1H-2) Afficher les différents moyen de contact</t>
  </si>
  <si>
    <t>entant donné que je suis un client que je suis sur la page de recherche de produit et que je tape le nom du produit recherché alors les produits apparaissent</t>
  </si>
  <si>
    <t>étant donné que je suis un utilisateur et que je suis présent sur une page du site et que je clique sur un onglet alors je change de page du site</t>
  </si>
  <si>
    <t>AJOUTER UN ARTICLE AU PANIER</t>
  </si>
  <si>
    <t>entant donné que je suis un client et que je suis sur la page du panier et que je souhaite supprimer un produit de mon panier, je clique sur le bouton supprimer du produit alors le produit disparait de mon panier</t>
  </si>
  <si>
    <t>entant donné que je suis un client et que je suis sur une des pages du site et que je souhaite aller voir mon panier, je clique sur le bouton panier alors la page du panier apparaît</t>
  </si>
  <si>
    <t>étant donné que je suis un client et que j'ai trouvé le produit recherché sur le site et que je clique dessus alors j'arrive sur la page produit du site</t>
  </si>
  <si>
    <t xml:space="preserve">entant donné que je suis un client et que je suis sur la page d'un produit et que je souhaite ajouter le produit à mon panier, je clique sur le bouton d'ajout au panier alors le produit est ajouté au panier </t>
  </si>
  <si>
    <t>entant donné que je suis un client et que je suis sur la page du panier et que je souhaite modifier la quantité d'un produit de mon panier, je modifie dans le champ quantité du produit alors la quantité du produit dans mon panier est modifié</t>
  </si>
  <si>
    <t xml:space="preserve">(2H-2) Créer une page de moyen de contact </t>
  </si>
  <si>
    <t>étant donné que je suis un client et que j'ai validé mon panier et que je souhaite payer mon panier alors je veux pouvoir utiliser un de mes moyens de paiement pour payer</t>
  </si>
  <si>
    <t>entant donné que je suis un client et que je suis sur une des pages du site et que je souhaite connaitre les moyens de contact, je clique sur la page de moyen de contact dans la barre de navigation alors j'accède aux différents moyen de contact</t>
  </si>
  <si>
    <t>étant donné que je suis un client et je souhaite payer mon panier alors je veux pouvoir ajouter un moyen de paiement pour payer qui sera par la suite lié à mon compte</t>
  </si>
  <si>
    <t>étant donné que je suis un gestionnaire et que je suis sur la page de gestion des articles que j'ai remplis la fiche d'article et que  je clique sur le bouton "d'ajout d'un article " alors un article s'ajoute en bd</t>
  </si>
  <si>
    <t>en tant que gestionnaire, je veux récupérer les références constructeur de mes produits en vente</t>
  </si>
  <si>
    <t>étant donné que je suis un gestionnaire et que je suis sur la page d'un produit que j'ai sélectionné et que je développe le bouton de description alors la description apparaît sur le site</t>
  </si>
  <si>
    <t>(1H-3) Créer une requête de recherche dans la BDD</t>
  </si>
  <si>
    <t>étant donné que je suis gestionnaire et que je suis sur la page de gestion de produits et que je clique sur le bouton de suppression alors l'article est supprimé du catalogue</t>
  </si>
  <si>
    <t>(1H-2) Créer une méthode pour lancer une requête de suppression</t>
  </si>
  <si>
    <t>(1H-2) Créer une requête de suppression du produit dans la BDD</t>
  </si>
  <si>
    <t>(3H-4) Créer une méthode pour lancer une requête de modification</t>
  </si>
  <si>
    <t>(2H-3) Créer une requête de modification du prix du produit dans la BDD</t>
  </si>
  <si>
    <t>En tant que gestionnaire, je veux pouvoir générer des codes promotion afin d'appliquer un tarif réduit à certains client sur une certaine période</t>
  </si>
  <si>
    <t>entant donné que je suis un gestionnaire et que je suis sur la page de gestion de produits et que je change la valeur dans le champs de "réduction" et que je clique sur le bouton génération de code réduction alors un code de réduction est généré</t>
  </si>
  <si>
    <t>(4H-4) Créer une méthode pour lancer une requête de modification du prix pour une durée variable</t>
  </si>
  <si>
    <t>(0.5H-3) Créer une requête de recherche dans la BDD</t>
  </si>
  <si>
    <t>(0.5H-2) Récupérer la réponse de la requête</t>
  </si>
  <si>
    <t>étant donné que je suis client et que je suis présent sur le site et que je tape le nom du produit recherché et que je valide ma recherche alors les  produits apparaissent</t>
  </si>
  <si>
    <t xml:space="preserve">en tant qu'utilisateurs* nous voulons pouvoir rentrer sur la page web via une page d'accueil </t>
  </si>
  <si>
    <t xml:space="preserve">étant donné qui je suis un utilisateur sur le site et que j'accède au site alors j'accède directement a une page d'accueil </t>
  </si>
  <si>
    <t>en tant que client, je veux visualiser les détail d'un produit afin d'être sûr de ce que j'achète</t>
  </si>
  <si>
    <t xml:space="preserve">(0.5H-2) Créer un bouton d'accès aux détails du produit </t>
  </si>
  <si>
    <t>(0.5H-3) Créer une requête de recherche des informations dans la BDD</t>
  </si>
  <si>
    <t>(0.5H-3) Récupérer la réponse de la requête</t>
  </si>
  <si>
    <t>(0.5H-1) Créer un bouton dans la barre de navigation d'accès au panier</t>
  </si>
  <si>
    <t>en tant que  client je veux pouvoir modifier mon panier afin de supprimer un produit</t>
  </si>
  <si>
    <t>(1H-2) Créer deux champs de paiement : par virement et par CB</t>
  </si>
  <si>
    <t>en tant que client, je veux indiquer mon adresse de livraison afin de recevoir mes produits</t>
  </si>
  <si>
    <t>étant donné que je suis un client voulant recevoir les produits que j'achète, je clique sur différents blocs texte afin de renseigner mon numéro et nom de rue, une information complémentaire, un code postal, et une ville pour où je souhaite être livrée.</t>
  </si>
  <si>
    <t>étant donné que je suis un gestionnaire, je veux m'assuré ma paye. J'ai donc besoin que le client ait renseigné une adresse complète de facturation (numéro + nom de rue, information complémentaire, code postale et ville), et qu'il ai cliqué sur validé.</t>
  </si>
  <si>
    <t>en tant que client, je veux pouvoir contacter le vendeur afin de lui poser des questions ou des réclamations</t>
  </si>
  <si>
    <t>entant donné que je suis un client et que je suis sur une des pages du site et que je souhaite envoyer un message au gestionnaire, je clique sur la page de contact dans la barre de navigation alors j'accède à un champs pour écrire mon message et l'envoyer</t>
  </si>
  <si>
    <t>(0.5H-1) Associer la requête à la méthode</t>
  </si>
  <si>
    <t>(nbHeures - Complexité) Tâches à faire</t>
  </si>
  <si>
    <t>Product owner</t>
  </si>
  <si>
    <t>Scrum Master</t>
  </si>
  <si>
    <t>Axel Thouvenin</t>
  </si>
  <si>
    <t>Juliette Bluem</t>
  </si>
  <si>
    <t>Théo Noel</t>
  </si>
  <si>
    <t>Arthur Terrien</t>
  </si>
  <si>
    <t>Gaston Maimbourg</t>
  </si>
  <si>
    <t>3H</t>
  </si>
  <si>
    <t>2,5H</t>
  </si>
  <si>
    <t>3,5H</t>
  </si>
  <si>
    <t>DÉTAIL IMPORTANT</t>
  </si>
  <si>
    <t>Pour insérer le tableau croisé dynamique sélectionné, nous avons dû organiser vos données en colonnes avec une seule ligne d’en-tête.</t>
  </si>
  <si>
    <t>Champ5</t>
  </si>
  <si>
    <t>Champ6</t>
  </si>
  <si>
    <t>Champ7</t>
  </si>
  <si>
    <t>Champ8</t>
  </si>
  <si>
    <t>Champ9</t>
  </si>
  <si>
    <t>Total général</t>
  </si>
  <si>
    <t>6,5H</t>
  </si>
  <si>
    <t>4H</t>
  </si>
  <si>
    <t>5H</t>
  </si>
  <si>
    <t>2/5</t>
  </si>
  <si>
    <t>/</t>
  </si>
  <si>
    <t>5/5</t>
  </si>
  <si>
    <t>3/5</t>
  </si>
  <si>
    <t>GLISSEMENT DEVELOPPEMENT</t>
  </si>
  <si>
    <t>REUNIONS</t>
  </si>
  <si>
    <t>REUNION DEBUT SPRINT / FIN SPRINT</t>
  </si>
  <si>
    <t>1/5</t>
  </si>
  <si>
    <t>REUNION QUOTIDIENNE</t>
  </si>
  <si>
    <t>S02</t>
  </si>
  <si>
    <t>S03</t>
  </si>
  <si>
    <t>S04</t>
  </si>
  <si>
    <t>S05</t>
  </si>
  <si>
    <t>S06</t>
  </si>
  <si>
    <t>S07</t>
  </si>
  <si>
    <t>S08</t>
  </si>
  <si>
    <t>S09</t>
  </si>
  <si>
    <t>S10</t>
  </si>
  <si>
    <t>S11</t>
  </si>
  <si>
    <t>Rôle</t>
  </si>
  <si>
    <t>Nom</t>
  </si>
  <si>
    <t>Devlopper</t>
  </si>
  <si>
    <t>Product owner assistant</t>
  </si>
  <si>
    <t>Colonne1</t>
  </si>
  <si>
    <t>Colonne2</t>
  </si>
  <si>
    <t>Colonne3</t>
  </si>
  <si>
    <t>Colonne4</t>
  </si>
  <si>
    <t>Colonne5</t>
  </si>
  <si>
    <t>Items</t>
  </si>
  <si>
    <t>Nombre Items</t>
  </si>
  <si>
    <t>Heure par story</t>
  </si>
  <si>
    <t>Total Sprint 1</t>
  </si>
  <si>
    <t>Total Sprint 2</t>
  </si>
  <si>
    <t>A FAIRE</t>
  </si>
  <si>
    <t>A FINIR</t>
  </si>
  <si>
    <t>FINI</t>
  </si>
  <si>
    <t>STORIES</t>
  </si>
  <si>
    <t>TACHES</t>
  </si>
  <si>
    <t>SPRINT 1 : 1 SEMAINE (16/03 -23/03)</t>
  </si>
  <si>
    <t>Objectif : disposer d'un site web répondant au besoin du client</t>
  </si>
  <si>
    <t>FINI : Tâche mis en ligne et testée</t>
  </si>
  <si>
    <t>Nb H Dév Sprint 1 : 70H</t>
  </si>
  <si>
    <t>Nb STORIES restantes :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</si>
</sst>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6"/>
      <color theme="1"/>
      <name val="Calibri"/>
      <family val="2"/>
      <scheme val="minor"/>
    </font>
    <font>
      <b/>
      <sz val="48"/>
      <color theme="1"/>
      <name val="Calibri"/>
      <family val="2"/>
      <scheme val="minor"/>
    </font>
    <font>
      <sz val="16"/>
      <color theme="1"/>
      <name val="Calibri"/>
      <family val="2"/>
      <scheme val="minor"/>
    </font>
    <font>
      <sz val="48"/>
      <color theme="1"/>
      <name val="Calibri"/>
      <family val="2"/>
      <scheme val="minor"/>
    </font>
    <font>
      <sz val="11"/>
      <color rgb="FF4472C4"/>
      <name val="Calibri"/>
      <family val="2"/>
      <scheme val="minor"/>
    </font>
    <font>
      <sz val="11"/>
      <color rgb="FF333333"/>
      <name val="Calibri"/>
      <family val="2"/>
      <scheme val="minor"/>
    </font>
    <font>
      <b/>
      <sz val="14"/>
      <color theme="1"/>
      <name val="Calibri"/>
      <family val="2"/>
      <scheme val="minor"/>
    </font>
    <font>
      <b/>
      <sz val="18"/>
      <color theme="1"/>
      <name val="Calibri"/>
      <family val="2"/>
      <scheme val="minor"/>
    </font>
    <font>
      <sz val="18"/>
      <color theme="1"/>
      <name val="Calibri"/>
      <family val="2"/>
      <scheme val="minor"/>
    </font>
    <font>
      <b/>
      <sz val="24"/>
      <color theme="1"/>
      <name val="Calibri"/>
      <family val="2"/>
      <scheme val="minor"/>
    </font>
    <font>
      <b/>
      <sz val="22"/>
      <color theme="1"/>
      <name val="Calibri"/>
      <family val="2"/>
      <scheme val="minor"/>
    </font>
  </fonts>
  <fills count="14">
    <fill>
      <patternFill patternType="none"/>
    </fill>
    <fill>
      <patternFill patternType="gray125"/>
    </fill>
    <fill>
      <patternFill patternType="solid">
        <fgColor theme="5"/>
        <bgColor indexed="64"/>
      </patternFill>
    </fill>
    <fill>
      <patternFill patternType="solid">
        <fgColor theme="8"/>
        <bgColor indexed="64"/>
      </patternFill>
    </fill>
    <fill>
      <patternFill patternType="solid">
        <fgColor theme="7"/>
        <bgColor indexed="64"/>
      </patternFill>
    </fill>
    <fill>
      <patternFill patternType="solid">
        <fgColor theme="0"/>
        <bgColor indexed="64"/>
      </patternFill>
    </fill>
    <fill>
      <patternFill patternType="solid">
        <fgColor theme="9"/>
        <bgColor indexed="64"/>
      </patternFill>
    </fill>
    <fill>
      <patternFill patternType="solid">
        <fgColor theme="1" tint="0.499984740745262"/>
        <bgColor indexed="64"/>
      </patternFill>
    </fill>
    <fill>
      <patternFill patternType="solid">
        <fgColor theme="0" tint="-4.9989318521683403E-2"/>
        <bgColor indexed="64"/>
      </patternFill>
    </fill>
    <fill>
      <patternFill patternType="solid">
        <fgColor rgb="FF70AD47"/>
        <bgColor indexed="64"/>
      </patternFill>
    </fill>
    <fill>
      <patternFill patternType="solid">
        <fgColor rgb="FFFFC000"/>
        <bgColor indexed="64"/>
      </patternFill>
    </fill>
    <fill>
      <patternFill patternType="solid">
        <fgColor rgb="FFFFFFFF"/>
        <bgColor indexed="64"/>
      </patternFill>
    </fill>
    <fill>
      <patternFill patternType="solid">
        <fgColor theme="2"/>
        <bgColor indexed="64"/>
      </patternFill>
    </fill>
    <fill>
      <patternFill patternType="solid">
        <fgColor theme="9" tint="0.79998168889431442"/>
        <bgColor indexed="64"/>
      </patternFill>
    </fill>
  </fills>
  <borders count="50">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2">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0" fillId="5" borderId="0" xfId="0" applyFill="1" applyAlignment="1">
      <alignment vertical="center" wrapText="1"/>
    </xf>
    <xf numFmtId="0" fontId="0" fillId="5" borderId="0" xfId="0" applyFill="1" applyAlignment="1">
      <alignment horizontal="center" vertical="center" wrapText="1"/>
    </xf>
    <xf numFmtId="0" fontId="2" fillId="5" borderId="0" xfId="0" applyFont="1" applyFill="1" applyAlignment="1">
      <alignment vertical="center" wrapText="1"/>
    </xf>
    <xf numFmtId="0" fontId="2" fillId="0" borderId="0" xfId="0" applyFont="1" applyAlignment="1">
      <alignment vertical="center" wrapText="1"/>
    </xf>
    <xf numFmtId="0" fontId="1" fillId="5" borderId="0" xfId="0" applyFont="1" applyFill="1" applyAlignment="1">
      <alignment horizontal="center" vertical="center" wrapText="1"/>
    </xf>
    <xf numFmtId="0" fontId="3" fillId="5" borderId="0" xfId="0" applyFont="1" applyFill="1" applyAlignment="1">
      <alignment horizontal="center" vertical="center" wrapText="1"/>
    </xf>
    <xf numFmtId="0" fontId="1" fillId="4" borderId="2"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3" fillId="6" borderId="0" xfId="0" applyFont="1" applyFill="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vertical="center" wrapText="1"/>
    </xf>
    <xf numFmtId="0" fontId="0" fillId="6" borderId="0" xfId="0" applyFill="1" applyAlignment="1">
      <alignment vertical="center" wrapText="1"/>
    </xf>
    <xf numFmtId="0" fontId="1" fillId="6" borderId="0" xfId="0" applyFont="1" applyFill="1" applyAlignment="1">
      <alignment horizontal="center" vertical="center" wrapText="1"/>
    </xf>
    <xf numFmtId="0" fontId="0" fillId="0" borderId="0" xfId="0" applyAlignment="1">
      <alignment vertical="center"/>
    </xf>
    <xf numFmtId="2" fontId="0" fillId="0" borderId="0" xfId="0" applyNumberFormat="1"/>
    <xf numFmtId="0" fontId="0" fillId="0" borderId="0" xfId="0" applyBorder="1"/>
    <xf numFmtId="2" fontId="0" fillId="0" borderId="9" xfId="0" applyNumberFormat="1" applyBorder="1" applyAlignment="1">
      <alignment horizontal="center" vertical="center"/>
    </xf>
    <xf numFmtId="0" fontId="0" fillId="7" borderId="0" xfId="0" applyFill="1" applyBorder="1"/>
    <xf numFmtId="2" fontId="0" fillId="7" borderId="0" xfId="0" applyNumberFormat="1" applyFill="1" applyBorder="1" applyAlignment="1">
      <alignment horizontal="center" vertical="center"/>
    </xf>
    <xf numFmtId="2" fontId="0" fillId="0" borderId="19" xfId="0" applyNumberFormat="1" applyBorder="1" applyAlignment="1">
      <alignment horizontal="center" vertical="center"/>
    </xf>
    <xf numFmtId="0" fontId="4" fillId="8" borderId="20" xfId="0" applyFont="1" applyFill="1" applyBorder="1" applyAlignment="1">
      <alignment horizontal="center" vertical="center"/>
    </xf>
    <xf numFmtId="49" fontId="1" fillId="4" borderId="17" xfId="0" applyNumberFormat="1" applyFont="1" applyFill="1" applyBorder="1" applyAlignment="1">
      <alignment horizontal="center" vertical="center" wrapText="1"/>
    </xf>
    <xf numFmtId="49" fontId="1" fillId="4" borderId="18" xfId="0" applyNumberFormat="1" applyFont="1" applyFill="1" applyBorder="1" applyAlignment="1">
      <alignment horizontal="center" vertical="center" wrapText="1"/>
    </xf>
    <xf numFmtId="49" fontId="0" fillId="0" borderId="19" xfId="0" applyNumberFormat="1" applyBorder="1" applyAlignment="1">
      <alignment horizontal="center" vertical="center" wrapText="1"/>
    </xf>
    <xf numFmtId="49" fontId="1" fillId="4" borderId="16" xfId="0" applyNumberFormat="1" applyFont="1" applyFill="1" applyBorder="1" applyAlignment="1">
      <alignment horizontal="center" vertical="center" wrapText="1"/>
    </xf>
    <xf numFmtId="49" fontId="0" fillId="0" borderId="11" xfId="0" applyNumberFormat="1" applyBorder="1" applyAlignment="1">
      <alignment horizontal="center" vertical="center" wrapText="1"/>
    </xf>
    <xf numFmtId="49" fontId="1" fillId="4" borderId="23"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1" fillId="4" borderId="24" xfId="0" applyNumberFormat="1" applyFont="1" applyFill="1" applyBorder="1" applyAlignment="1">
      <alignment horizontal="center" vertical="center" wrapText="1"/>
    </xf>
    <xf numFmtId="49" fontId="0" fillId="0" borderId="13" xfId="0" applyNumberFormat="1" applyBorder="1" applyAlignment="1">
      <alignment horizontal="center" vertical="center" wrapText="1"/>
    </xf>
    <xf numFmtId="49" fontId="0" fillId="0" borderId="9" xfId="0" applyNumberFormat="1" applyBorder="1" applyAlignment="1">
      <alignment horizontal="center" vertical="center"/>
    </xf>
    <xf numFmtId="49" fontId="0" fillId="7" borderId="0" xfId="0" applyNumberFormat="1" applyFill="1" applyBorder="1"/>
    <xf numFmtId="49" fontId="0" fillId="7" borderId="0" xfId="0" applyNumberFormat="1" applyFill="1" applyBorder="1" applyAlignment="1">
      <alignment horizontal="center" vertical="center" wrapText="1"/>
    </xf>
    <xf numFmtId="49" fontId="0" fillId="7" borderId="0" xfId="0" applyNumberFormat="1" applyFill="1" applyBorder="1" applyAlignment="1">
      <alignment horizontal="center" vertical="center"/>
    </xf>
    <xf numFmtId="49" fontId="0" fillId="0" borderId="0" xfId="0" applyNumberFormat="1" applyBorder="1" applyAlignment="1">
      <alignment wrapText="1"/>
    </xf>
    <xf numFmtId="49" fontId="0" fillId="0" borderId="0" xfId="0" applyNumberFormat="1"/>
    <xf numFmtId="49" fontId="0" fillId="0" borderId="0" xfId="0" applyNumberFormat="1" applyBorder="1" applyAlignment="1">
      <alignment horizontal="center" vertical="center" wrapText="1"/>
    </xf>
    <xf numFmtId="49" fontId="0" fillId="0" borderId="0" xfId="0" applyNumberFormat="1" applyBorder="1"/>
    <xf numFmtId="49" fontId="1" fillId="4" borderId="0" xfId="0" applyNumberFormat="1" applyFont="1" applyFill="1" applyBorder="1" applyAlignment="1">
      <alignment horizontal="center" vertical="center" wrapText="1"/>
    </xf>
    <xf numFmtId="49" fontId="1" fillId="4" borderId="3" xfId="0" applyNumberFormat="1" applyFont="1" applyFill="1" applyBorder="1" applyAlignment="1">
      <alignment horizontal="center" vertical="center" wrapText="1"/>
    </xf>
    <xf numFmtId="49" fontId="6" fillId="7" borderId="21" xfId="0" applyNumberFormat="1" applyFont="1" applyFill="1" applyBorder="1" applyAlignment="1">
      <alignment wrapText="1"/>
    </xf>
    <xf numFmtId="49" fontId="0" fillId="7" borderId="5" xfId="0" applyNumberFormat="1" applyFill="1" applyBorder="1" applyAlignment="1">
      <alignment horizontal="center" vertical="center"/>
    </xf>
    <xf numFmtId="49" fontId="4" fillId="3" borderId="21" xfId="0" applyNumberFormat="1" applyFont="1" applyFill="1" applyBorder="1" applyAlignment="1">
      <alignment horizontal="center" vertical="center" wrapText="1"/>
    </xf>
    <xf numFmtId="49" fontId="0" fillId="0" borderId="21" xfId="0" applyNumberFormat="1" applyBorder="1" applyAlignment="1">
      <alignment wrapText="1"/>
    </xf>
    <xf numFmtId="49" fontId="0" fillId="0" borderId="5" xfId="0" applyNumberFormat="1" applyBorder="1"/>
    <xf numFmtId="2" fontId="0" fillId="0" borderId="16" xfId="0" applyNumberFormat="1" applyBorder="1" applyAlignment="1">
      <alignment horizontal="center" vertical="center"/>
    </xf>
    <xf numFmtId="2" fontId="0" fillId="0" borderId="23" xfId="0" applyNumberFormat="1" applyBorder="1" applyAlignment="1">
      <alignment horizontal="center" vertical="center"/>
    </xf>
    <xf numFmtId="2" fontId="0" fillId="0" borderId="24" xfId="0" applyNumberFormat="1" applyBorder="1" applyAlignment="1">
      <alignment horizontal="center" vertical="center"/>
    </xf>
    <xf numFmtId="2" fontId="0" fillId="0" borderId="0" xfId="0" applyNumberFormat="1" applyBorder="1"/>
    <xf numFmtId="49" fontId="0" fillId="0" borderId="29" xfId="0" applyNumberFormat="1" applyBorder="1" applyAlignment="1">
      <alignment horizontal="center" vertical="center" wrapText="1"/>
    </xf>
    <xf numFmtId="49" fontId="0" fillId="0" borderId="30" xfId="0" applyNumberFormat="1" applyBorder="1" applyAlignment="1">
      <alignment horizontal="center" vertical="center"/>
    </xf>
    <xf numFmtId="49" fontId="0" fillId="0" borderId="31" xfId="0" applyNumberFormat="1" applyBorder="1" applyAlignment="1">
      <alignment horizontal="center" vertical="center" wrapText="1"/>
    </xf>
    <xf numFmtId="49" fontId="0" fillId="0" borderId="32" xfId="0" applyNumberFormat="1" applyBorder="1" applyAlignment="1">
      <alignment horizontal="center" vertical="center"/>
    </xf>
    <xf numFmtId="49" fontId="0" fillId="0" borderId="33" xfId="0" applyNumberFormat="1" applyBorder="1" applyAlignment="1">
      <alignment horizontal="center" vertical="center" wrapText="1"/>
    </xf>
    <xf numFmtId="49" fontId="0" fillId="0" borderId="34" xfId="0" applyNumberFormat="1" applyBorder="1" applyAlignment="1">
      <alignment horizontal="center" vertical="center"/>
    </xf>
    <xf numFmtId="49" fontId="0" fillId="7" borderId="21" xfId="0" applyNumberFormat="1" applyFill="1" applyBorder="1" applyAlignment="1">
      <alignment horizontal="center" vertical="center" wrapText="1"/>
    </xf>
    <xf numFmtId="49" fontId="0" fillId="0" borderId="21" xfId="0" applyNumberFormat="1" applyBorder="1" applyAlignment="1">
      <alignment horizontal="center" vertical="center" wrapText="1"/>
    </xf>
    <xf numFmtId="49" fontId="0" fillId="0" borderId="32" xfId="0" applyNumberFormat="1" applyBorder="1"/>
    <xf numFmtId="49" fontId="0" fillId="0" borderId="25" xfId="0" applyNumberFormat="1" applyBorder="1" applyAlignment="1">
      <alignment horizontal="center" vertical="center" wrapText="1"/>
    </xf>
    <xf numFmtId="49" fontId="1" fillId="4" borderId="9" xfId="0" applyNumberFormat="1" applyFont="1" applyFill="1" applyBorder="1" applyAlignment="1">
      <alignment horizontal="center" vertical="center" wrapText="1"/>
    </xf>
    <xf numFmtId="49" fontId="0" fillId="9" borderId="9" xfId="0" applyNumberFormat="1" applyFill="1" applyBorder="1" applyAlignment="1">
      <alignment horizontal="center" vertical="center" wrapText="1"/>
    </xf>
    <xf numFmtId="49" fontId="1" fillId="0" borderId="9" xfId="0" applyNumberFormat="1" applyFont="1" applyBorder="1" applyAlignment="1">
      <alignment horizontal="center" vertical="center"/>
    </xf>
    <xf numFmtId="49" fontId="1" fillId="4" borderId="38" xfId="0" applyNumberFormat="1" applyFont="1" applyFill="1" applyBorder="1" applyAlignment="1">
      <alignment horizontal="center" vertical="center" wrapText="1"/>
    </xf>
    <xf numFmtId="49" fontId="0" fillId="0" borderId="38" xfId="0" applyNumberFormat="1" applyBorder="1" applyAlignment="1">
      <alignment horizontal="center" vertical="center" wrapText="1"/>
    </xf>
    <xf numFmtId="49" fontId="0" fillId="9" borderId="38" xfId="0" applyNumberFormat="1" applyFill="1" applyBorder="1" applyAlignment="1">
      <alignment horizontal="center" vertical="center" wrapText="1"/>
    </xf>
    <xf numFmtId="49" fontId="1" fillId="0" borderId="38" xfId="0" applyNumberFormat="1" applyFont="1" applyBorder="1" applyAlignment="1">
      <alignment horizontal="center" vertical="center"/>
    </xf>
    <xf numFmtId="2" fontId="0" fillId="0" borderId="38" xfId="0" applyNumberFormat="1" applyBorder="1" applyAlignment="1">
      <alignment horizontal="center" vertical="center"/>
    </xf>
    <xf numFmtId="49" fontId="1" fillId="4" borderId="41" xfId="0" applyNumberFormat="1" applyFont="1" applyFill="1" applyBorder="1" applyAlignment="1">
      <alignment horizontal="center" vertical="center" wrapText="1"/>
    </xf>
    <xf numFmtId="49" fontId="0" fillId="0" borderId="41" xfId="0" applyNumberFormat="1" applyBorder="1" applyAlignment="1">
      <alignment horizontal="center" vertical="center" wrapText="1"/>
    </xf>
    <xf numFmtId="49" fontId="1" fillId="0" borderId="41" xfId="0" applyNumberFormat="1" applyFont="1" applyBorder="1" applyAlignment="1">
      <alignment horizontal="center" vertical="center"/>
    </xf>
    <xf numFmtId="2" fontId="0" fillId="0" borderId="41" xfId="0" applyNumberFormat="1" applyBorder="1" applyAlignment="1">
      <alignment horizontal="center" vertical="center"/>
    </xf>
    <xf numFmtId="49" fontId="0" fillId="0" borderId="41" xfId="0" applyNumberFormat="1" applyBorder="1" applyAlignment="1">
      <alignment horizontal="center" vertical="center"/>
    </xf>
    <xf numFmtId="49" fontId="0" fillId="0" borderId="38" xfId="0" applyNumberFormat="1" applyBorder="1" applyAlignment="1">
      <alignment horizontal="center" vertical="center"/>
    </xf>
    <xf numFmtId="49" fontId="4" fillId="3" borderId="22" xfId="0" applyNumberFormat="1" applyFont="1" applyFill="1" applyBorder="1" applyAlignment="1">
      <alignment horizontal="center" vertical="center" wrapText="1"/>
    </xf>
    <xf numFmtId="49" fontId="1" fillId="4" borderId="19" xfId="0" applyNumberFormat="1" applyFont="1" applyFill="1" applyBorder="1" applyAlignment="1">
      <alignment horizontal="center" vertical="center" wrapText="1"/>
    </xf>
    <xf numFmtId="49" fontId="0" fillId="0" borderId="19" xfId="0" applyNumberFormat="1" applyBorder="1" applyAlignment="1">
      <alignment horizontal="center" vertical="center"/>
    </xf>
    <xf numFmtId="49" fontId="0" fillId="0" borderId="41" xfId="0" applyNumberFormat="1" applyFill="1" applyBorder="1" applyAlignment="1">
      <alignment horizontal="center" vertical="center" wrapText="1"/>
    </xf>
    <xf numFmtId="49" fontId="0" fillId="9" borderId="41" xfId="0" applyNumberFormat="1" applyFill="1" applyBorder="1" applyAlignment="1">
      <alignment horizontal="center" vertical="center" wrapText="1"/>
    </xf>
    <xf numFmtId="49" fontId="0" fillId="9" borderId="19" xfId="0" applyNumberFormat="1" applyFill="1" applyBorder="1" applyAlignment="1">
      <alignment horizontal="center" vertical="center" wrapText="1"/>
    </xf>
    <xf numFmtId="0" fontId="7" fillId="0" borderId="39" xfId="0" applyFont="1" applyBorder="1" applyAlignment="1">
      <alignment horizontal="center" vertical="center"/>
    </xf>
    <xf numFmtId="0" fontId="7" fillId="0" borderId="32" xfId="0" applyFont="1" applyBorder="1" applyAlignment="1">
      <alignment horizontal="center" vertical="center"/>
    </xf>
    <xf numFmtId="0" fontId="7" fillId="0" borderId="42" xfId="0" applyFont="1" applyBorder="1" applyAlignment="1">
      <alignment horizontal="center" vertical="center"/>
    </xf>
    <xf numFmtId="0" fontId="7" fillId="0" borderId="20" xfId="0" applyFont="1" applyBorder="1" applyAlignment="1">
      <alignment horizontal="center" vertical="center"/>
    </xf>
    <xf numFmtId="0" fontId="7" fillId="7" borderId="5" xfId="0" applyFont="1" applyFill="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8" xfId="0" applyFont="1" applyBorder="1" applyAlignment="1">
      <alignment horizontal="center" vertical="center"/>
    </xf>
    <xf numFmtId="0" fontId="7" fillId="0" borderId="0" xfId="0" applyFont="1" applyBorder="1" applyAlignment="1">
      <alignment horizontal="center" vertical="center"/>
    </xf>
    <xf numFmtId="0" fontId="7" fillId="0" borderId="5" xfId="0" applyFont="1" applyBorder="1" applyAlignment="1">
      <alignment horizontal="center" vertical="center"/>
    </xf>
    <xf numFmtId="49" fontId="4" fillId="8" borderId="10" xfId="0" applyNumberFormat="1" applyFont="1" applyFill="1" applyBorder="1" applyAlignment="1">
      <alignment horizontal="center" vertical="center" wrapText="1"/>
    </xf>
    <xf numFmtId="49" fontId="1" fillId="10" borderId="0" xfId="0" applyNumberFormat="1" applyFont="1" applyFill="1" applyBorder="1" applyAlignment="1">
      <alignment horizontal="center" vertical="center" wrapText="1"/>
    </xf>
    <xf numFmtId="0" fontId="0" fillId="5" borderId="0" xfId="0" applyFill="1"/>
    <xf numFmtId="0" fontId="8" fillId="0" borderId="0" xfId="0" applyFont="1"/>
    <xf numFmtId="0" fontId="9" fillId="0" borderId="0" xfId="0" applyFont="1"/>
    <xf numFmtId="0" fontId="0" fillId="0" borderId="0" xfId="0" applyNumberFormat="1"/>
    <xf numFmtId="0" fontId="0" fillId="0" borderId="0" xfId="0" pivotButton="1"/>
    <xf numFmtId="49" fontId="4" fillId="3" borderId="35" xfId="0" applyNumberFormat="1" applyFont="1" applyFill="1" applyBorder="1" applyAlignment="1">
      <alignment horizontal="center" vertical="center" wrapText="1"/>
    </xf>
    <xf numFmtId="49" fontId="1" fillId="4" borderId="25" xfId="0" applyNumberFormat="1" applyFont="1" applyFill="1" applyBorder="1" applyAlignment="1">
      <alignment horizontal="center" vertical="center" wrapText="1"/>
    </xf>
    <xf numFmtId="49" fontId="0" fillId="9" borderId="25" xfId="0" applyNumberFormat="1" applyFill="1" applyBorder="1" applyAlignment="1">
      <alignment horizontal="center" vertical="center" wrapText="1"/>
    </xf>
    <xf numFmtId="49" fontId="0" fillId="0" borderId="25" xfId="0" applyNumberFormat="1" applyBorder="1" applyAlignment="1">
      <alignment horizontal="center" vertical="center"/>
    </xf>
    <xf numFmtId="2" fontId="0" fillId="0" borderId="25" xfId="0" applyNumberFormat="1" applyBorder="1" applyAlignment="1">
      <alignment horizontal="center" vertical="center"/>
    </xf>
    <xf numFmtId="49" fontId="1" fillId="5" borderId="0" xfId="0" applyNumberFormat="1" applyFont="1" applyFill="1" applyBorder="1" applyAlignment="1">
      <alignment horizontal="center" vertical="center" wrapText="1"/>
    </xf>
    <xf numFmtId="49" fontId="0" fillId="4" borderId="0" xfId="0" applyNumberFormat="1" applyFont="1" applyFill="1" applyBorder="1" applyAlignment="1">
      <alignment horizontal="center" vertical="center" wrapText="1"/>
    </xf>
    <xf numFmtId="0" fontId="7" fillId="0" borderId="36" xfId="0" applyFont="1" applyBorder="1" applyAlignment="1">
      <alignment horizontal="center" vertical="center"/>
    </xf>
    <xf numFmtId="49" fontId="0" fillId="11" borderId="38" xfId="0" applyNumberFormat="1" applyFill="1" applyBorder="1" applyAlignment="1">
      <alignment horizontal="center" vertical="center" wrapText="1"/>
    </xf>
    <xf numFmtId="49" fontId="0" fillId="11" borderId="9" xfId="0" applyNumberFormat="1" applyFill="1" applyBorder="1" applyAlignment="1">
      <alignment horizontal="center" vertical="center" wrapText="1"/>
    </xf>
    <xf numFmtId="49" fontId="0" fillId="11" borderId="41" xfId="0" applyNumberFormat="1" applyFill="1" applyBorder="1" applyAlignment="1">
      <alignment horizontal="center" vertical="center" wrapText="1"/>
    </xf>
    <xf numFmtId="49" fontId="0" fillId="9" borderId="13" xfId="0" applyNumberFormat="1" applyFill="1" applyBorder="1" applyAlignment="1">
      <alignment horizontal="center" vertical="center" wrapText="1"/>
    </xf>
    <xf numFmtId="164" fontId="0" fillId="0" borderId="38" xfId="0" applyNumberFormat="1" applyBorder="1" applyAlignment="1">
      <alignment horizontal="center" vertical="center" wrapText="1"/>
    </xf>
    <xf numFmtId="164" fontId="0" fillId="0" borderId="9" xfId="0" applyNumberFormat="1" applyBorder="1" applyAlignment="1">
      <alignment horizontal="center" vertical="center" wrapText="1"/>
    </xf>
    <xf numFmtId="164" fontId="0" fillId="0" borderId="41" xfId="0" applyNumberFormat="1" applyBorder="1" applyAlignment="1">
      <alignment horizontal="center" vertical="center" wrapText="1"/>
    </xf>
    <xf numFmtId="164" fontId="0" fillId="0" borderId="19" xfId="0" applyNumberFormat="1" applyBorder="1" applyAlignment="1">
      <alignment horizontal="center" vertical="center" wrapText="1"/>
    </xf>
    <xf numFmtId="164" fontId="0" fillId="0" borderId="25" xfId="0" applyNumberFormat="1" applyBorder="1" applyAlignment="1">
      <alignment horizontal="center" vertical="center" wrapText="1"/>
    </xf>
    <xf numFmtId="164" fontId="0" fillId="7" borderId="0" xfId="0" applyNumberFormat="1" applyFill="1" applyBorder="1" applyAlignment="1">
      <alignment horizontal="center" vertical="center" wrapText="1"/>
    </xf>
    <xf numFmtId="164" fontId="0" fillId="0" borderId="23" xfId="0" applyNumberFormat="1" applyBorder="1" applyAlignment="1">
      <alignment horizontal="center" vertical="center" wrapText="1"/>
    </xf>
    <xf numFmtId="164" fontId="0" fillId="0" borderId="16" xfId="0" applyNumberFormat="1" applyBorder="1" applyAlignment="1">
      <alignment horizontal="center" vertical="center" wrapText="1"/>
    </xf>
    <xf numFmtId="164" fontId="0" fillId="0" borderId="24" xfId="0" applyNumberFormat="1" applyBorder="1" applyAlignment="1">
      <alignment horizontal="center" vertical="center" wrapText="1"/>
    </xf>
    <xf numFmtId="164" fontId="0" fillId="0" borderId="0" xfId="0" applyNumberFormat="1" applyBorder="1" applyAlignment="1">
      <alignment wrapText="1"/>
    </xf>
    <xf numFmtId="0" fontId="1" fillId="0" borderId="15" xfId="0" applyFont="1" applyBorder="1" applyAlignment="1">
      <alignment horizontal="center" vertical="center"/>
    </xf>
    <xf numFmtId="0" fontId="1" fillId="0" borderId="4" xfId="0" applyFont="1" applyBorder="1" applyAlignment="1">
      <alignment horizontal="center" vertical="center"/>
    </xf>
    <xf numFmtId="0" fontId="0" fillId="0" borderId="31" xfId="0" applyBorder="1" applyAlignment="1">
      <alignment horizontal="center"/>
    </xf>
    <xf numFmtId="0" fontId="0" fillId="0" borderId="32" xfId="0" applyBorder="1" applyAlignment="1">
      <alignment horizontal="center"/>
    </xf>
    <xf numFmtId="0" fontId="0" fillId="0" borderId="42" xfId="0" applyBorder="1" applyAlignment="1">
      <alignment horizontal="center"/>
    </xf>
    <xf numFmtId="49" fontId="4" fillId="8" borderId="43" xfId="0" applyNumberFormat="1" applyFont="1" applyFill="1" applyBorder="1" applyAlignment="1">
      <alignment horizontal="center" vertical="center"/>
    </xf>
    <xf numFmtId="49" fontId="4" fillId="8" borderId="44" xfId="0" applyNumberFormat="1" applyFont="1" applyFill="1" applyBorder="1" applyAlignment="1">
      <alignment horizontal="center" vertical="center"/>
    </xf>
    <xf numFmtId="0" fontId="4" fillId="8" borderId="44" xfId="0" applyFont="1" applyFill="1" applyBorder="1" applyAlignment="1">
      <alignment horizontal="center" vertical="center" wrapText="1"/>
    </xf>
    <xf numFmtId="0" fontId="4" fillId="8" borderId="44" xfId="0" applyFont="1" applyFill="1" applyBorder="1" applyAlignment="1">
      <alignment vertical="center"/>
    </xf>
    <xf numFmtId="0" fontId="4" fillId="8" borderId="44" xfId="0" applyFont="1" applyFill="1" applyBorder="1" applyAlignment="1">
      <alignment horizontal="center" vertical="center"/>
    </xf>
    <xf numFmtId="49" fontId="1" fillId="4" borderId="13" xfId="0" applyNumberFormat="1" applyFont="1" applyFill="1" applyBorder="1" applyAlignment="1">
      <alignment horizontal="center" vertical="center" wrapText="1"/>
    </xf>
    <xf numFmtId="49" fontId="0" fillId="11" borderId="13" xfId="0" applyNumberFormat="1" applyFill="1" applyBorder="1" applyAlignment="1">
      <alignment horizontal="center" vertical="center" wrapText="1"/>
    </xf>
    <xf numFmtId="49" fontId="0" fillId="0" borderId="13" xfId="0" applyNumberFormat="1" applyBorder="1" applyAlignment="1">
      <alignment horizontal="center" vertical="center"/>
    </xf>
    <xf numFmtId="164" fontId="0" fillId="0" borderId="13" xfId="0" applyNumberFormat="1" applyBorder="1" applyAlignment="1">
      <alignment horizontal="center" vertical="center" wrapText="1"/>
    </xf>
    <xf numFmtId="2" fontId="0" fillId="0" borderId="13" xfId="0" applyNumberFormat="1" applyBorder="1" applyAlignment="1">
      <alignment horizontal="center" vertical="center"/>
    </xf>
    <xf numFmtId="0" fontId="7" fillId="0" borderId="34" xfId="0" applyFont="1" applyBorder="1" applyAlignment="1">
      <alignment horizontal="center" vertical="center"/>
    </xf>
    <xf numFmtId="49" fontId="4" fillId="8" borderId="45" xfId="0" applyNumberFormat="1" applyFont="1" applyFill="1" applyBorder="1" applyAlignment="1">
      <alignment horizontal="center" vertical="center" wrapText="1"/>
    </xf>
    <xf numFmtId="49" fontId="4" fillId="8" borderId="17" xfId="0" applyNumberFormat="1" applyFont="1" applyFill="1" applyBorder="1" applyAlignment="1">
      <alignment horizontal="center" vertical="center" wrapText="1"/>
    </xf>
    <xf numFmtId="49" fontId="4" fillId="8" borderId="46" xfId="0" applyNumberFormat="1" applyFont="1" applyFill="1" applyBorder="1" applyAlignment="1">
      <alignment horizontal="center" vertical="center" wrapText="1"/>
    </xf>
    <xf numFmtId="0" fontId="0" fillId="0" borderId="0" xfId="0" applyAlignment="1">
      <alignment horizontal="left"/>
    </xf>
    <xf numFmtId="49" fontId="0" fillId="6" borderId="38" xfId="0" applyNumberFormat="1" applyFill="1" applyBorder="1" applyAlignment="1">
      <alignment horizontal="center" vertical="center" wrapText="1"/>
    </xf>
    <xf numFmtId="0" fontId="0" fillId="5" borderId="21" xfId="0" applyFill="1" applyBorder="1"/>
    <xf numFmtId="0" fontId="0" fillId="5" borderId="0" xfId="0" applyFill="1" applyBorder="1"/>
    <xf numFmtId="0" fontId="0" fillId="5" borderId="5" xfId="0" applyFill="1" applyBorder="1"/>
    <xf numFmtId="49" fontId="0" fillId="6" borderId="37" xfId="0" applyNumberFormat="1" applyFill="1" applyBorder="1" applyAlignment="1">
      <alignment horizontal="center" vertical="center" wrapText="1"/>
    </xf>
    <xf numFmtId="49" fontId="0" fillId="9" borderId="40" xfId="0" applyNumberFormat="1" applyFill="1" applyBorder="1" applyAlignment="1">
      <alignment horizontal="center" vertical="center" wrapText="1"/>
    </xf>
    <xf numFmtId="49" fontId="0" fillId="9" borderId="42" xfId="0" applyNumberFormat="1" applyFill="1" applyBorder="1" applyAlignment="1">
      <alignment horizontal="center" vertical="center" wrapText="1"/>
    </xf>
    <xf numFmtId="49" fontId="0" fillId="9" borderId="22" xfId="0" applyNumberFormat="1" applyFill="1" applyBorder="1" applyAlignment="1">
      <alignment horizontal="center" vertical="center" wrapText="1"/>
    </xf>
    <xf numFmtId="49" fontId="0" fillId="9" borderId="37" xfId="0" applyNumberFormat="1" applyFill="1" applyBorder="1" applyAlignment="1">
      <alignment horizontal="center" vertical="center" wrapText="1"/>
    </xf>
    <xf numFmtId="49" fontId="0" fillId="9" borderId="39" xfId="0" applyNumberFormat="1" applyFill="1" applyBorder="1" applyAlignment="1">
      <alignment horizontal="center" vertical="center" wrapText="1"/>
    </xf>
    <xf numFmtId="49" fontId="0" fillId="9" borderId="31" xfId="0" applyNumberFormat="1" applyFill="1" applyBorder="1" applyAlignment="1">
      <alignment horizontal="center" vertical="center" wrapText="1"/>
    </xf>
    <xf numFmtId="49" fontId="0" fillId="9" borderId="32" xfId="0" applyNumberFormat="1" applyFill="1" applyBorder="1" applyAlignment="1">
      <alignment horizontal="center" vertical="center" wrapText="1"/>
    </xf>
    <xf numFmtId="0" fontId="1" fillId="10" borderId="21" xfId="0" applyFont="1" applyFill="1" applyBorder="1" applyAlignment="1">
      <alignment horizontal="center"/>
    </xf>
    <xf numFmtId="49" fontId="1" fillId="10" borderId="5" xfId="0" applyNumberFormat="1" applyFont="1" applyFill="1" applyBorder="1" applyAlignment="1">
      <alignment horizontal="center" vertical="center" wrapText="1"/>
    </xf>
    <xf numFmtId="49" fontId="1" fillId="4" borderId="5" xfId="0" applyNumberFormat="1" applyFont="1" applyFill="1" applyBorder="1" applyAlignment="1">
      <alignment horizontal="center" vertical="center" wrapText="1"/>
    </xf>
    <xf numFmtId="0" fontId="1" fillId="5" borderId="21" xfId="0" applyFont="1" applyFill="1" applyBorder="1" applyAlignment="1">
      <alignment horizontal="center"/>
    </xf>
    <xf numFmtId="49" fontId="1" fillId="5" borderId="5" xfId="0" applyNumberFormat="1" applyFont="1" applyFill="1" applyBorder="1" applyAlignment="1">
      <alignment horizontal="center" vertical="center" wrapText="1"/>
    </xf>
    <xf numFmtId="0" fontId="0" fillId="0" borderId="0" xfId="0" applyFill="1"/>
    <xf numFmtId="0" fontId="11" fillId="5" borderId="21" xfId="0" applyFont="1" applyFill="1" applyBorder="1" applyAlignment="1">
      <alignment horizontal="center" vertical="center"/>
    </xf>
    <xf numFmtId="0" fontId="11" fillId="5" borderId="0" xfId="0" applyFont="1" applyFill="1" applyBorder="1" applyAlignment="1">
      <alignment horizontal="center" vertical="center"/>
    </xf>
    <xf numFmtId="0" fontId="11" fillId="5" borderId="5" xfId="0" applyFont="1" applyFill="1" applyBorder="1" applyAlignment="1">
      <alignment horizontal="center" vertical="center"/>
    </xf>
    <xf numFmtId="0" fontId="12" fillId="5" borderId="21" xfId="0" applyFont="1" applyFill="1" applyBorder="1" applyAlignment="1">
      <alignment horizontal="center" vertical="center"/>
    </xf>
    <xf numFmtId="0" fontId="12" fillId="5" borderId="0" xfId="0" applyFont="1" applyFill="1" applyBorder="1" applyAlignment="1">
      <alignment horizontal="center" vertical="center"/>
    </xf>
    <xf numFmtId="0" fontId="12" fillId="5" borderId="5" xfId="0" applyFont="1" applyFill="1" applyBorder="1" applyAlignment="1">
      <alignment horizontal="center" vertical="center"/>
    </xf>
    <xf numFmtId="49" fontId="0" fillId="5" borderId="0" xfId="0" applyNumberFormat="1" applyFill="1" applyBorder="1" applyAlignment="1">
      <alignment horizontal="center" vertical="center" wrapText="1"/>
    </xf>
    <xf numFmtId="49" fontId="0" fillId="9" borderId="1" xfId="0" applyNumberFormat="1" applyFill="1" applyBorder="1" applyAlignment="1">
      <alignment horizontal="center" vertical="center" wrapText="1"/>
    </xf>
    <xf numFmtId="0" fontId="1" fillId="0" borderId="0" xfId="0" applyFont="1" applyFill="1" applyBorder="1" applyAlignment="1">
      <alignment horizontal="center"/>
    </xf>
    <xf numFmtId="0" fontId="0" fillId="0" borderId="0" xfId="0" applyFill="1" applyBorder="1"/>
    <xf numFmtId="0" fontId="0" fillId="0" borderId="5" xfId="0" applyFill="1" applyBorder="1"/>
    <xf numFmtId="0" fontId="1" fillId="5" borderId="48" xfId="0" applyFont="1" applyFill="1" applyBorder="1" applyAlignment="1">
      <alignment horizontal="center"/>
    </xf>
    <xf numFmtId="49" fontId="1" fillId="5" borderId="17" xfId="0" applyNumberFormat="1" applyFont="1" applyFill="1" applyBorder="1" applyAlignment="1">
      <alignment horizontal="center" vertical="center" wrapText="1"/>
    </xf>
    <xf numFmtId="49" fontId="1" fillId="5" borderId="49" xfId="0" applyNumberFormat="1" applyFont="1" applyFill="1" applyBorder="1" applyAlignment="1">
      <alignment horizontal="center" vertical="center" wrapText="1"/>
    </xf>
    <xf numFmtId="0" fontId="0" fillId="5" borderId="17" xfId="0" applyFill="1" applyBorder="1"/>
    <xf numFmtId="0" fontId="0" fillId="5" borderId="48" xfId="0" applyFill="1" applyBorder="1"/>
    <xf numFmtId="0" fontId="0" fillId="5" borderId="49" xfId="0" applyFill="1" applyBorder="1"/>
    <xf numFmtId="49" fontId="0" fillId="5" borderId="1" xfId="0" applyNumberFormat="1" applyFill="1" applyBorder="1" applyAlignment="1">
      <alignment horizontal="center" vertical="center" wrapText="1"/>
    </xf>
    <xf numFmtId="49" fontId="0" fillId="5" borderId="19" xfId="0" applyNumberFormat="1" applyFill="1" applyBorder="1" applyAlignment="1">
      <alignment horizontal="center" vertical="center" wrapText="1"/>
    </xf>
    <xf numFmtId="49" fontId="0" fillId="5" borderId="20" xfId="0" applyNumberFormat="1" applyFill="1" applyBorder="1" applyAlignment="1">
      <alignment horizontal="center" vertical="center" wrapText="1"/>
    </xf>
    <xf numFmtId="49" fontId="0" fillId="5" borderId="22" xfId="0" applyNumberFormat="1" applyFill="1" applyBorder="1" applyAlignment="1">
      <alignment horizontal="center" vertical="center" wrapText="1"/>
    </xf>
    <xf numFmtId="0" fontId="1" fillId="5" borderId="3" xfId="0" applyFont="1" applyFill="1" applyBorder="1" applyAlignment="1">
      <alignment horizontal="center" vertical="center"/>
    </xf>
    <xf numFmtId="49" fontId="0" fillId="9" borderId="2" xfId="0" applyNumberFormat="1" applyFill="1" applyBorder="1" applyAlignment="1">
      <alignment horizontal="center" vertical="center" wrapText="1"/>
    </xf>
    <xf numFmtId="0" fontId="1" fillId="6" borderId="21" xfId="0" applyFont="1" applyFill="1" applyBorder="1" applyAlignment="1">
      <alignment horizontal="center"/>
    </xf>
    <xf numFmtId="49" fontId="1" fillId="6" borderId="0" xfId="0" applyNumberFormat="1" applyFont="1" applyFill="1" applyBorder="1" applyAlignment="1">
      <alignment horizontal="center" vertical="center" wrapText="1"/>
    </xf>
    <xf numFmtId="49" fontId="1" fillId="6" borderId="5" xfId="0" applyNumberFormat="1" applyFont="1" applyFill="1" applyBorder="1" applyAlignment="1">
      <alignment horizontal="center" vertical="center" wrapText="1"/>
    </xf>
    <xf numFmtId="49" fontId="0" fillId="6" borderId="0" xfId="0" applyNumberFormat="1" applyFont="1" applyFill="1" applyBorder="1" applyAlignment="1">
      <alignment horizontal="center" vertical="center" wrapText="1"/>
    </xf>
    <xf numFmtId="0" fontId="1" fillId="4" borderId="21" xfId="0" applyFont="1" applyFill="1" applyBorder="1" applyAlignment="1">
      <alignment horizontal="center"/>
    </xf>
    <xf numFmtId="49" fontId="0" fillId="4" borderId="1" xfId="0" applyNumberFormat="1" applyFill="1" applyBorder="1" applyAlignment="1">
      <alignment horizontal="center" vertical="center" wrapText="1"/>
    </xf>
    <xf numFmtId="0" fontId="14" fillId="0" borderId="0" xfId="0" applyFont="1" applyFill="1" applyBorder="1" applyAlignment="1"/>
    <xf numFmtId="49" fontId="4" fillId="8" borderId="45" xfId="0" applyNumberFormat="1" applyFont="1" applyFill="1" applyBorder="1" applyAlignment="1">
      <alignment horizontal="center" vertical="center" wrapText="1"/>
    </xf>
    <xf numFmtId="49" fontId="4" fillId="8" borderId="17" xfId="0" applyNumberFormat="1" applyFont="1" applyFill="1" applyBorder="1" applyAlignment="1">
      <alignment horizontal="center" vertical="center" wrapText="1"/>
    </xf>
    <xf numFmtId="49" fontId="4" fillId="8" borderId="46" xfId="0" applyNumberFormat="1" applyFont="1" applyFill="1" applyBorder="1" applyAlignment="1">
      <alignment horizontal="center" vertical="center" wrapText="1"/>
    </xf>
    <xf numFmtId="49" fontId="4" fillId="3" borderId="21" xfId="0" applyNumberFormat="1" applyFont="1" applyFill="1" applyBorder="1" applyAlignment="1">
      <alignment horizontal="center" vertical="center" wrapText="1"/>
    </xf>
    <xf numFmtId="0" fontId="5" fillId="8" borderId="12" xfId="0" applyFont="1" applyFill="1" applyBorder="1" applyAlignment="1">
      <alignment horizontal="center" vertical="center" textRotation="180"/>
    </xf>
    <xf numFmtId="0" fontId="5" fillId="8" borderId="14" xfId="0" applyFont="1" applyFill="1" applyBorder="1" applyAlignment="1">
      <alignment horizontal="center" vertical="center" textRotation="180"/>
    </xf>
    <xf numFmtId="49" fontId="4" fillId="3" borderId="37" xfId="0" applyNumberFormat="1" applyFont="1" applyFill="1" applyBorder="1" applyAlignment="1">
      <alignment horizontal="center" vertical="center" wrapText="1"/>
    </xf>
    <xf numFmtId="49" fontId="4" fillId="3" borderId="31" xfId="0" applyNumberFormat="1" applyFont="1" applyFill="1" applyBorder="1" applyAlignment="1">
      <alignment horizontal="center" vertical="center" wrapText="1"/>
    </xf>
    <xf numFmtId="49" fontId="4" fillId="3" borderId="40" xfId="0" applyNumberFormat="1" applyFont="1" applyFill="1" applyBorder="1" applyAlignment="1">
      <alignment horizontal="center" vertical="center" wrapText="1"/>
    </xf>
    <xf numFmtId="0" fontId="5" fillId="8" borderId="6" xfId="0" applyFont="1" applyFill="1" applyBorder="1" applyAlignment="1">
      <alignment horizontal="center" vertical="center" textRotation="180"/>
    </xf>
    <xf numFmtId="0" fontId="5" fillId="8" borderId="8" xfId="0" applyFont="1" applyFill="1" applyBorder="1" applyAlignment="1">
      <alignment horizontal="center" vertical="center" textRotation="180"/>
    </xf>
    <xf numFmtId="0" fontId="5" fillId="8" borderId="7" xfId="0" applyFont="1" applyFill="1" applyBorder="1" applyAlignment="1">
      <alignment horizontal="center" vertical="center" textRotation="180"/>
    </xf>
    <xf numFmtId="0" fontId="14" fillId="0" borderId="2" xfId="0" applyFont="1" applyFill="1" applyBorder="1" applyAlignment="1">
      <alignment horizontal="center"/>
    </xf>
    <xf numFmtId="0" fontId="14" fillId="0" borderId="18" xfId="0" applyFont="1" applyFill="1" applyBorder="1" applyAlignment="1">
      <alignment horizontal="center"/>
    </xf>
    <xf numFmtId="0" fontId="14" fillId="0" borderId="47" xfId="0" applyFont="1" applyFill="1" applyBorder="1" applyAlignment="1">
      <alignment horizontal="center"/>
    </xf>
    <xf numFmtId="0" fontId="13" fillId="5" borderId="2" xfId="0" applyFont="1" applyFill="1" applyBorder="1" applyAlignment="1">
      <alignment horizontal="center"/>
    </xf>
    <xf numFmtId="0" fontId="13" fillId="5" borderId="18" xfId="0" applyFont="1" applyFill="1" applyBorder="1" applyAlignment="1">
      <alignment horizontal="center"/>
    </xf>
    <xf numFmtId="0" fontId="13" fillId="5" borderId="47" xfId="0" applyFont="1" applyFill="1" applyBorder="1" applyAlignment="1">
      <alignment horizontal="center"/>
    </xf>
    <xf numFmtId="0" fontId="10" fillId="5" borderId="17" xfId="0" applyFont="1" applyFill="1" applyBorder="1" applyAlignment="1">
      <alignment horizontal="left"/>
    </xf>
    <xf numFmtId="0" fontId="10" fillId="5" borderId="0" xfId="0" applyFont="1" applyFill="1" applyBorder="1" applyAlignment="1">
      <alignment horizontal="left"/>
    </xf>
    <xf numFmtId="0" fontId="11" fillId="12" borderId="15" xfId="0" applyFont="1" applyFill="1" applyBorder="1" applyAlignment="1">
      <alignment horizontal="center" vertical="center"/>
    </xf>
    <xf numFmtId="0" fontId="11" fillId="12" borderId="3"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21" xfId="0" applyFont="1" applyFill="1" applyBorder="1" applyAlignment="1">
      <alignment horizontal="center" vertical="center"/>
    </xf>
    <xf numFmtId="0" fontId="11" fillId="12" borderId="0" xfId="0" applyFont="1" applyFill="1" applyBorder="1" applyAlignment="1">
      <alignment horizontal="center" vertical="center"/>
    </xf>
    <xf numFmtId="0" fontId="11" fillId="12" borderId="5" xfId="0" applyFont="1" applyFill="1" applyBorder="1" applyAlignment="1">
      <alignment horizontal="center" vertical="center"/>
    </xf>
    <xf numFmtId="0" fontId="13" fillId="13" borderId="2" xfId="0" applyFont="1" applyFill="1" applyBorder="1" applyAlignment="1">
      <alignment horizontal="center"/>
    </xf>
    <xf numFmtId="0" fontId="0" fillId="13" borderId="18" xfId="0" applyFill="1" applyBorder="1" applyAlignment="1">
      <alignment horizontal="center"/>
    </xf>
    <xf numFmtId="0" fontId="0" fillId="13" borderId="47" xfId="0" applyFill="1" applyBorder="1" applyAlignment="1">
      <alignment horizontal="center"/>
    </xf>
    <xf numFmtId="0" fontId="10" fillId="5" borderId="0" xfId="0" applyFont="1" applyFill="1" applyAlignment="1">
      <alignment horizontal="left"/>
    </xf>
  </cellXfs>
  <cellStyles count="1">
    <cellStyle name="Normal" xfId="0" builtinId="0"/>
  </cellStyles>
  <dxfs count="15">
    <dxf>
      <numFmt numFmtId="0" formatCode="General"/>
    </dxf>
    <dxf>
      <font>
        <b val="0"/>
        <i val="0"/>
        <strike val="0"/>
        <condense val="0"/>
        <extend val="0"/>
        <outline val="0"/>
        <shadow val="0"/>
        <u val="none"/>
        <vertAlign val="baseline"/>
        <sz val="48"/>
        <color theme="1"/>
        <name val="Calibri"/>
        <family val="2"/>
        <scheme val="minor"/>
      </font>
      <alignment horizontal="center" vertical="center"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30" formatCode="@"/>
      <fill>
        <patternFill patternType="solid">
          <fgColor indexed="64"/>
          <bgColor theme="7"/>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30" formatCode="@"/>
      <fill>
        <patternFill patternType="solid">
          <fgColor indexed="64"/>
          <bgColor theme="7"/>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30" formatCode="@"/>
      <fill>
        <patternFill patternType="solid">
          <fgColor indexed="64"/>
          <bgColor theme="7"/>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medium">
          <color indexed="64"/>
        </top>
        <bottom style="medium">
          <color indexed="64"/>
        </bottom>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694765</xdr:colOff>
      <xdr:row>0</xdr:row>
      <xdr:rowOff>549089</xdr:rowOff>
    </xdr:from>
    <xdr:to>
      <xdr:col>12</xdr:col>
      <xdr:colOff>381000</xdr:colOff>
      <xdr:row>0</xdr:row>
      <xdr:rowOff>560294</xdr:rowOff>
    </xdr:to>
    <xdr:cxnSp macro="">
      <xdr:nvCxnSpPr>
        <xdr:cNvPr id="3" name="Connecteur droit avec flèche 2">
          <a:extLst>
            <a:ext uri="{FF2B5EF4-FFF2-40B4-BE49-F238E27FC236}">
              <a16:creationId xmlns:a16="http://schemas.microsoft.com/office/drawing/2014/main" id="{BBEAE734-6639-4C1E-B096-B144A2D25EB5}"/>
            </a:ext>
          </a:extLst>
        </xdr:cNvPr>
        <xdr:cNvCxnSpPr/>
      </xdr:nvCxnSpPr>
      <xdr:spPr>
        <a:xfrm>
          <a:off x="694765" y="549089"/>
          <a:ext cx="10824882" cy="11205"/>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425821</xdr:colOff>
      <xdr:row>0</xdr:row>
      <xdr:rowOff>56030</xdr:rowOff>
    </xdr:from>
    <xdr:ext cx="1131795" cy="468013"/>
    <xdr:sp macro="" textlink="">
      <xdr:nvSpPr>
        <xdr:cNvPr id="4" name="ZoneTexte 3">
          <a:extLst>
            <a:ext uri="{FF2B5EF4-FFF2-40B4-BE49-F238E27FC236}">
              <a16:creationId xmlns:a16="http://schemas.microsoft.com/office/drawing/2014/main" id="{741BC6B5-383F-466B-9B57-D5D069ACA7D2}"/>
            </a:ext>
          </a:extLst>
        </xdr:cNvPr>
        <xdr:cNvSpPr txBox="1"/>
      </xdr:nvSpPr>
      <xdr:spPr>
        <a:xfrm>
          <a:off x="5311586" y="56030"/>
          <a:ext cx="1131795"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2400">
              <a:solidFill>
                <a:schemeClr val="accent1"/>
              </a:solidFill>
            </a:rPr>
            <a:t>TEMPS</a:t>
          </a:r>
        </a:p>
      </xdr:txBody>
    </xdr:sp>
    <xdr:clientData/>
  </xdr:oneCellAnchor>
  <xdr:twoCellAnchor>
    <xdr:from>
      <xdr:col>0</xdr:col>
      <xdr:colOff>616323</xdr:colOff>
      <xdr:row>0</xdr:row>
      <xdr:rowOff>522195</xdr:rowOff>
    </xdr:from>
    <xdr:to>
      <xdr:col>0</xdr:col>
      <xdr:colOff>690282</xdr:colOff>
      <xdr:row>18</xdr:row>
      <xdr:rowOff>627529</xdr:rowOff>
    </xdr:to>
    <xdr:cxnSp macro="">
      <xdr:nvCxnSpPr>
        <xdr:cNvPr id="5" name="Connecteur droit avec flèche 4">
          <a:extLst>
            <a:ext uri="{FF2B5EF4-FFF2-40B4-BE49-F238E27FC236}">
              <a16:creationId xmlns:a16="http://schemas.microsoft.com/office/drawing/2014/main" id="{6B439154-2CE6-438C-8FF4-66DE72B155AB}"/>
            </a:ext>
          </a:extLst>
        </xdr:cNvPr>
        <xdr:cNvCxnSpPr/>
      </xdr:nvCxnSpPr>
      <xdr:spPr>
        <a:xfrm flipH="1">
          <a:off x="616323" y="522195"/>
          <a:ext cx="73959" cy="7377952"/>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107773</xdr:colOff>
      <xdr:row>9</xdr:row>
      <xdr:rowOff>515470</xdr:rowOff>
    </xdr:from>
    <xdr:ext cx="468013" cy="1438639"/>
    <xdr:sp macro="" textlink="">
      <xdr:nvSpPr>
        <xdr:cNvPr id="7" name="ZoneTexte 6">
          <a:extLst>
            <a:ext uri="{FF2B5EF4-FFF2-40B4-BE49-F238E27FC236}">
              <a16:creationId xmlns:a16="http://schemas.microsoft.com/office/drawing/2014/main" id="{CAA0A8FF-E6AD-4BC4-8BEA-A118EFC3F310}"/>
            </a:ext>
          </a:extLst>
        </xdr:cNvPr>
        <xdr:cNvSpPr txBox="1"/>
      </xdr:nvSpPr>
      <xdr:spPr>
        <a:xfrm rot="16200000">
          <a:off x="-377540" y="5102136"/>
          <a:ext cx="143863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r-FR" sz="2400">
              <a:solidFill>
                <a:schemeClr val="accent1"/>
              </a:solidFill>
            </a:rPr>
            <a:t>PRIORITE</a:t>
          </a:r>
        </a:p>
      </xdr:txBody>
    </xdr:sp>
    <xdr:clientData/>
  </xdr:oneCellAnchor>
  <xdr:oneCellAnchor>
    <xdr:from>
      <xdr:col>12</xdr:col>
      <xdr:colOff>469601</xdr:colOff>
      <xdr:row>7</xdr:row>
      <xdr:rowOff>359633</xdr:rowOff>
    </xdr:from>
    <xdr:ext cx="405432" cy="1277401"/>
    <xdr:sp macro="" textlink="">
      <xdr:nvSpPr>
        <xdr:cNvPr id="8" name="ZoneTexte 7">
          <a:extLst>
            <a:ext uri="{FF2B5EF4-FFF2-40B4-BE49-F238E27FC236}">
              <a16:creationId xmlns:a16="http://schemas.microsoft.com/office/drawing/2014/main" id="{DD37AF3F-6BFE-42D2-9672-7D819916BCE2}"/>
            </a:ext>
          </a:extLst>
        </xdr:cNvPr>
        <xdr:cNvSpPr txBox="1"/>
      </xdr:nvSpPr>
      <xdr:spPr>
        <a:xfrm rot="5400000">
          <a:off x="11889440" y="3608294"/>
          <a:ext cx="127740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2000" b="1">
              <a:solidFill>
                <a:schemeClr val="accent6"/>
              </a:solidFill>
            </a:rPr>
            <a:t>RELEASE</a:t>
          </a:r>
          <a:r>
            <a:rPr lang="fr-FR" sz="2000" b="1" baseline="0">
              <a:solidFill>
                <a:schemeClr val="accent6"/>
              </a:solidFill>
            </a:rPr>
            <a:t> 1</a:t>
          </a:r>
          <a:endParaRPr lang="fr-FR" sz="2000" b="1">
            <a:solidFill>
              <a:schemeClr val="accent6"/>
            </a:solidFill>
          </a:endParaRPr>
        </a:p>
      </xdr:txBody>
    </xdr:sp>
    <xdr:clientData/>
  </xdr:oneCellAnchor>
  <xdr:oneCellAnchor>
    <xdr:from>
      <xdr:col>12</xdr:col>
      <xdr:colOff>509942</xdr:colOff>
      <xdr:row>13</xdr:row>
      <xdr:rowOff>231887</xdr:rowOff>
    </xdr:from>
    <xdr:ext cx="405432" cy="1277401"/>
    <xdr:sp macro="" textlink="">
      <xdr:nvSpPr>
        <xdr:cNvPr id="9" name="ZoneTexte 8">
          <a:extLst>
            <a:ext uri="{FF2B5EF4-FFF2-40B4-BE49-F238E27FC236}">
              <a16:creationId xmlns:a16="http://schemas.microsoft.com/office/drawing/2014/main" id="{E4742866-E52B-4414-85DA-9662EC15D14F}"/>
            </a:ext>
          </a:extLst>
        </xdr:cNvPr>
        <xdr:cNvSpPr txBox="1"/>
      </xdr:nvSpPr>
      <xdr:spPr>
        <a:xfrm rot="5400000">
          <a:off x="11929781" y="6147548"/>
          <a:ext cx="127740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r-FR" sz="2000" b="1">
              <a:solidFill>
                <a:schemeClr val="accent6"/>
              </a:solidFill>
            </a:rPr>
            <a:t>RELEASE</a:t>
          </a:r>
          <a:r>
            <a:rPr lang="fr-FR" sz="2000" b="1" baseline="0">
              <a:solidFill>
                <a:schemeClr val="accent6"/>
              </a:solidFill>
            </a:rPr>
            <a:t> 2</a:t>
          </a:r>
          <a:endParaRPr lang="fr-FR" sz="2000" b="1">
            <a:solidFill>
              <a:schemeClr val="accent6"/>
            </a:solidFill>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1279072</xdr:colOff>
      <xdr:row>11</xdr:row>
      <xdr:rowOff>1020536</xdr:rowOff>
    </xdr:from>
    <xdr:to>
      <xdr:col>3</xdr:col>
      <xdr:colOff>274865</xdr:colOff>
      <xdr:row>12</xdr:row>
      <xdr:rowOff>70757</xdr:rowOff>
    </xdr:to>
    <xdr:pic>
      <xdr:nvPicPr>
        <xdr:cNvPr id="3" name="Graphique 2" descr="Coche avec un remplissage uni">
          <a:extLst>
            <a:ext uri="{FF2B5EF4-FFF2-40B4-BE49-F238E27FC236}">
              <a16:creationId xmlns:a16="http://schemas.microsoft.com/office/drawing/2014/main" id="{2E146506-613D-4842-B694-16BB10C997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03715" y="5021036"/>
          <a:ext cx="914400" cy="914400"/>
        </a:xfrm>
        <a:prstGeom prst="rect">
          <a:avLst/>
        </a:prstGeom>
      </xdr:spPr>
    </xdr:pic>
    <xdr:clientData/>
  </xdr:twoCellAnchor>
  <xdr:twoCellAnchor editAs="oneCell">
    <xdr:from>
      <xdr:col>2</xdr:col>
      <xdr:colOff>1336222</xdr:colOff>
      <xdr:row>15</xdr:row>
      <xdr:rowOff>1023257</xdr:rowOff>
    </xdr:from>
    <xdr:to>
      <xdr:col>3</xdr:col>
      <xdr:colOff>332015</xdr:colOff>
      <xdr:row>16</xdr:row>
      <xdr:rowOff>73479</xdr:rowOff>
    </xdr:to>
    <xdr:pic>
      <xdr:nvPicPr>
        <xdr:cNvPr id="4" name="Graphique 3" descr="Coche avec un remplissage uni">
          <a:extLst>
            <a:ext uri="{FF2B5EF4-FFF2-40B4-BE49-F238E27FC236}">
              <a16:creationId xmlns:a16="http://schemas.microsoft.com/office/drawing/2014/main" id="{C66A0088-F20C-40D4-BCF0-8CBA5EFD8B4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60865" y="7459436"/>
          <a:ext cx="914400" cy="914400"/>
        </a:xfrm>
        <a:prstGeom prst="rect">
          <a:avLst/>
        </a:prstGeom>
      </xdr:spPr>
    </xdr:pic>
    <xdr:clientData/>
  </xdr:twoCellAnchor>
  <xdr:twoCellAnchor editAs="oneCell">
    <xdr:from>
      <xdr:col>2</xdr:col>
      <xdr:colOff>1379764</xdr:colOff>
      <xdr:row>23</xdr:row>
      <xdr:rowOff>1012372</xdr:rowOff>
    </xdr:from>
    <xdr:to>
      <xdr:col>3</xdr:col>
      <xdr:colOff>375557</xdr:colOff>
      <xdr:row>24</xdr:row>
      <xdr:rowOff>62593</xdr:rowOff>
    </xdr:to>
    <xdr:pic>
      <xdr:nvPicPr>
        <xdr:cNvPr id="5" name="Graphique 4" descr="Coche avec un remplissage uni">
          <a:extLst>
            <a:ext uri="{FF2B5EF4-FFF2-40B4-BE49-F238E27FC236}">
              <a16:creationId xmlns:a16="http://schemas.microsoft.com/office/drawing/2014/main" id="{8D95BA1F-A476-4C7F-B64D-A718077AE5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04407" y="12347122"/>
          <a:ext cx="914400" cy="914400"/>
        </a:xfrm>
        <a:prstGeom prst="rect">
          <a:avLst/>
        </a:prstGeom>
      </xdr:spPr>
    </xdr:pic>
    <xdr:clientData/>
  </xdr:twoCellAnchor>
  <xdr:twoCellAnchor editAs="oneCell">
    <xdr:from>
      <xdr:col>2</xdr:col>
      <xdr:colOff>1328057</xdr:colOff>
      <xdr:row>27</xdr:row>
      <xdr:rowOff>1083128</xdr:rowOff>
    </xdr:from>
    <xdr:to>
      <xdr:col>3</xdr:col>
      <xdr:colOff>323850</xdr:colOff>
      <xdr:row>28</xdr:row>
      <xdr:rowOff>133350</xdr:rowOff>
    </xdr:to>
    <xdr:pic>
      <xdr:nvPicPr>
        <xdr:cNvPr id="6" name="Graphique 5" descr="Coche avec un remplissage uni">
          <a:extLst>
            <a:ext uri="{FF2B5EF4-FFF2-40B4-BE49-F238E27FC236}">
              <a16:creationId xmlns:a16="http://schemas.microsoft.com/office/drawing/2014/main" id="{1A3443F2-474B-4344-8850-DCEBF9DFDF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52700" y="14853557"/>
          <a:ext cx="914400" cy="914400"/>
        </a:xfrm>
        <a:prstGeom prst="rect">
          <a:avLst/>
        </a:prstGeom>
      </xdr:spPr>
    </xdr:pic>
    <xdr:clientData/>
  </xdr:twoCellAnchor>
  <xdr:twoCellAnchor editAs="oneCell">
    <xdr:from>
      <xdr:col>2</xdr:col>
      <xdr:colOff>1371600</xdr:colOff>
      <xdr:row>35</xdr:row>
      <xdr:rowOff>1099457</xdr:rowOff>
    </xdr:from>
    <xdr:to>
      <xdr:col>3</xdr:col>
      <xdr:colOff>367393</xdr:colOff>
      <xdr:row>36</xdr:row>
      <xdr:rowOff>149678</xdr:rowOff>
    </xdr:to>
    <xdr:pic>
      <xdr:nvPicPr>
        <xdr:cNvPr id="7" name="Graphique 6" descr="Coche avec un remplissage uni">
          <a:extLst>
            <a:ext uri="{FF2B5EF4-FFF2-40B4-BE49-F238E27FC236}">
              <a16:creationId xmlns:a16="http://schemas.microsoft.com/office/drawing/2014/main" id="{BC052E40-6BF0-49C2-8203-DE95F95A71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96243" y="19768457"/>
          <a:ext cx="914400" cy="914400"/>
        </a:xfrm>
        <a:prstGeom prst="rect">
          <a:avLst/>
        </a:prstGeom>
      </xdr:spPr>
    </xdr:pic>
    <xdr:clientData/>
  </xdr:twoCellAnchor>
  <xdr:twoCellAnchor editAs="oneCell">
    <xdr:from>
      <xdr:col>2</xdr:col>
      <xdr:colOff>1238250</xdr:colOff>
      <xdr:row>43</xdr:row>
      <xdr:rowOff>1170215</xdr:rowOff>
    </xdr:from>
    <xdr:to>
      <xdr:col>3</xdr:col>
      <xdr:colOff>234043</xdr:colOff>
      <xdr:row>45</xdr:row>
      <xdr:rowOff>29937</xdr:rowOff>
    </xdr:to>
    <xdr:pic>
      <xdr:nvPicPr>
        <xdr:cNvPr id="8" name="Graphique 7" descr="Coche avec un remplissage uni">
          <a:extLst>
            <a:ext uri="{FF2B5EF4-FFF2-40B4-BE49-F238E27FC236}">
              <a16:creationId xmlns:a16="http://schemas.microsoft.com/office/drawing/2014/main" id="{BAFAE906-6165-46D1-970C-53AC1B24F42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62893" y="24737786"/>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xel THOUVENIN" refreshedDate="44637.627429398148" createdVersion="7" refreshedVersion="7" minRefreshableVersion="3" recordCount="26" xr:uid="{9CC1984F-F72E-477C-9DAA-7E9B2FCC40F2}">
  <cacheSource type="worksheet">
    <worksheetSource name="Release1_querry"/>
  </cacheSource>
  <cacheFields count="5">
    <cacheField name="Stories" numFmtId="0">
      <sharedItems count="23">
        <s v="AJOUTER DES PRODUITS AU CATALOGUE DE VENTE"/>
        <s v="OBTENIR LES REFERENCES D'UN PRODUIT"/>
        <s v="SUPPRIMER UN PRODUIT DU CATALOGUE DE VENTE"/>
        <s v="MODIFIER LE PRIX D'UN PRODUIT "/>
        <s v="GENERATION CODE DE PROMOTION"/>
        <s v="PAGE DE RECHERCHE"/>
        <s v="BARRE DE RECHERCHE"/>
        <s v="PAGE ACCUEIL"/>
        <s v="BARRE NAVIGATION (HEADER)"/>
        <s v="PAGE DESCRIPTION PRODUIT"/>
        <s v="VOIR LE PANIER"/>
        <s v="SUPPRIMER UN ARTICLE DU PANIER"/>
        <s v="AJOUTER UN ARTICLE AU PANIER"/>
        <s v="CHOIX QUANTITE PRODUIT"/>
        <s v="ENREGISTRER LE MOYEN DE PAIEMENT"/>
        <s v="UTILISER UN MOYEN DE PAIEMENT"/>
        <s v="ADRESSE LIVRAISON"/>
        <s v="ADRESSE DE FACTURATION"/>
        <s v="ENVOYER UN MESSAGE DE CONTACT"/>
        <s v="PAGE MOYEN DE CONTACT"/>
        <s v="REUNION DEBUT SPRINT / FIN SPRINT"/>
        <s v="REUNION QUOTIDIENNE"/>
        <s v="GLISSEMENT DEVELOPPEMENT"/>
      </sharedItems>
    </cacheField>
    <cacheField name="Heure stories" numFmtId="0">
      <sharedItems containsSemiMixedTypes="0" containsString="0" containsNumber="1" minValue="2.5" maxValue="16"/>
    </cacheField>
    <cacheField name="Complexité stories" numFmtId="0">
      <sharedItems containsSemiMixedTypes="0" containsString="0" containsNumber="1" minValue="0" maxValue="2.75"/>
    </cacheField>
    <cacheField name="Sprint" numFmtId="0">
      <sharedItems containsSemiMixedTypes="0" containsString="0" containsNumber="1" containsInteger="1" minValue="1" maxValue="2" count="2">
        <n v="2"/>
        <n v="1"/>
      </sharedItems>
    </cacheField>
    <cacheField name="Items" numFmtId="0">
      <sharedItems containsSemiMixedTypes="0" containsString="0" containsNumber="1" containsInteger="1" minValue="1" maxValue="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x v="0"/>
    <n v="5"/>
    <n v="2.2000000000000002"/>
    <x v="0"/>
    <n v="1"/>
  </r>
  <r>
    <x v="1"/>
    <n v="5.5"/>
    <n v="2.6"/>
    <x v="0"/>
    <n v="1"/>
  </r>
  <r>
    <x v="2"/>
    <n v="4"/>
    <n v="1.6"/>
    <x v="0"/>
    <n v="1"/>
  </r>
  <r>
    <x v="3"/>
    <n v="7.5"/>
    <n v="2.4"/>
    <x v="0"/>
    <n v="1"/>
  </r>
  <r>
    <x v="4"/>
    <n v="8"/>
    <n v="2.2000000000000002"/>
    <x v="0"/>
    <n v="1"/>
  </r>
  <r>
    <x v="5"/>
    <n v="6.5"/>
    <n v="2.6666666666666665"/>
    <x v="1"/>
    <n v="1"/>
  </r>
  <r>
    <x v="6"/>
    <n v="4"/>
    <n v="2.6"/>
    <x v="0"/>
    <n v="1"/>
  </r>
  <r>
    <x v="7"/>
    <n v="4"/>
    <n v="2"/>
    <x v="1"/>
    <n v="1"/>
  </r>
  <r>
    <x v="8"/>
    <n v="3"/>
    <n v="1.75"/>
    <x v="1"/>
    <n v="1"/>
  </r>
  <r>
    <x v="9"/>
    <n v="4"/>
    <n v="2.6"/>
    <x v="1"/>
    <n v="1"/>
  </r>
  <r>
    <x v="10"/>
    <n v="3.5"/>
    <n v="1.25"/>
    <x v="1"/>
    <n v="1"/>
  </r>
  <r>
    <x v="11"/>
    <n v="2.5"/>
    <n v="2.3333333333333335"/>
    <x v="1"/>
    <n v="1"/>
  </r>
  <r>
    <x v="12"/>
    <n v="3.5"/>
    <n v="2.6666666666666665"/>
    <x v="1"/>
    <n v="1"/>
  </r>
  <r>
    <x v="13"/>
    <n v="2.5"/>
    <n v="2.6666666666666665"/>
    <x v="1"/>
    <n v="1"/>
  </r>
  <r>
    <x v="14"/>
    <n v="4.5"/>
    <n v="2.75"/>
    <x v="0"/>
    <n v="1"/>
  </r>
  <r>
    <x v="15"/>
    <n v="6"/>
    <n v="2"/>
    <x v="0"/>
    <n v="1"/>
  </r>
  <r>
    <x v="16"/>
    <n v="2.5"/>
    <n v="2.3333333333333335"/>
    <x v="0"/>
    <n v="1"/>
  </r>
  <r>
    <x v="17"/>
    <n v="2.5"/>
    <n v="2.3333333333333335"/>
    <x v="0"/>
    <n v="1"/>
  </r>
  <r>
    <x v="18"/>
    <n v="5"/>
    <n v="2"/>
    <x v="1"/>
    <n v="1"/>
  </r>
  <r>
    <x v="19"/>
    <n v="3"/>
    <n v="2"/>
    <x v="1"/>
    <n v="1"/>
  </r>
  <r>
    <x v="20"/>
    <n v="16"/>
    <n v="0"/>
    <x v="1"/>
    <n v="1"/>
  </r>
  <r>
    <x v="21"/>
    <n v="4"/>
    <n v="0"/>
    <x v="1"/>
    <n v="1"/>
  </r>
  <r>
    <x v="22"/>
    <n v="7.5"/>
    <n v="0"/>
    <x v="1"/>
    <n v="1"/>
  </r>
  <r>
    <x v="20"/>
    <n v="16"/>
    <n v="0"/>
    <x v="0"/>
    <n v="1"/>
  </r>
  <r>
    <x v="21"/>
    <n v="4"/>
    <n v="0"/>
    <x v="0"/>
    <n v="1"/>
  </r>
  <r>
    <x v="22"/>
    <n v="5.5"/>
    <n v="0"/>
    <x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FCF292-4209-4FBF-A6D0-63E5D4DBE6F5}" name="TCD_release1" cacheId="4" applyNumberFormats="0" applyBorderFormats="0" applyFontFormats="0" applyPatternFormats="0" applyAlignmentFormats="0" applyWidthHeightFormats="1" dataCaption="Valeurs" updatedVersion="7" minRefreshableVersion="3" useAutoFormatting="1" createdVersion="7" indent="0" outline="1" outlineData="1" multipleFieldFilters="0" rowHeaderCaption="Sprint">
  <location ref="B3:E32" firstHeaderRow="0" firstDataRow="1" firstDataCol="2"/>
  <pivotFields count="5">
    <pivotField axis="axisRow" showAll="0">
      <items count="24">
        <item x="17"/>
        <item x="16"/>
        <item x="0"/>
        <item x="12"/>
        <item x="6"/>
        <item x="8"/>
        <item x="13"/>
        <item x="14"/>
        <item x="18"/>
        <item x="4"/>
        <item x="22"/>
        <item x="3"/>
        <item x="1"/>
        <item x="7"/>
        <item x="5"/>
        <item x="9"/>
        <item x="19"/>
        <item x="20"/>
        <item x="21"/>
        <item x="11"/>
        <item x="2"/>
        <item x="15"/>
        <item x="10"/>
        <item t="default"/>
      </items>
    </pivotField>
    <pivotField dataField="1" numFmtId="164" showAll="0"/>
    <pivotField numFmtId="2" showAll="0"/>
    <pivotField axis="axisRow" subtotalCaption="Total Sprint ?" outline="0" showAll="0">
      <items count="3">
        <item x="1"/>
        <item x="0"/>
        <item t="default"/>
      </items>
    </pivotField>
    <pivotField dataField="1" showAll="0"/>
  </pivotFields>
  <rowFields count="2">
    <field x="3"/>
    <field x="0"/>
  </rowFields>
  <rowItems count="29">
    <i>
      <x/>
      <x v="3"/>
    </i>
    <i r="1">
      <x v="5"/>
    </i>
    <i r="1">
      <x v="6"/>
    </i>
    <i r="1">
      <x v="8"/>
    </i>
    <i r="1">
      <x v="10"/>
    </i>
    <i r="1">
      <x v="13"/>
    </i>
    <i r="1">
      <x v="14"/>
    </i>
    <i r="1">
      <x v="15"/>
    </i>
    <i r="1">
      <x v="16"/>
    </i>
    <i r="1">
      <x v="17"/>
    </i>
    <i r="1">
      <x v="18"/>
    </i>
    <i r="1">
      <x v="19"/>
    </i>
    <i r="1">
      <x v="22"/>
    </i>
    <i t="default">
      <x/>
    </i>
    <i>
      <x v="1"/>
      <x/>
    </i>
    <i r="1">
      <x v="1"/>
    </i>
    <i r="1">
      <x v="2"/>
    </i>
    <i r="1">
      <x v="4"/>
    </i>
    <i r="1">
      <x v="7"/>
    </i>
    <i r="1">
      <x v="9"/>
    </i>
    <i r="1">
      <x v="10"/>
    </i>
    <i r="1">
      <x v="11"/>
    </i>
    <i r="1">
      <x v="12"/>
    </i>
    <i r="1">
      <x v="17"/>
    </i>
    <i r="1">
      <x v="18"/>
    </i>
    <i r="1">
      <x v="20"/>
    </i>
    <i r="1">
      <x v="21"/>
    </i>
    <i t="default">
      <x v="1"/>
    </i>
    <i t="grand">
      <x/>
    </i>
  </rowItems>
  <colFields count="1">
    <field x="-2"/>
  </colFields>
  <colItems count="2">
    <i>
      <x/>
    </i>
    <i i="1">
      <x v="1"/>
    </i>
  </colItems>
  <dataFields count="2">
    <dataField name="Nombre Items" fld="4" baseField="0" baseItem="0"/>
    <dataField name="Heure par story" fld="1"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1" xr16:uid="{8E9893C9-D770-40DA-915F-75364C108DE7}" autoFormatId="16" applyNumberFormats="0" applyBorderFormats="0" applyFontFormats="0" applyPatternFormats="0" applyAlignmentFormats="0" applyWidthHeightFormats="0">
  <queryTableRefresh nextId="6">
    <queryTableFields count="5">
      <queryTableField id="1" name="Stories" tableColumnId="1"/>
      <queryTableField id="2" name="Heure stories" tableColumnId="2"/>
      <queryTableField id="3" name="Complexité stories" tableColumnId="3"/>
      <queryTableField id="4" name="Sprint" tableColumnId="4"/>
      <queryTableField id="5" name="Items" tableColumnId="5"/>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8FBEF6-2332-40FA-B900-C7439F5B09D2}" name="Release1" displayName="Release1" ref="B2:M28" totalsRowShown="0" headerRowBorderDxfId="14" tableBorderDxfId="13">
  <autoFilter ref="B2:M28" xr:uid="{A68FBEF6-2332-40FA-B900-C7439F5B09D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DDA34B4A-BDD9-4201-B504-5EB53395138C}" name="Stories" dataDxfId="12"/>
    <tableColumn id="2" xr3:uid="{EE395F8E-2A70-4B4A-A177-18092DA4AEA0}" name="Description" dataDxfId="11"/>
    <tableColumn id="3" xr3:uid="{B27D881F-B40E-4AA8-95F0-B7489D423BDC}" name="Condition d'acceptation" dataDxfId="10"/>
    <tableColumn id="4" xr3:uid="{943CA16C-9D42-4AB3-94D5-6AD9CD8465B2}" name="(nbHeures - Complexité) Tâches à faire" dataDxfId="9"/>
    <tableColumn id="5" xr3:uid="{4CCA87D7-A261-4768-834C-BF7AE50F82A7}" name="Colonne1" dataDxfId="8"/>
    <tableColumn id="6" xr3:uid="{C2475DC1-36B7-4357-93B9-5D48AD9F535C}" name="Colonne2" dataDxfId="7"/>
    <tableColumn id="7" xr3:uid="{1F7F081D-2D31-4AA4-B452-3B79AB47D2A0}" name="Colonne3" dataDxfId="6"/>
    <tableColumn id="8" xr3:uid="{89538DE8-AA7B-45CA-8B5C-0E3C24C944F9}" name="Colonne4" dataDxfId="5"/>
    <tableColumn id="9" xr3:uid="{1E82D29A-5959-4256-81F8-ECBF8B5D5129}" name="Colonne5" dataDxfId="4"/>
    <tableColumn id="10" xr3:uid="{4B454DAC-7371-4F10-9343-1B4A1C5F68E1}" name="Heure stories" dataDxfId="3"/>
    <tableColumn id="11" xr3:uid="{6DC60C6C-CFF2-4482-93D3-4416A7C299CC}" name="Complexité stories" dataDxfId="2"/>
    <tableColumn id="12" xr3:uid="{E0E81147-7947-430E-BBC9-299DDA3A2073}" name="Sprint" dataDxfId="1"/>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3CE4CB-BDF5-4E7E-BB66-17A19E847449}" name="Release1_querry" displayName="Release1_querry" ref="A1:E27" tableType="queryTable" totalsRowShown="0">
  <autoFilter ref="A1:E27" xr:uid="{333CE4CB-BDF5-4E7E-BB66-17A19E847449}"/>
  <tableColumns count="5">
    <tableColumn id="1" xr3:uid="{9C6CFC99-917F-45C7-93C7-473F7F5F386E}" uniqueName="1" name="Stories" queryTableFieldId="1" dataDxfId="0"/>
    <tableColumn id="2" xr3:uid="{FEE73303-BB81-4F1C-8F84-5A1C512E365A}" uniqueName="2" name="Heure stories" queryTableFieldId="2"/>
    <tableColumn id="3" xr3:uid="{5CE886BE-0818-46D9-A490-37758D9D530B}" uniqueName="3" name="Complexité stories" queryTableFieldId="3"/>
    <tableColumn id="4" xr3:uid="{CE55CDBD-C72A-4C0A-B504-0E5311A2CCB2}" uniqueName="4" name="Sprint" queryTableFieldId="4"/>
    <tableColumn id="5" xr3:uid="{6AC8DA8B-6706-4804-860A-41B55AB6CABB}" uniqueName="5" name="Items"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FC0812-7349-454A-BE28-518DD22CABBE}" name="Tableau4" displayName="Tableau4" ref="A1:E2" totalsRowShown="0">
  <autoFilter ref="A1:E2" xr:uid="{21FC0812-7349-454A-BE28-518DD22CABBE}"/>
  <tableColumns count="5">
    <tableColumn id="1" xr3:uid="{115C5753-F7BA-41E7-B69F-6BDCE3EBEFE6}" name="Stories"/>
    <tableColumn id="2" xr3:uid="{CB457293-CD0C-454F-B271-2450E8C9FABE}" name="Heure stories"/>
    <tableColumn id="3" xr3:uid="{E67B573D-E0C5-4711-ABE8-ED48D212FF75}" name="Complexité stories"/>
    <tableColumn id="4" xr3:uid="{050243F5-E5FF-48AF-B111-BCF8A7E85FE4}" name="Sprint"/>
    <tableColumn id="5" xr3:uid="{BFF5AA1E-B3E9-444D-86C8-44F32F2D8AEC}" name="Items"/>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55046-C48F-4249-865A-9D176BF4935E}">
  <dimension ref="A1:Z21"/>
  <sheetViews>
    <sheetView tabSelected="1" zoomScale="85" zoomScaleNormal="85" workbookViewId="0">
      <selection sqref="A1:N19"/>
    </sheetView>
  </sheetViews>
  <sheetFormatPr baseColWidth="10" defaultColWidth="10.7109375" defaultRowHeight="15" x14ac:dyDescent="0.25"/>
  <cols>
    <col min="1" max="2" width="10.7109375" style="6"/>
    <col min="3" max="12" width="15.5703125" style="1" customWidth="1"/>
    <col min="13" max="13" width="10.7109375" style="6"/>
    <col min="14" max="16384" width="10.7109375" style="2"/>
  </cols>
  <sheetData>
    <row r="1" spans="2:26" s="6" customFormat="1" ht="60" customHeight="1" thickBot="1" x14ac:dyDescent="0.3">
      <c r="B1" s="16"/>
      <c r="C1" s="15"/>
      <c r="D1" s="15"/>
      <c r="E1" s="15"/>
      <c r="F1" s="15"/>
      <c r="G1" s="15"/>
      <c r="H1" s="15"/>
      <c r="I1" s="15"/>
      <c r="J1" s="15"/>
      <c r="K1" s="15"/>
      <c r="L1" s="15"/>
      <c r="M1" s="16"/>
      <c r="N1" s="16"/>
      <c r="O1" s="16"/>
    </row>
    <row r="2" spans="2:26" ht="60" customHeight="1" thickBot="1" x14ac:dyDescent="0.3">
      <c r="C2" s="3" t="s">
        <v>0</v>
      </c>
      <c r="D2" s="7"/>
      <c r="E2" s="3" t="s">
        <v>1</v>
      </c>
      <c r="F2" s="7"/>
      <c r="G2" s="7"/>
      <c r="H2" s="3" t="s">
        <v>2</v>
      </c>
      <c r="I2" s="7"/>
      <c r="J2" s="7"/>
      <c r="K2" s="3" t="s">
        <v>3</v>
      </c>
      <c r="N2" s="6"/>
      <c r="O2" s="6"/>
      <c r="P2" s="6"/>
      <c r="Q2" s="6"/>
      <c r="R2" s="6"/>
      <c r="S2" s="6"/>
      <c r="T2" s="6"/>
      <c r="U2" s="6"/>
      <c r="V2" s="6"/>
      <c r="W2" s="6"/>
      <c r="X2" s="6"/>
      <c r="Y2" s="6"/>
      <c r="Z2" s="6"/>
    </row>
    <row r="3" spans="2:26" ht="12" customHeight="1" thickBot="1" x14ac:dyDescent="0.3">
      <c r="C3" s="10"/>
      <c r="D3" s="7"/>
      <c r="E3" s="10"/>
      <c r="F3" s="7"/>
      <c r="G3" s="7"/>
      <c r="H3" s="10"/>
      <c r="I3" s="7"/>
      <c r="J3" s="7"/>
      <c r="K3" s="10"/>
      <c r="L3" s="7"/>
      <c r="M3" s="2"/>
      <c r="N3" s="6"/>
      <c r="O3" s="6"/>
      <c r="P3" s="6"/>
      <c r="Q3" s="6"/>
      <c r="R3" s="6"/>
      <c r="S3" s="6"/>
      <c r="T3" s="6"/>
      <c r="U3" s="6"/>
      <c r="V3" s="6"/>
      <c r="W3" s="6"/>
      <c r="X3" s="6"/>
      <c r="Y3" s="6"/>
      <c r="Z3" s="6"/>
    </row>
    <row r="4" spans="2:26" ht="60" customHeight="1" thickBot="1" x14ac:dyDescent="0.3">
      <c r="C4" s="5" t="s">
        <v>4</v>
      </c>
      <c r="D4" s="4" t="s">
        <v>5</v>
      </c>
      <c r="E4" s="4" t="s">
        <v>6</v>
      </c>
      <c r="F4" s="4" t="s">
        <v>7</v>
      </c>
      <c r="G4" s="4" t="s">
        <v>8</v>
      </c>
      <c r="H4" s="4" t="s">
        <v>9</v>
      </c>
      <c r="I4" s="4" t="s">
        <v>10</v>
      </c>
      <c r="J4" s="4" t="s">
        <v>11</v>
      </c>
      <c r="K4" s="4" t="s">
        <v>12</v>
      </c>
      <c r="L4" s="4" t="s">
        <v>13</v>
      </c>
      <c r="N4" s="6"/>
      <c r="O4" s="6"/>
      <c r="P4" s="6"/>
      <c r="Q4" s="6"/>
      <c r="R4" s="6"/>
      <c r="S4" s="6"/>
      <c r="T4" s="6"/>
      <c r="U4" s="6"/>
      <c r="V4" s="6"/>
      <c r="W4" s="6"/>
      <c r="X4" s="6"/>
      <c r="Y4" s="6"/>
      <c r="Z4" s="6"/>
    </row>
    <row r="5" spans="2:26" s="8" customFormat="1" ht="9.75" customHeight="1" x14ac:dyDescent="0.25">
      <c r="C5" s="11"/>
      <c r="D5" s="11"/>
      <c r="E5" s="11"/>
      <c r="F5" s="11"/>
      <c r="G5" s="11"/>
      <c r="H5" s="11"/>
      <c r="I5" s="11"/>
      <c r="J5" s="11"/>
      <c r="K5" s="11"/>
      <c r="L5" s="11"/>
    </row>
    <row r="6" spans="2:26" s="9" customFormat="1" ht="9.75" customHeight="1" x14ac:dyDescent="0.25">
      <c r="C6" s="14"/>
      <c r="D6" s="14"/>
      <c r="E6" s="14"/>
      <c r="F6" s="14"/>
      <c r="G6" s="14"/>
      <c r="H6" s="14"/>
      <c r="I6" s="14"/>
      <c r="J6" s="14"/>
      <c r="K6" s="14"/>
      <c r="L6" s="14"/>
      <c r="N6" s="8"/>
      <c r="O6" s="8"/>
      <c r="P6" s="8"/>
      <c r="Q6" s="8"/>
      <c r="R6" s="8"/>
      <c r="S6" s="8"/>
      <c r="T6" s="8"/>
      <c r="U6" s="8"/>
      <c r="V6" s="8"/>
      <c r="W6" s="8"/>
      <c r="X6" s="8"/>
      <c r="Y6" s="8"/>
      <c r="Z6" s="8"/>
    </row>
    <row r="7" spans="2:26" s="8" customFormat="1" ht="9.75" customHeight="1" thickBot="1" x14ac:dyDescent="0.3">
      <c r="C7" s="11"/>
      <c r="D7" s="11"/>
      <c r="E7" s="11"/>
      <c r="F7" s="11"/>
      <c r="G7" s="11"/>
      <c r="H7" s="11"/>
      <c r="I7" s="11"/>
      <c r="J7" s="11"/>
      <c r="K7" s="11"/>
      <c r="L7" s="11"/>
    </row>
    <row r="8" spans="2:26" ht="60.75" thickBot="1" x14ac:dyDescent="0.3">
      <c r="C8" s="12" t="s">
        <v>14</v>
      </c>
      <c r="D8" s="13" t="s">
        <v>15</v>
      </c>
      <c r="E8" s="13" t="s">
        <v>16</v>
      </c>
      <c r="F8" s="13" t="s">
        <v>17</v>
      </c>
      <c r="G8" s="13" t="s">
        <v>18</v>
      </c>
      <c r="H8" s="13" t="s">
        <v>19</v>
      </c>
      <c r="I8" s="13" t="s">
        <v>20</v>
      </c>
      <c r="J8" s="13" t="s">
        <v>21</v>
      </c>
      <c r="K8" s="13" t="s">
        <v>22</v>
      </c>
      <c r="L8" s="13" t="s">
        <v>23</v>
      </c>
      <c r="N8" s="6"/>
      <c r="O8" s="6"/>
      <c r="P8" s="6"/>
      <c r="Q8" s="6"/>
      <c r="R8" s="6"/>
      <c r="S8" s="6"/>
      <c r="T8" s="6"/>
      <c r="U8" s="6"/>
      <c r="V8" s="6"/>
      <c r="W8" s="6"/>
      <c r="X8" s="6"/>
      <c r="Y8" s="6"/>
      <c r="Z8" s="6"/>
    </row>
    <row r="9" spans="2:26" ht="60" customHeight="1" thickBot="1" x14ac:dyDescent="0.3">
      <c r="C9" s="13" t="s">
        <v>24</v>
      </c>
      <c r="D9" s="13" t="s">
        <v>25</v>
      </c>
      <c r="E9" s="13" t="s">
        <v>26</v>
      </c>
      <c r="F9" s="13" t="s">
        <v>27</v>
      </c>
      <c r="H9" s="13" t="s">
        <v>28</v>
      </c>
      <c r="I9" s="13" t="s">
        <v>29</v>
      </c>
      <c r="J9" s="13" t="s">
        <v>30</v>
      </c>
      <c r="K9" s="10"/>
      <c r="L9" s="10"/>
      <c r="N9" s="6"/>
      <c r="O9" s="6"/>
      <c r="P9" s="6"/>
      <c r="Q9" s="6"/>
      <c r="R9" s="6"/>
      <c r="S9" s="6"/>
      <c r="T9" s="6"/>
      <c r="U9" s="6"/>
      <c r="V9" s="6"/>
      <c r="W9" s="6"/>
      <c r="X9" s="6"/>
      <c r="Y9" s="6"/>
      <c r="Z9" s="6"/>
    </row>
    <row r="10" spans="2:26" ht="60" customHeight="1" thickBot="1" x14ac:dyDescent="0.3">
      <c r="C10" s="13" t="s">
        <v>31</v>
      </c>
      <c r="D10" s="6"/>
      <c r="E10" s="6"/>
      <c r="F10" s="2"/>
      <c r="G10" s="6"/>
      <c r="H10" s="13" t="s">
        <v>32</v>
      </c>
      <c r="I10" s="10"/>
      <c r="J10" s="10"/>
      <c r="K10" s="6"/>
      <c r="L10" s="6"/>
      <c r="N10" s="6"/>
      <c r="O10" s="6"/>
      <c r="P10" s="6"/>
      <c r="Q10" s="6"/>
      <c r="R10" s="6"/>
      <c r="S10" s="6"/>
      <c r="T10" s="6"/>
      <c r="U10" s="6"/>
      <c r="V10" s="6"/>
      <c r="W10" s="6"/>
      <c r="X10" s="6"/>
      <c r="Y10" s="6"/>
      <c r="Z10" s="6"/>
    </row>
    <row r="11" spans="2:26" s="6" customFormat="1" ht="9.75" customHeight="1" x14ac:dyDescent="0.25">
      <c r="G11" s="10"/>
    </row>
    <row r="12" spans="2:26" ht="9.75" customHeight="1" x14ac:dyDescent="0.25">
      <c r="C12" s="17"/>
      <c r="D12" s="17"/>
      <c r="E12" s="17"/>
      <c r="F12" s="17"/>
      <c r="G12" s="18"/>
      <c r="H12" s="17"/>
      <c r="I12" s="17"/>
      <c r="J12" s="17"/>
      <c r="K12" s="17"/>
      <c r="L12" s="17"/>
      <c r="N12" s="6"/>
      <c r="O12" s="6"/>
      <c r="P12" s="6"/>
      <c r="Q12" s="6"/>
      <c r="R12" s="6"/>
      <c r="S12" s="6"/>
      <c r="T12" s="6"/>
      <c r="U12" s="6"/>
      <c r="V12" s="6"/>
      <c r="W12" s="6"/>
      <c r="X12" s="6"/>
      <c r="Y12" s="6"/>
      <c r="Z12" s="6"/>
    </row>
    <row r="13" spans="2:26" s="6" customFormat="1" ht="9.75" customHeight="1" thickBot="1" x14ac:dyDescent="0.3">
      <c r="G13" s="10"/>
    </row>
    <row r="14" spans="2:26" ht="60" customHeight="1" thickBot="1" x14ac:dyDescent="0.3">
      <c r="C14" s="13" t="s">
        <v>33</v>
      </c>
      <c r="D14" s="13" t="s">
        <v>34</v>
      </c>
      <c r="E14" s="13" t="s">
        <v>35</v>
      </c>
      <c r="F14" s="13" t="s">
        <v>36</v>
      </c>
      <c r="G14" s="13" t="s">
        <v>37</v>
      </c>
      <c r="H14" s="6"/>
      <c r="I14" s="7"/>
      <c r="J14" s="7"/>
      <c r="K14" s="13" t="s">
        <v>38</v>
      </c>
      <c r="L14" s="13" t="s">
        <v>39</v>
      </c>
      <c r="N14" s="6"/>
      <c r="O14" s="6"/>
      <c r="P14" s="6"/>
      <c r="Q14" s="6"/>
      <c r="R14" s="6"/>
      <c r="S14" s="6"/>
      <c r="T14" s="6"/>
      <c r="U14" s="6"/>
      <c r="V14" s="6"/>
      <c r="W14" s="6"/>
      <c r="X14" s="6"/>
      <c r="Y14" s="6"/>
      <c r="Z14" s="6"/>
    </row>
    <row r="15" spans="2:26" ht="60" customHeight="1" thickBot="1" x14ac:dyDescent="0.3">
      <c r="C15" s="13" t="s">
        <v>40</v>
      </c>
      <c r="D15" s="10"/>
      <c r="E15" s="2"/>
      <c r="F15" s="13" t="s">
        <v>41</v>
      </c>
      <c r="G15" s="13" t="s">
        <v>42</v>
      </c>
      <c r="H15" s="7"/>
      <c r="I15" s="7"/>
      <c r="J15" s="7"/>
      <c r="K15" s="13" t="s">
        <v>43</v>
      </c>
      <c r="L15" s="13" t="s">
        <v>44</v>
      </c>
      <c r="N15" s="6"/>
      <c r="O15" s="6"/>
      <c r="P15" s="6"/>
      <c r="Q15" s="6"/>
      <c r="R15" s="6"/>
      <c r="S15" s="6"/>
      <c r="T15" s="6"/>
      <c r="U15" s="6"/>
      <c r="V15" s="6"/>
      <c r="W15" s="6"/>
      <c r="X15" s="6"/>
      <c r="Y15" s="6"/>
      <c r="Z15" s="6"/>
    </row>
    <row r="16" spans="2:26" s="6" customFormat="1" ht="9.75" customHeight="1" x14ac:dyDescent="0.25">
      <c r="G16" s="10"/>
    </row>
    <row r="17" spans="3:26" ht="9.75" customHeight="1" x14ac:dyDescent="0.25">
      <c r="C17" s="17"/>
      <c r="D17" s="17"/>
      <c r="E17" s="17"/>
      <c r="F17" s="17"/>
      <c r="G17" s="18"/>
      <c r="H17" s="17"/>
      <c r="I17" s="17"/>
      <c r="J17" s="17"/>
      <c r="K17" s="17"/>
      <c r="L17" s="17"/>
      <c r="N17" s="6"/>
      <c r="O17" s="6"/>
      <c r="P17" s="6"/>
      <c r="Q17" s="6"/>
      <c r="R17" s="6"/>
      <c r="S17" s="6"/>
      <c r="T17" s="6"/>
      <c r="U17" s="6"/>
      <c r="V17" s="6"/>
      <c r="W17" s="6"/>
      <c r="X17" s="6"/>
      <c r="Y17" s="6"/>
      <c r="Z17" s="6"/>
    </row>
    <row r="18" spans="3:26" s="6" customFormat="1" ht="9.75" customHeight="1" x14ac:dyDescent="0.25">
      <c r="G18" s="10"/>
    </row>
    <row r="19" spans="3:26" ht="60" customHeight="1" x14ac:dyDescent="0.25">
      <c r="C19" s="7"/>
      <c r="D19" s="7"/>
      <c r="E19" s="7"/>
      <c r="F19" s="7"/>
      <c r="G19" s="7"/>
      <c r="H19" s="7"/>
      <c r="I19" s="7"/>
      <c r="J19" s="7"/>
      <c r="K19" s="7"/>
      <c r="L19" s="7"/>
      <c r="N19" s="6"/>
      <c r="O19" s="6"/>
      <c r="P19" s="6"/>
      <c r="Q19" s="6"/>
      <c r="R19" s="6"/>
      <c r="S19" s="6"/>
      <c r="T19" s="6"/>
      <c r="U19" s="6"/>
      <c r="V19" s="6"/>
      <c r="W19" s="6"/>
      <c r="X19" s="6"/>
      <c r="Y19" s="6"/>
      <c r="Z19" s="6"/>
    </row>
    <row r="20" spans="3:26" ht="60" customHeight="1" x14ac:dyDescent="0.25">
      <c r="C20" s="7"/>
      <c r="D20" s="7"/>
      <c r="E20" s="7"/>
      <c r="F20" s="7"/>
      <c r="G20" s="7"/>
      <c r="H20" s="7"/>
      <c r="I20" s="7"/>
      <c r="J20" s="7"/>
      <c r="K20" s="7"/>
      <c r="L20" s="7"/>
      <c r="N20" s="6"/>
      <c r="O20" s="6"/>
      <c r="P20" s="6"/>
      <c r="Q20" s="6"/>
      <c r="R20" s="6"/>
      <c r="S20" s="6"/>
      <c r="T20" s="6"/>
      <c r="U20" s="6"/>
      <c r="V20" s="6"/>
      <c r="W20" s="6"/>
      <c r="X20" s="6"/>
      <c r="Y20" s="6"/>
      <c r="Z20" s="6"/>
    </row>
    <row r="21" spans="3:26" ht="60" customHeight="1" x14ac:dyDescent="0.25"/>
  </sheetData>
  <pageMargins left="0.70866141732283472" right="0.70866141732283472" top="0.74803149606299213" bottom="0.74803149606299213" header="0.31496062992125984" footer="0.31496062992125984"/>
  <pageSetup paperSize="9" scale="65"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35CB9-7CAE-45EB-8B93-1FD7649A9028}">
  <dimension ref="A1:B6"/>
  <sheetViews>
    <sheetView workbookViewId="0">
      <selection activeCell="A12" sqref="A12"/>
    </sheetView>
  </sheetViews>
  <sheetFormatPr baseColWidth="10" defaultRowHeight="15" x14ac:dyDescent="0.25"/>
  <cols>
    <col min="1" max="1" width="23.85546875" customWidth="1"/>
    <col min="2" max="2" width="20.85546875" customWidth="1"/>
  </cols>
  <sheetData>
    <row r="1" spans="1:2" x14ac:dyDescent="0.25">
      <c r="A1" s="124" t="s">
        <v>210</v>
      </c>
      <c r="B1" s="125" t="s">
        <v>211</v>
      </c>
    </row>
    <row r="2" spans="1:2" x14ac:dyDescent="0.25">
      <c r="A2" s="126" t="s">
        <v>171</v>
      </c>
      <c r="B2" s="127" t="s">
        <v>172</v>
      </c>
    </row>
    <row r="3" spans="1:2" x14ac:dyDescent="0.25">
      <c r="A3" s="126" t="s">
        <v>170</v>
      </c>
      <c r="B3" s="127" t="s">
        <v>173</v>
      </c>
    </row>
    <row r="4" spans="1:2" x14ac:dyDescent="0.25">
      <c r="A4" s="126" t="s">
        <v>213</v>
      </c>
      <c r="B4" s="127" t="s">
        <v>175</v>
      </c>
    </row>
    <row r="5" spans="1:2" x14ac:dyDescent="0.25">
      <c r="A5" s="126" t="s">
        <v>212</v>
      </c>
      <c r="B5" s="127" t="s">
        <v>174</v>
      </c>
    </row>
    <row r="6" spans="1:2" ht="15.75" thickBot="1" x14ac:dyDescent="0.3">
      <c r="A6" s="126" t="s">
        <v>212</v>
      </c>
      <c r="B6" s="128" t="s">
        <v>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5E62E-0EC9-4948-97F7-644CFDBD000E}">
  <dimension ref="A1:N371"/>
  <sheetViews>
    <sheetView topLeftCell="C3" zoomScaleNormal="100" workbookViewId="0">
      <selection activeCell="E22" sqref="E22:F22"/>
    </sheetView>
  </sheetViews>
  <sheetFormatPr baseColWidth="10" defaultColWidth="11.42578125" defaultRowHeight="34.9" customHeight="1" x14ac:dyDescent="0.25"/>
  <cols>
    <col min="1" max="1" width="30.7109375" style="49" bestFit="1" customWidth="1"/>
    <col min="2" max="2" width="23.28515625" style="43" bestFit="1" customWidth="1"/>
    <col min="3" max="3" width="31.28515625" style="43" bestFit="1" customWidth="1"/>
    <col min="4" max="4" width="54.85546875" style="43" bestFit="1" customWidth="1"/>
    <col min="5" max="5" width="19" style="57" customWidth="1"/>
    <col min="6" max="6" width="16.42578125" style="33" customWidth="1"/>
    <col min="7" max="9" width="15" style="33" customWidth="1"/>
    <col min="10" max="10" width="15" style="63" customWidth="1"/>
    <col min="11" max="11" width="20.5703125" style="123" customWidth="1"/>
    <col min="12" max="12" width="27.28515625" style="54" customWidth="1"/>
    <col min="13" max="13" width="16.28515625" style="94" bestFit="1" customWidth="1"/>
    <col min="14" max="14" width="23.28515625" bestFit="1" customWidth="1"/>
  </cols>
  <sheetData>
    <row r="1" spans="1:14" ht="34.9" customHeight="1" thickBot="1" x14ac:dyDescent="0.3">
      <c r="A1" s="95" t="s">
        <v>45</v>
      </c>
      <c r="B1" s="129" t="s">
        <v>46</v>
      </c>
      <c r="C1" s="130" t="s">
        <v>47</v>
      </c>
      <c r="D1" s="130" t="s">
        <v>48</v>
      </c>
      <c r="E1" s="192" t="s">
        <v>169</v>
      </c>
      <c r="F1" s="193"/>
      <c r="G1" s="193"/>
      <c r="H1" s="193"/>
      <c r="I1" s="193"/>
      <c r="J1" s="194"/>
      <c r="K1" s="131" t="s">
        <v>86</v>
      </c>
      <c r="L1" s="132" t="s">
        <v>87</v>
      </c>
      <c r="M1" s="133" t="s">
        <v>88</v>
      </c>
      <c r="N1" s="26" t="s">
        <v>112</v>
      </c>
    </row>
    <row r="2" spans="1:14" s="19" customFormat="1" ht="63.75" hidden="1" thickBot="1" x14ac:dyDescent="0.3">
      <c r="A2" s="95" t="s">
        <v>45</v>
      </c>
      <c r="B2" s="129" t="s">
        <v>46</v>
      </c>
      <c r="C2" s="130" t="s">
        <v>47</v>
      </c>
      <c r="D2" s="130" t="s">
        <v>48</v>
      </c>
      <c r="E2" s="140" t="s">
        <v>169</v>
      </c>
      <c r="F2" s="141" t="s">
        <v>214</v>
      </c>
      <c r="G2" s="141" t="s">
        <v>215</v>
      </c>
      <c r="H2" s="141" t="s">
        <v>216</v>
      </c>
      <c r="I2" s="141" t="s">
        <v>217</v>
      </c>
      <c r="J2" s="142" t="s">
        <v>218</v>
      </c>
      <c r="K2" s="131" t="s">
        <v>86</v>
      </c>
      <c r="L2" s="132" t="s">
        <v>87</v>
      </c>
      <c r="M2" s="133" t="s">
        <v>88</v>
      </c>
      <c r="N2" s="26" t="s">
        <v>112</v>
      </c>
    </row>
    <row r="3" spans="1:14" ht="102.6" customHeight="1" x14ac:dyDescent="0.25">
      <c r="A3" s="198" t="s">
        <v>4</v>
      </c>
      <c r="B3" s="68" t="s">
        <v>14</v>
      </c>
      <c r="C3" s="68" t="s">
        <v>49</v>
      </c>
      <c r="D3" s="68" t="s">
        <v>139</v>
      </c>
      <c r="E3" s="69" t="s">
        <v>50</v>
      </c>
      <c r="F3" s="69" t="s">
        <v>52</v>
      </c>
      <c r="G3" s="69" t="s">
        <v>53</v>
      </c>
      <c r="H3" s="69" t="s">
        <v>54</v>
      </c>
      <c r="I3" s="31"/>
      <c r="J3" s="71"/>
      <c r="K3" s="114">
        <v>5</v>
      </c>
      <c r="L3" s="72">
        <f>11/5</f>
        <v>2.2000000000000002</v>
      </c>
      <c r="M3" s="85">
        <v>2</v>
      </c>
      <c r="N3" s="201" t="s">
        <v>105</v>
      </c>
    </row>
    <row r="4" spans="1:14" ht="86.45" customHeight="1" x14ac:dyDescent="0.25">
      <c r="A4" s="199"/>
      <c r="B4" s="65" t="s">
        <v>24</v>
      </c>
      <c r="C4" s="65" t="s">
        <v>140</v>
      </c>
      <c r="D4" s="65" t="s">
        <v>141</v>
      </c>
      <c r="E4" s="33" t="s">
        <v>55</v>
      </c>
      <c r="F4" s="33" t="s">
        <v>56</v>
      </c>
      <c r="G4" s="33" t="s">
        <v>142</v>
      </c>
      <c r="H4" s="33" t="s">
        <v>57</v>
      </c>
      <c r="I4" s="33" t="s">
        <v>58</v>
      </c>
      <c r="J4" s="67"/>
      <c r="K4" s="115">
        <v>5.5</v>
      </c>
      <c r="L4" s="22">
        <f>13/5</f>
        <v>2.6</v>
      </c>
      <c r="M4" s="86">
        <v>2</v>
      </c>
      <c r="N4" s="202"/>
    </row>
    <row r="5" spans="1:14" ht="87" customHeight="1" thickBot="1" x14ac:dyDescent="0.3">
      <c r="A5" s="200"/>
      <c r="B5" s="73" t="s">
        <v>31</v>
      </c>
      <c r="C5" s="73" t="s">
        <v>59</v>
      </c>
      <c r="D5" s="73" t="s">
        <v>143</v>
      </c>
      <c r="E5" s="74" t="s">
        <v>60</v>
      </c>
      <c r="F5" s="74" t="s">
        <v>144</v>
      </c>
      <c r="G5" s="74" t="s">
        <v>145</v>
      </c>
      <c r="H5" s="74" t="s">
        <v>61</v>
      </c>
      <c r="I5" s="74" t="s">
        <v>54</v>
      </c>
      <c r="J5" s="75"/>
      <c r="K5" s="116">
        <v>4</v>
      </c>
      <c r="L5" s="76">
        <f>8/5</f>
        <v>1.6</v>
      </c>
      <c r="M5" s="87">
        <v>2</v>
      </c>
      <c r="N5" s="202"/>
    </row>
    <row r="6" spans="1:14" ht="86.45" customHeight="1" x14ac:dyDescent="0.25">
      <c r="A6" s="198" t="s">
        <v>5</v>
      </c>
      <c r="B6" s="68" t="s">
        <v>15</v>
      </c>
      <c r="C6" s="68" t="s">
        <v>62</v>
      </c>
      <c r="D6" s="68" t="s">
        <v>106</v>
      </c>
      <c r="E6" s="69" t="s">
        <v>63</v>
      </c>
      <c r="F6" s="69" t="s">
        <v>146</v>
      </c>
      <c r="G6" s="69" t="s">
        <v>147</v>
      </c>
      <c r="H6" s="69" t="s">
        <v>64</v>
      </c>
      <c r="I6" s="69" t="s">
        <v>54</v>
      </c>
      <c r="J6" s="71"/>
      <c r="K6" s="114">
        <v>7.5</v>
      </c>
      <c r="L6" s="72">
        <f>12/5</f>
        <v>2.4</v>
      </c>
      <c r="M6" s="85">
        <v>2</v>
      </c>
      <c r="N6" s="202"/>
    </row>
    <row r="7" spans="1:14" ht="115.9" customHeight="1" thickBot="1" x14ac:dyDescent="0.3">
      <c r="A7" s="200"/>
      <c r="B7" s="73" t="s">
        <v>25</v>
      </c>
      <c r="C7" s="73" t="s">
        <v>148</v>
      </c>
      <c r="D7" s="73" t="s">
        <v>149</v>
      </c>
      <c r="E7" s="74" t="s">
        <v>92</v>
      </c>
      <c r="F7" s="74" t="s">
        <v>150</v>
      </c>
      <c r="G7" s="74" t="s">
        <v>147</v>
      </c>
      <c r="H7" s="74" t="s">
        <v>64</v>
      </c>
      <c r="I7" s="74" t="s">
        <v>54</v>
      </c>
      <c r="J7" s="77"/>
      <c r="K7" s="116">
        <v>8</v>
      </c>
      <c r="L7" s="76">
        <f>11/5</f>
        <v>2.2000000000000002</v>
      </c>
      <c r="M7" s="87">
        <v>2</v>
      </c>
      <c r="N7" s="202"/>
    </row>
    <row r="8" spans="1:14" ht="80.25" customHeight="1" x14ac:dyDescent="0.25">
      <c r="A8" s="198" t="s">
        <v>6</v>
      </c>
      <c r="B8" s="68" t="s">
        <v>16</v>
      </c>
      <c r="C8" s="68" t="s">
        <v>65</v>
      </c>
      <c r="D8" s="68" t="s">
        <v>127</v>
      </c>
      <c r="E8" s="110" t="s">
        <v>66</v>
      </c>
      <c r="F8" s="110" t="s">
        <v>67</v>
      </c>
      <c r="G8" s="69" t="s">
        <v>68</v>
      </c>
      <c r="H8" s="69" t="s">
        <v>151</v>
      </c>
      <c r="I8" s="69" t="s">
        <v>152</v>
      </c>
      <c r="J8" s="70" t="s">
        <v>69</v>
      </c>
      <c r="K8" s="114">
        <v>6.5</v>
      </c>
      <c r="L8" s="72">
        <f>16/6</f>
        <v>2.6666666666666665</v>
      </c>
      <c r="M8" s="85">
        <v>1</v>
      </c>
      <c r="N8" s="202"/>
    </row>
    <row r="9" spans="1:14" ht="82.9" customHeight="1" thickBot="1" x14ac:dyDescent="0.3">
      <c r="A9" s="200"/>
      <c r="B9" s="73" t="s">
        <v>70</v>
      </c>
      <c r="C9" s="73" t="s">
        <v>71</v>
      </c>
      <c r="D9" s="73" t="s">
        <v>153</v>
      </c>
      <c r="E9" s="113" t="s">
        <v>72</v>
      </c>
      <c r="F9" s="74" t="s">
        <v>73</v>
      </c>
      <c r="G9" s="74" t="s">
        <v>151</v>
      </c>
      <c r="H9" s="74" t="s">
        <v>152</v>
      </c>
      <c r="I9" s="74" t="s">
        <v>69</v>
      </c>
      <c r="J9" s="77"/>
      <c r="K9" s="116">
        <v>4</v>
      </c>
      <c r="L9" s="76">
        <f>13/5</f>
        <v>2.6</v>
      </c>
      <c r="M9" s="87">
        <v>2</v>
      </c>
      <c r="N9" s="202"/>
    </row>
    <row r="10" spans="1:14" ht="61.5" x14ac:dyDescent="0.25">
      <c r="A10" s="198" t="s">
        <v>7</v>
      </c>
      <c r="B10" s="68" t="s">
        <v>17</v>
      </c>
      <c r="C10" s="68" t="s">
        <v>154</v>
      </c>
      <c r="D10" s="68" t="s">
        <v>155</v>
      </c>
      <c r="E10" s="144" t="s">
        <v>51</v>
      </c>
      <c r="F10" s="70" t="s">
        <v>74</v>
      </c>
      <c r="G10" s="69"/>
      <c r="H10" s="69"/>
      <c r="I10" s="69"/>
      <c r="J10" s="78"/>
      <c r="K10" s="114">
        <v>4</v>
      </c>
      <c r="L10" s="72">
        <v>2</v>
      </c>
      <c r="M10" s="85">
        <v>1</v>
      </c>
      <c r="N10" s="202"/>
    </row>
    <row r="11" spans="1:14" ht="72.599999999999994" customHeight="1" thickBot="1" x14ac:dyDescent="0.3">
      <c r="A11" s="200"/>
      <c r="B11" s="73" t="s">
        <v>27</v>
      </c>
      <c r="C11" s="73" t="s">
        <v>75</v>
      </c>
      <c r="D11" s="73" t="s">
        <v>128</v>
      </c>
      <c r="E11" s="83" t="s">
        <v>89</v>
      </c>
      <c r="F11" s="83" t="s">
        <v>90</v>
      </c>
      <c r="G11" s="83" t="s">
        <v>91</v>
      </c>
      <c r="H11" s="83" t="s">
        <v>93</v>
      </c>
      <c r="I11" s="74"/>
      <c r="J11" s="77"/>
      <c r="K11" s="116">
        <v>3</v>
      </c>
      <c r="L11" s="76">
        <f>7/4</f>
        <v>1.75</v>
      </c>
      <c r="M11" s="87">
        <v>1</v>
      </c>
      <c r="N11" s="202"/>
    </row>
    <row r="12" spans="1:14" ht="90.75" thickBot="1" x14ac:dyDescent="0.3">
      <c r="A12" s="79" t="s">
        <v>8</v>
      </c>
      <c r="B12" s="80" t="s">
        <v>18</v>
      </c>
      <c r="C12" s="80" t="s">
        <v>156</v>
      </c>
      <c r="D12" s="80" t="s">
        <v>132</v>
      </c>
      <c r="E12" s="84" t="s">
        <v>157</v>
      </c>
      <c r="F12" s="29" t="s">
        <v>76</v>
      </c>
      <c r="G12" s="29" t="s">
        <v>158</v>
      </c>
      <c r="H12" s="29" t="s">
        <v>159</v>
      </c>
      <c r="I12" s="29" t="s">
        <v>94</v>
      </c>
      <c r="J12" s="81"/>
      <c r="K12" s="117">
        <v>4</v>
      </c>
      <c r="L12" s="25">
        <f>13/5</f>
        <v>2.6</v>
      </c>
      <c r="M12" s="88">
        <v>1</v>
      </c>
      <c r="N12" s="202"/>
    </row>
    <row r="13" spans="1:14" ht="86.45" customHeight="1" x14ac:dyDescent="0.25">
      <c r="A13" s="198" t="s">
        <v>9</v>
      </c>
      <c r="B13" s="68" t="s">
        <v>19</v>
      </c>
      <c r="C13" s="68" t="s">
        <v>77</v>
      </c>
      <c r="D13" s="68" t="s">
        <v>131</v>
      </c>
      <c r="E13" s="70" t="s">
        <v>160</v>
      </c>
      <c r="F13" s="70" t="s">
        <v>95</v>
      </c>
      <c r="G13" s="70" t="s">
        <v>96</v>
      </c>
      <c r="H13" s="70" t="s">
        <v>97</v>
      </c>
      <c r="I13" s="69"/>
      <c r="J13" s="78"/>
      <c r="K13" s="114">
        <v>3.5</v>
      </c>
      <c r="L13" s="72">
        <f>5/4</f>
        <v>1.25</v>
      </c>
      <c r="M13" s="85">
        <v>1</v>
      </c>
      <c r="N13" s="202"/>
    </row>
    <row r="14" spans="1:14" ht="100.9" customHeight="1" x14ac:dyDescent="0.25">
      <c r="A14" s="199"/>
      <c r="B14" s="65" t="s">
        <v>28</v>
      </c>
      <c r="C14" s="65" t="s">
        <v>161</v>
      </c>
      <c r="D14" s="65" t="s">
        <v>130</v>
      </c>
      <c r="E14" s="66" t="s">
        <v>98</v>
      </c>
      <c r="F14" s="66" t="s">
        <v>99</v>
      </c>
      <c r="G14" s="66" t="s">
        <v>100</v>
      </c>
      <c r="J14" s="36"/>
      <c r="K14" s="115">
        <v>2.5</v>
      </c>
      <c r="L14" s="22">
        <f>7/3</f>
        <v>2.3333333333333335</v>
      </c>
      <c r="M14" s="86">
        <v>1</v>
      </c>
      <c r="N14" s="202"/>
    </row>
    <row r="15" spans="1:14" ht="86.45" customHeight="1" x14ac:dyDescent="0.25">
      <c r="A15" s="199"/>
      <c r="B15" s="65" t="s">
        <v>129</v>
      </c>
      <c r="C15" s="65" t="s">
        <v>78</v>
      </c>
      <c r="D15" s="65" t="s">
        <v>133</v>
      </c>
      <c r="E15" s="66" t="s">
        <v>79</v>
      </c>
      <c r="F15" s="111" t="s">
        <v>103</v>
      </c>
      <c r="G15" s="111" t="s">
        <v>101</v>
      </c>
      <c r="J15" s="36"/>
      <c r="K15" s="115">
        <v>3.5</v>
      </c>
      <c r="L15" s="22">
        <f>8/3</f>
        <v>2.6666666666666665</v>
      </c>
      <c r="M15" s="86">
        <v>1</v>
      </c>
      <c r="N15" s="202"/>
    </row>
    <row r="16" spans="1:14" ht="115.9" customHeight="1" thickBot="1" x14ac:dyDescent="0.3">
      <c r="A16" s="200"/>
      <c r="B16" s="73" t="s">
        <v>32</v>
      </c>
      <c r="C16" s="73" t="s">
        <v>80</v>
      </c>
      <c r="D16" s="73" t="s">
        <v>134</v>
      </c>
      <c r="E16" s="83" t="s">
        <v>81</v>
      </c>
      <c r="F16" s="83" t="s">
        <v>102</v>
      </c>
      <c r="G16" s="83" t="s">
        <v>104</v>
      </c>
      <c r="H16" s="74"/>
      <c r="I16" s="74"/>
      <c r="J16" s="77"/>
      <c r="K16" s="116">
        <v>2.5</v>
      </c>
      <c r="L16" s="76">
        <f>8/3</f>
        <v>2.6666666666666665</v>
      </c>
      <c r="M16" s="87">
        <v>1</v>
      </c>
      <c r="N16" s="202"/>
    </row>
    <row r="17" spans="1:14" ht="90" x14ac:dyDescent="0.25">
      <c r="A17" s="198" t="s">
        <v>10</v>
      </c>
      <c r="B17" s="68" t="s">
        <v>20</v>
      </c>
      <c r="C17" s="68" t="s">
        <v>82</v>
      </c>
      <c r="D17" s="68" t="s">
        <v>138</v>
      </c>
      <c r="E17" s="69" t="s">
        <v>107</v>
      </c>
      <c r="F17" s="69" t="s">
        <v>109</v>
      </c>
      <c r="G17" s="69" t="s">
        <v>110</v>
      </c>
      <c r="H17" s="69" t="s">
        <v>111</v>
      </c>
      <c r="I17" s="69"/>
      <c r="J17" s="78"/>
      <c r="K17" s="114">
        <v>4.5</v>
      </c>
      <c r="L17" s="72">
        <f>11/4</f>
        <v>2.75</v>
      </c>
      <c r="M17" s="85">
        <v>2</v>
      </c>
      <c r="N17" s="202"/>
    </row>
    <row r="18" spans="1:14" ht="135.75" thickBot="1" x14ac:dyDescent="0.3">
      <c r="A18" s="200"/>
      <c r="B18" s="73" t="s">
        <v>29</v>
      </c>
      <c r="C18" s="73" t="s">
        <v>83</v>
      </c>
      <c r="D18" s="73" t="s">
        <v>136</v>
      </c>
      <c r="E18" s="82" t="s">
        <v>113</v>
      </c>
      <c r="F18" s="82" t="s">
        <v>114</v>
      </c>
      <c r="G18" s="82" t="s">
        <v>115</v>
      </c>
      <c r="H18" s="82" t="s">
        <v>162</v>
      </c>
      <c r="I18" s="74" t="s">
        <v>116</v>
      </c>
      <c r="J18" s="74" t="s">
        <v>117</v>
      </c>
      <c r="K18" s="116">
        <v>6</v>
      </c>
      <c r="L18" s="76">
        <f>12/6</f>
        <v>2</v>
      </c>
      <c r="M18" s="87">
        <v>2</v>
      </c>
      <c r="N18" s="202"/>
    </row>
    <row r="19" spans="1:14" ht="115.15" customHeight="1" x14ac:dyDescent="0.25">
      <c r="A19" s="198" t="s">
        <v>11</v>
      </c>
      <c r="B19" s="68" t="s">
        <v>21</v>
      </c>
      <c r="C19" s="68" t="s">
        <v>163</v>
      </c>
      <c r="D19" s="68" t="s">
        <v>164</v>
      </c>
      <c r="E19" s="69" t="s">
        <v>119</v>
      </c>
      <c r="F19" s="69" t="s">
        <v>118</v>
      </c>
      <c r="G19" s="69" t="s">
        <v>100</v>
      </c>
      <c r="H19" s="69"/>
      <c r="I19" s="69"/>
      <c r="J19" s="78"/>
      <c r="K19" s="114">
        <v>2.5</v>
      </c>
      <c r="L19" s="72">
        <f>7/3</f>
        <v>2.3333333333333335</v>
      </c>
      <c r="M19" s="85">
        <v>2</v>
      </c>
      <c r="N19" s="202"/>
    </row>
    <row r="20" spans="1:14" ht="115.9" customHeight="1" thickBot="1" x14ac:dyDescent="0.3">
      <c r="A20" s="200"/>
      <c r="B20" s="73" t="s">
        <v>30</v>
      </c>
      <c r="C20" s="73" t="s">
        <v>84</v>
      </c>
      <c r="D20" s="73" t="s">
        <v>165</v>
      </c>
      <c r="E20" s="74" t="s">
        <v>121</v>
      </c>
      <c r="F20" s="74" t="s">
        <v>122</v>
      </c>
      <c r="G20" s="74" t="s">
        <v>100</v>
      </c>
      <c r="H20" s="74"/>
      <c r="I20" s="74"/>
      <c r="J20" s="77"/>
      <c r="K20" s="116">
        <v>2.5</v>
      </c>
      <c r="L20" s="76">
        <f>7/3</f>
        <v>2.3333333333333335</v>
      </c>
      <c r="M20" s="87">
        <v>2</v>
      </c>
      <c r="N20" s="202"/>
    </row>
    <row r="21" spans="1:14" ht="75.75" thickBot="1" x14ac:dyDescent="0.3">
      <c r="A21" s="79" t="s">
        <v>12</v>
      </c>
      <c r="B21" s="80" t="s">
        <v>22</v>
      </c>
      <c r="C21" s="80" t="s">
        <v>166</v>
      </c>
      <c r="D21" s="80" t="s">
        <v>167</v>
      </c>
      <c r="E21" s="84" t="s">
        <v>123</v>
      </c>
      <c r="F21" s="84" t="s">
        <v>124</v>
      </c>
      <c r="G21" s="29" t="s">
        <v>125</v>
      </c>
      <c r="H21" s="29" t="s">
        <v>168</v>
      </c>
      <c r="I21" s="29" t="s">
        <v>120</v>
      </c>
      <c r="J21" s="81"/>
      <c r="K21" s="117">
        <v>5</v>
      </c>
      <c r="L21" s="25">
        <f>10/5</f>
        <v>2</v>
      </c>
      <c r="M21" s="88">
        <v>1</v>
      </c>
      <c r="N21" s="202"/>
    </row>
    <row r="22" spans="1:14" ht="75.75" thickBot="1" x14ac:dyDescent="0.3">
      <c r="A22" s="102" t="s">
        <v>13</v>
      </c>
      <c r="B22" s="103" t="s">
        <v>23</v>
      </c>
      <c r="C22" s="103" t="s">
        <v>85</v>
      </c>
      <c r="D22" s="103" t="s">
        <v>137</v>
      </c>
      <c r="E22" s="104" t="s">
        <v>135</v>
      </c>
      <c r="F22" s="104" t="s">
        <v>126</v>
      </c>
      <c r="G22" s="64"/>
      <c r="H22" s="64"/>
      <c r="I22" s="64"/>
      <c r="J22" s="105"/>
      <c r="K22" s="118">
        <v>3</v>
      </c>
      <c r="L22" s="106">
        <v>2</v>
      </c>
      <c r="M22" s="109">
        <v>1</v>
      </c>
      <c r="N22" s="202"/>
    </row>
    <row r="23" spans="1:14" ht="61.5" x14ac:dyDescent="0.25">
      <c r="A23" s="198" t="s">
        <v>196</v>
      </c>
      <c r="B23" s="68" t="s">
        <v>197</v>
      </c>
      <c r="C23" s="68" t="s">
        <v>192</v>
      </c>
      <c r="D23" s="68" t="s">
        <v>192</v>
      </c>
      <c r="E23" s="110"/>
      <c r="F23" s="110"/>
      <c r="G23" s="69"/>
      <c r="H23" s="69"/>
      <c r="I23" s="69"/>
      <c r="J23" s="78"/>
      <c r="K23" s="114">
        <v>16</v>
      </c>
      <c r="L23" s="72">
        <v>0</v>
      </c>
      <c r="M23" s="85">
        <v>1</v>
      </c>
      <c r="N23" s="202"/>
    </row>
    <row r="24" spans="1:14" ht="61.5" x14ac:dyDescent="0.25">
      <c r="A24" s="199"/>
      <c r="B24" s="65" t="s">
        <v>199</v>
      </c>
      <c r="C24" s="65" t="s">
        <v>192</v>
      </c>
      <c r="D24" s="65" t="s">
        <v>192</v>
      </c>
      <c r="E24" s="111"/>
      <c r="F24" s="111"/>
      <c r="J24" s="36"/>
      <c r="K24" s="115">
        <v>4</v>
      </c>
      <c r="L24" s="22">
        <v>0</v>
      </c>
      <c r="M24" s="86">
        <v>1</v>
      </c>
      <c r="N24" s="202"/>
    </row>
    <row r="25" spans="1:14" ht="62.25" thickBot="1" x14ac:dyDescent="0.3">
      <c r="A25" s="200"/>
      <c r="B25" s="73" t="s">
        <v>195</v>
      </c>
      <c r="C25" s="73" t="s">
        <v>192</v>
      </c>
      <c r="D25" s="73" t="s">
        <v>192</v>
      </c>
      <c r="E25" s="112"/>
      <c r="F25" s="112"/>
      <c r="G25" s="74"/>
      <c r="H25" s="74"/>
      <c r="I25" s="74"/>
      <c r="J25" s="77"/>
      <c r="K25" s="116">
        <v>7.5</v>
      </c>
      <c r="L25" s="76">
        <v>0</v>
      </c>
      <c r="M25" s="87">
        <v>1</v>
      </c>
      <c r="N25" s="202"/>
    </row>
    <row r="26" spans="1:14" ht="61.5" x14ac:dyDescent="0.25">
      <c r="A26" s="198" t="s">
        <v>196</v>
      </c>
      <c r="B26" s="68" t="s">
        <v>197</v>
      </c>
      <c r="C26" s="68" t="s">
        <v>192</v>
      </c>
      <c r="D26" s="68" t="s">
        <v>192</v>
      </c>
      <c r="E26" s="110"/>
      <c r="F26" s="110"/>
      <c r="G26" s="69"/>
      <c r="H26" s="69"/>
      <c r="I26" s="69"/>
      <c r="J26" s="78"/>
      <c r="K26" s="114">
        <v>16</v>
      </c>
      <c r="L26" s="72">
        <v>0</v>
      </c>
      <c r="M26" s="85">
        <v>2</v>
      </c>
      <c r="N26" s="202"/>
    </row>
    <row r="27" spans="1:14" ht="61.5" x14ac:dyDescent="0.25">
      <c r="A27" s="199"/>
      <c r="B27" s="65" t="s">
        <v>199</v>
      </c>
      <c r="C27" s="65" t="s">
        <v>192</v>
      </c>
      <c r="D27" s="65" t="s">
        <v>192</v>
      </c>
      <c r="E27" s="111"/>
      <c r="F27" s="111"/>
      <c r="J27" s="36"/>
      <c r="K27" s="115">
        <v>4</v>
      </c>
      <c r="L27" s="22">
        <v>0</v>
      </c>
      <c r="M27" s="86">
        <v>2</v>
      </c>
      <c r="N27" s="202"/>
    </row>
    <row r="28" spans="1:14" ht="62.25" thickBot="1" x14ac:dyDescent="0.3">
      <c r="A28" s="200"/>
      <c r="B28" s="134" t="s">
        <v>195</v>
      </c>
      <c r="C28" s="134" t="s">
        <v>192</v>
      </c>
      <c r="D28" s="134" t="s">
        <v>192</v>
      </c>
      <c r="E28" s="135"/>
      <c r="F28" s="135"/>
      <c r="G28" s="35"/>
      <c r="H28" s="35"/>
      <c r="I28" s="35"/>
      <c r="J28" s="136"/>
      <c r="K28" s="137">
        <v>5.5</v>
      </c>
      <c r="L28" s="138">
        <v>0</v>
      </c>
      <c r="M28" s="139">
        <v>2</v>
      </c>
      <c r="N28" s="203"/>
    </row>
    <row r="29" spans="1:14" ht="9.75" customHeight="1" x14ac:dyDescent="0.35">
      <c r="A29" s="46"/>
      <c r="B29" s="37"/>
      <c r="C29" s="37"/>
      <c r="D29" s="39"/>
      <c r="E29" s="61"/>
      <c r="F29" s="38"/>
      <c r="G29" s="38"/>
      <c r="H29" s="38"/>
      <c r="I29" s="38"/>
      <c r="J29" s="47"/>
      <c r="K29" s="119"/>
      <c r="L29" s="24"/>
      <c r="M29" s="89"/>
      <c r="N29" s="23"/>
    </row>
    <row r="30" spans="1:14" ht="43.9" customHeight="1" x14ac:dyDescent="0.25">
      <c r="A30" s="195" t="s">
        <v>4</v>
      </c>
      <c r="B30" s="32" t="s">
        <v>33</v>
      </c>
      <c r="C30" s="32"/>
      <c r="D30" s="32"/>
      <c r="J30" s="58"/>
      <c r="K30" s="120"/>
      <c r="L30" s="52"/>
      <c r="M30" s="90"/>
      <c r="N30" s="196" t="s">
        <v>108</v>
      </c>
    </row>
    <row r="31" spans="1:14" ht="43.9" customHeight="1" x14ac:dyDescent="0.25">
      <c r="A31" s="195"/>
      <c r="B31" s="32" t="s">
        <v>40</v>
      </c>
      <c r="C31" s="32"/>
      <c r="D31" s="32"/>
      <c r="J31" s="58"/>
      <c r="K31" s="120"/>
      <c r="L31" s="52"/>
      <c r="M31" s="91"/>
      <c r="N31" s="196"/>
    </row>
    <row r="32" spans="1:14" ht="43.9" customHeight="1" thickBot="1" x14ac:dyDescent="0.3">
      <c r="A32" s="48" t="s">
        <v>5</v>
      </c>
      <c r="B32" s="27" t="s">
        <v>34</v>
      </c>
      <c r="C32" s="30"/>
      <c r="D32" s="30"/>
      <c r="E32" s="55"/>
      <c r="F32" s="31"/>
      <c r="G32" s="31"/>
      <c r="H32" s="31"/>
      <c r="I32" s="31"/>
      <c r="J32" s="56"/>
      <c r="K32" s="121"/>
      <c r="L32" s="51"/>
      <c r="M32" s="90"/>
      <c r="N32" s="196"/>
    </row>
    <row r="33" spans="1:14" ht="43.9" customHeight="1" thickBot="1" x14ac:dyDescent="0.3">
      <c r="A33" s="48" t="s">
        <v>6</v>
      </c>
      <c r="B33" s="28" t="s">
        <v>35</v>
      </c>
      <c r="C33" s="32"/>
      <c r="D33" s="32"/>
      <c r="J33" s="58"/>
      <c r="K33" s="120"/>
      <c r="L33" s="52"/>
      <c r="M33" s="90"/>
      <c r="N33" s="196"/>
    </row>
    <row r="34" spans="1:14" ht="43.9" customHeight="1" thickBot="1" x14ac:dyDescent="0.3">
      <c r="A34" s="195" t="s">
        <v>7</v>
      </c>
      <c r="B34" s="28" t="s">
        <v>36</v>
      </c>
      <c r="C34" s="32"/>
      <c r="D34" s="32"/>
      <c r="J34" s="58"/>
      <c r="K34" s="120"/>
      <c r="L34" s="52"/>
      <c r="M34" s="90"/>
      <c r="N34" s="196"/>
    </row>
    <row r="35" spans="1:14" ht="43.9" customHeight="1" thickBot="1" x14ac:dyDescent="0.3">
      <c r="A35" s="195"/>
      <c r="B35" s="28" t="s">
        <v>41</v>
      </c>
      <c r="C35" s="32"/>
      <c r="D35" s="32"/>
      <c r="J35" s="58"/>
      <c r="K35" s="120"/>
      <c r="L35" s="52"/>
      <c r="M35" s="90"/>
      <c r="N35" s="196"/>
    </row>
    <row r="36" spans="1:14" ht="43.9" customHeight="1" thickBot="1" x14ac:dyDescent="0.3">
      <c r="A36" s="195" t="s">
        <v>8</v>
      </c>
      <c r="B36" s="28" t="s">
        <v>37</v>
      </c>
      <c r="C36" s="32"/>
      <c r="D36" s="32"/>
      <c r="J36" s="58"/>
      <c r="K36" s="120"/>
      <c r="L36" s="52"/>
      <c r="M36" s="90"/>
      <c r="N36" s="196"/>
    </row>
    <row r="37" spans="1:14" ht="43.9" customHeight="1" thickBot="1" x14ac:dyDescent="0.3">
      <c r="A37" s="195"/>
      <c r="B37" s="28" t="s">
        <v>42</v>
      </c>
      <c r="C37" s="32"/>
      <c r="D37" s="32"/>
      <c r="J37" s="58"/>
      <c r="K37" s="120"/>
      <c r="L37" s="52"/>
      <c r="M37" s="90"/>
      <c r="N37" s="196"/>
    </row>
    <row r="38" spans="1:14" ht="43.9" customHeight="1" thickBot="1" x14ac:dyDescent="0.3">
      <c r="A38" s="195" t="s">
        <v>12</v>
      </c>
      <c r="B38" s="28" t="s">
        <v>38</v>
      </c>
      <c r="C38" s="32"/>
      <c r="D38" s="32"/>
      <c r="J38" s="58"/>
      <c r="K38" s="120"/>
      <c r="L38" s="52"/>
      <c r="M38" s="90"/>
      <c r="N38" s="196"/>
    </row>
    <row r="39" spans="1:14" ht="43.9" customHeight="1" thickBot="1" x14ac:dyDescent="0.3">
      <c r="A39" s="195"/>
      <c r="B39" s="28" t="s">
        <v>43</v>
      </c>
      <c r="C39" s="32"/>
      <c r="D39" s="32"/>
      <c r="J39" s="58"/>
      <c r="K39" s="120"/>
      <c r="L39" s="52"/>
      <c r="M39" s="90"/>
      <c r="N39" s="196"/>
    </row>
    <row r="40" spans="1:14" ht="43.9" customHeight="1" thickBot="1" x14ac:dyDescent="0.3">
      <c r="A40" s="195" t="s">
        <v>13</v>
      </c>
      <c r="B40" s="28" t="s">
        <v>39</v>
      </c>
      <c r="C40" s="32"/>
      <c r="D40" s="34"/>
      <c r="E40" s="59"/>
      <c r="F40" s="35"/>
      <c r="G40" s="35"/>
      <c r="H40" s="35"/>
      <c r="I40" s="35"/>
      <c r="J40" s="60"/>
      <c r="K40" s="120"/>
      <c r="L40" s="52"/>
      <c r="M40" s="90"/>
      <c r="N40" s="196"/>
    </row>
    <row r="41" spans="1:14" ht="43.9" customHeight="1" x14ac:dyDescent="0.25">
      <c r="A41" s="195"/>
      <c r="B41" s="45" t="s">
        <v>44</v>
      </c>
      <c r="C41" s="34"/>
      <c r="D41" s="34"/>
      <c r="E41" s="59"/>
      <c r="F41" s="35"/>
      <c r="G41" s="35"/>
      <c r="H41" s="35"/>
      <c r="I41" s="35"/>
      <c r="J41" s="60"/>
      <c r="K41" s="122"/>
      <c r="L41" s="53"/>
      <c r="M41" s="92"/>
      <c r="N41" s="197"/>
    </row>
    <row r="42" spans="1:14" ht="34.9" customHeight="1" x14ac:dyDescent="0.25">
      <c r="A42" s="40"/>
      <c r="E42" s="42"/>
      <c r="F42" s="42"/>
      <c r="G42" s="42"/>
      <c r="H42" s="42"/>
      <c r="I42" s="42"/>
      <c r="J42" s="43"/>
      <c r="M42" s="93"/>
      <c r="N42" s="21"/>
    </row>
    <row r="43" spans="1:14" ht="34.9" customHeight="1" x14ac:dyDescent="0.25">
      <c r="A43" s="40"/>
      <c r="E43" s="42"/>
      <c r="F43" s="42"/>
      <c r="G43" s="42"/>
      <c r="H43" s="42"/>
      <c r="I43" s="42"/>
      <c r="J43" s="43"/>
      <c r="M43" s="93"/>
      <c r="N43" s="21"/>
    </row>
    <row r="44" spans="1:14" ht="34.9" customHeight="1" x14ac:dyDescent="0.25">
      <c r="A44" s="40"/>
      <c r="E44" s="42"/>
      <c r="F44" s="42"/>
      <c r="G44" s="42"/>
      <c r="H44" s="42"/>
      <c r="I44" s="42"/>
      <c r="J44" s="43"/>
      <c r="M44" s="93"/>
      <c r="N44" s="21"/>
    </row>
    <row r="45" spans="1:14" ht="34.9" customHeight="1" x14ac:dyDescent="0.25">
      <c r="A45" s="40"/>
      <c r="E45" s="42"/>
      <c r="F45" s="42"/>
      <c r="G45" s="42"/>
      <c r="H45" s="42"/>
      <c r="I45" s="42"/>
      <c r="J45" s="43"/>
      <c r="M45" s="93"/>
      <c r="N45" s="21"/>
    </row>
    <row r="46" spans="1:14" ht="34.9" customHeight="1" x14ac:dyDescent="0.25">
      <c r="A46" s="40"/>
      <c r="E46" s="42"/>
      <c r="F46" s="42"/>
      <c r="G46" s="42"/>
      <c r="H46" s="42"/>
      <c r="I46" s="42"/>
      <c r="J46" s="43"/>
      <c r="M46" s="93"/>
      <c r="N46" s="21"/>
    </row>
    <row r="47" spans="1:14" ht="34.9" customHeight="1" x14ac:dyDescent="0.25">
      <c r="A47" s="40"/>
      <c r="E47" s="42"/>
      <c r="F47" s="42"/>
      <c r="G47" s="42"/>
      <c r="H47" s="42"/>
      <c r="I47" s="42"/>
      <c r="J47" s="43"/>
      <c r="M47" s="93"/>
      <c r="N47" s="21"/>
    </row>
    <row r="48" spans="1:14" ht="34.9" customHeight="1" x14ac:dyDescent="0.25">
      <c r="A48" s="40"/>
      <c r="E48" s="42"/>
      <c r="F48" s="42"/>
      <c r="G48" s="42"/>
      <c r="H48" s="42"/>
      <c r="I48" s="42"/>
      <c r="J48" s="43"/>
      <c r="M48" s="93"/>
      <c r="N48" s="21"/>
    </row>
    <row r="49" spans="1:14" ht="34.9" customHeight="1" x14ac:dyDescent="0.25">
      <c r="A49" s="40"/>
      <c r="E49" s="42"/>
      <c r="F49" s="42"/>
      <c r="G49" s="42"/>
      <c r="H49" s="42"/>
      <c r="I49" s="42"/>
      <c r="J49" s="43"/>
      <c r="M49" s="93"/>
      <c r="N49" s="21"/>
    </row>
    <row r="50" spans="1:14" ht="34.9" customHeight="1" x14ac:dyDescent="0.25">
      <c r="A50" s="40"/>
      <c r="E50" s="42"/>
      <c r="F50" s="42"/>
      <c r="G50" s="42"/>
      <c r="H50" s="42"/>
      <c r="I50" s="42"/>
      <c r="J50" s="43"/>
      <c r="M50" s="93"/>
      <c r="N50" s="21"/>
    </row>
    <row r="51" spans="1:14" ht="34.9" customHeight="1" x14ac:dyDescent="0.25">
      <c r="A51" s="40"/>
      <c r="E51" s="42"/>
      <c r="F51" s="42"/>
      <c r="G51" s="42"/>
      <c r="H51" s="42"/>
      <c r="I51" s="42"/>
      <c r="J51" s="43"/>
      <c r="M51" s="93"/>
      <c r="N51" s="21"/>
    </row>
    <row r="52" spans="1:14" ht="34.9" customHeight="1" x14ac:dyDescent="0.25">
      <c r="A52" s="40"/>
      <c r="E52" s="42"/>
      <c r="F52" s="42"/>
      <c r="G52" s="42"/>
      <c r="H52" s="42"/>
      <c r="I52" s="42"/>
      <c r="J52" s="43"/>
      <c r="M52" s="93"/>
      <c r="N52" s="21"/>
    </row>
    <row r="53" spans="1:14" ht="34.9" customHeight="1" x14ac:dyDescent="0.25">
      <c r="A53" s="40"/>
      <c r="E53" s="42"/>
      <c r="F53" s="42"/>
      <c r="G53" s="42"/>
      <c r="H53" s="42"/>
      <c r="I53" s="42"/>
      <c r="J53" s="43"/>
      <c r="M53" s="93"/>
      <c r="N53" s="21"/>
    </row>
    <row r="54" spans="1:14" ht="34.9" customHeight="1" x14ac:dyDescent="0.25">
      <c r="E54" s="62"/>
      <c r="F54" s="42"/>
      <c r="G54" s="42"/>
      <c r="H54" s="42"/>
      <c r="I54" s="42"/>
      <c r="J54" s="50"/>
    </row>
    <row r="55" spans="1:14" ht="34.9" customHeight="1" x14ac:dyDescent="0.25">
      <c r="E55" s="62"/>
      <c r="F55" s="42"/>
      <c r="G55" s="42"/>
      <c r="H55" s="42"/>
      <c r="I55" s="42"/>
      <c r="J55" s="50"/>
    </row>
    <row r="56" spans="1:14" ht="34.9" customHeight="1" x14ac:dyDescent="0.25">
      <c r="E56" s="62"/>
      <c r="F56" s="42"/>
      <c r="G56" s="42"/>
      <c r="H56" s="42"/>
      <c r="I56" s="42"/>
      <c r="J56" s="50"/>
    </row>
    <row r="57" spans="1:14" ht="34.9" customHeight="1" x14ac:dyDescent="0.25">
      <c r="E57" s="62"/>
      <c r="F57" s="42"/>
      <c r="G57" s="42"/>
      <c r="H57" s="42"/>
      <c r="I57" s="42"/>
      <c r="J57" s="50"/>
    </row>
    <row r="58" spans="1:14" ht="34.9" customHeight="1" x14ac:dyDescent="0.25">
      <c r="E58" s="62"/>
      <c r="F58" s="42"/>
      <c r="G58" s="42"/>
      <c r="H58" s="42"/>
      <c r="I58" s="42"/>
      <c r="J58" s="50"/>
    </row>
    <row r="59" spans="1:14" ht="34.9" customHeight="1" x14ac:dyDescent="0.25">
      <c r="E59" s="62"/>
      <c r="F59" s="42"/>
      <c r="G59" s="42"/>
      <c r="H59" s="42"/>
      <c r="I59" s="42"/>
      <c r="J59" s="50"/>
    </row>
    <row r="60" spans="1:14" ht="34.9" customHeight="1" x14ac:dyDescent="0.25">
      <c r="E60" s="62"/>
      <c r="F60" s="42"/>
      <c r="G60" s="42"/>
      <c r="H60" s="42"/>
      <c r="I60" s="42"/>
      <c r="J60" s="50"/>
    </row>
    <row r="61" spans="1:14" ht="34.9" customHeight="1" x14ac:dyDescent="0.25">
      <c r="E61" s="62"/>
      <c r="F61" s="42"/>
      <c r="G61" s="42"/>
      <c r="H61" s="42"/>
      <c r="I61" s="42"/>
      <c r="J61" s="50"/>
    </row>
    <row r="62" spans="1:14" ht="34.9" customHeight="1" x14ac:dyDescent="0.25">
      <c r="E62" s="62"/>
      <c r="F62" s="42"/>
      <c r="G62" s="42"/>
      <c r="H62" s="42"/>
      <c r="I62" s="42"/>
      <c r="J62" s="50"/>
    </row>
    <row r="63" spans="1:14" ht="34.9" customHeight="1" x14ac:dyDescent="0.25">
      <c r="E63" s="62"/>
      <c r="F63" s="42"/>
      <c r="G63" s="42"/>
      <c r="H63" s="42"/>
      <c r="I63" s="42"/>
      <c r="J63" s="50"/>
    </row>
    <row r="64" spans="1:14" ht="34.9" customHeight="1" x14ac:dyDescent="0.25">
      <c r="E64" s="62"/>
      <c r="F64" s="42"/>
      <c r="G64" s="42"/>
      <c r="H64" s="42"/>
      <c r="I64" s="42"/>
      <c r="J64" s="50"/>
    </row>
    <row r="65" spans="5:10" ht="34.9" customHeight="1" x14ac:dyDescent="0.25">
      <c r="E65" s="62"/>
      <c r="F65" s="42"/>
      <c r="G65" s="42"/>
      <c r="H65" s="42"/>
      <c r="I65" s="42"/>
      <c r="J65" s="50"/>
    </row>
    <row r="66" spans="5:10" ht="34.9" customHeight="1" x14ac:dyDescent="0.25">
      <c r="E66" s="62"/>
      <c r="F66" s="42"/>
      <c r="G66" s="42"/>
      <c r="H66" s="42"/>
      <c r="I66" s="42"/>
      <c r="J66" s="50"/>
    </row>
    <row r="67" spans="5:10" ht="34.9" customHeight="1" x14ac:dyDescent="0.25">
      <c r="E67" s="62"/>
      <c r="F67" s="42"/>
      <c r="G67" s="42"/>
      <c r="H67" s="42"/>
      <c r="I67" s="42"/>
      <c r="J67" s="50"/>
    </row>
    <row r="68" spans="5:10" ht="34.9" customHeight="1" x14ac:dyDescent="0.25">
      <c r="E68" s="62"/>
      <c r="F68" s="42"/>
      <c r="G68" s="42"/>
      <c r="H68" s="42"/>
      <c r="I68" s="42"/>
      <c r="J68" s="50"/>
    </row>
    <row r="69" spans="5:10" ht="34.9" customHeight="1" x14ac:dyDescent="0.25">
      <c r="E69" s="62"/>
      <c r="F69" s="42"/>
      <c r="G69" s="42"/>
      <c r="H69" s="42"/>
      <c r="I69" s="42"/>
      <c r="J69" s="50"/>
    </row>
    <row r="70" spans="5:10" ht="34.9" customHeight="1" x14ac:dyDescent="0.25">
      <c r="E70" s="62"/>
      <c r="F70" s="42"/>
      <c r="G70" s="42"/>
      <c r="H70" s="42"/>
      <c r="I70" s="42"/>
      <c r="J70" s="50"/>
    </row>
    <row r="71" spans="5:10" ht="34.9" customHeight="1" x14ac:dyDescent="0.25">
      <c r="E71" s="62"/>
      <c r="F71" s="42"/>
      <c r="G71" s="42"/>
      <c r="H71" s="42"/>
      <c r="I71" s="42"/>
      <c r="J71" s="50"/>
    </row>
    <row r="72" spans="5:10" ht="34.9" customHeight="1" x14ac:dyDescent="0.25">
      <c r="E72" s="62"/>
      <c r="F72" s="42"/>
      <c r="G72" s="42"/>
      <c r="H72" s="42"/>
      <c r="I72" s="42"/>
      <c r="J72" s="50"/>
    </row>
    <row r="73" spans="5:10" ht="34.9" customHeight="1" x14ac:dyDescent="0.25">
      <c r="E73" s="62"/>
      <c r="F73" s="42"/>
      <c r="G73" s="42"/>
      <c r="H73" s="42"/>
      <c r="I73" s="42"/>
      <c r="J73" s="50"/>
    </row>
    <row r="74" spans="5:10" ht="34.9" customHeight="1" x14ac:dyDescent="0.25">
      <c r="E74" s="62"/>
      <c r="F74" s="42"/>
      <c r="G74" s="42"/>
      <c r="H74" s="42"/>
      <c r="I74" s="42"/>
      <c r="J74" s="50"/>
    </row>
    <row r="75" spans="5:10" ht="34.9" customHeight="1" x14ac:dyDescent="0.25">
      <c r="E75" s="62"/>
      <c r="F75" s="42"/>
      <c r="G75" s="42"/>
      <c r="H75" s="42"/>
      <c r="I75" s="42"/>
      <c r="J75" s="50"/>
    </row>
    <row r="76" spans="5:10" ht="34.9" customHeight="1" x14ac:dyDescent="0.25">
      <c r="E76" s="62"/>
      <c r="F76" s="42"/>
      <c r="G76" s="42"/>
      <c r="H76" s="42"/>
      <c r="I76" s="42"/>
      <c r="J76" s="50"/>
    </row>
    <row r="77" spans="5:10" ht="34.9" customHeight="1" x14ac:dyDescent="0.25">
      <c r="E77" s="62"/>
      <c r="F77" s="42"/>
      <c r="G77" s="42"/>
      <c r="H77" s="42"/>
      <c r="I77" s="42"/>
      <c r="J77" s="50"/>
    </row>
    <row r="78" spans="5:10" ht="34.9" customHeight="1" x14ac:dyDescent="0.25">
      <c r="E78" s="62"/>
      <c r="F78" s="42"/>
      <c r="G78" s="42"/>
      <c r="H78" s="42"/>
      <c r="I78" s="42"/>
      <c r="J78" s="50"/>
    </row>
    <row r="79" spans="5:10" ht="34.9" customHeight="1" x14ac:dyDescent="0.25">
      <c r="E79" s="62"/>
      <c r="F79" s="42"/>
      <c r="G79" s="42"/>
      <c r="H79" s="42"/>
      <c r="I79" s="42"/>
      <c r="J79" s="50"/>
    </row>
    <row r="80" spans="5:10" ht="34.9" customHeight="1" x14ac:dyDescent="0.25">
      <c r="E80" s="62"/>
      <c r="F80" s="42"/>
      <c r="G80" s="42"/>
      <c r="H80" s="42"/>
      <c r="I80" s="42"/>
      <c r="J80" s="50"/>
    </row>
    <row r="81" spans="5:10" ht="34.9" customHeight="1" x14ac:dyDescent="0.25">
      <c r="E81" s="62"/>
      <c r="F81" s="42"/>
      <c r="G81" s="42"/>
      <c r="H81" s="42"/>
      <c r="I81" s="42"/>
      <c r="J81" s="50"/>
    </row>
    <row r="82" spans="5:10" ht="34.9" customHeight="1" x14ac:dyDescent="0.25">
      <c r="E82" s="62"/>
      <c r="F82" s="42"/>
      <c r="G82" s="42"/>
      <c r="H82" s="42"/>
      <c r="I82" s="42"/>
      <c r="J82" s="50"/>
    </row>
    <row r="83" spans="5:10" ht="34.9" customHeight="1" x14ac:dyDescent="0.25">
      <c r="E83" s="62"/>
      <c r="F83" s="42"/>
      <c r="G83" s="42"/>
      <c r="H83" s="42"/>
      <c r="I83" s="42"/>
      <c r="J83" s="50"/>
    </row>
    <row r="84" spans="5:10" ht="34.9" customHeight="1" x14ac:dyDescent="0.25">
      <c r="E84" s="62"/>
      <c r="F84" s="42"/>
      <c r="G84" s="42"/>
      <c r="H84" s="42"/>
      <c r="I84" s="42"/>
      <c r="J84" s="50"/>
    </row>
    <row r="85" spans="5:10" ht="34.9" customHeight="1" x14ac:dyDescent="0.25">
      <c r="E85" s="62"/>
      <c r="F85" s="42"/>
      <c r="G85" s="42"/>
      <c r="H85" s="42"/>
      <c r="I85" s="42"/>
      <c r="J85" s="50"/>
    </row>
    <row r="86" spans="5:10" ht="34.9" customHeight="1" x14ac:dyDescent="0.25">
      <c r="E86" s="62"/>
      <c r="F86" s="42"/>
      <c r="G86" s="42"/>
      <c r="H86" s="42"/>
      <c r="I86" s="42"/>
      <c r="J86" s="50"/>
    </row>
    <row r="87" spans="5:10" ht="34.9" customHeight="1" x14ac:dyDescent="0.25">
      <c r="E87" s="62"/>
      <c r="F87" s="42"/>
      <c r="G87" s="42"/>
      <c r="H87" s="42"/>
      <c r="I87" s="42"/>
      <c r="J87" s="50"/>
    </row>
    <row r="88" spans="5:10" ht="34.9" customHeight="1" x14ac:dyDescent="0.25">
      <c r="E88" s="62"/>
      <c r="F88" s="42"/>
      <c r="G88" s="42"/>
      <c r="H88" s="42"/>
      <c r="I88" s="42"/>
      <c r="J88" s="50"/>
    </row>
    <row r="89" spans="5:10" ht="34.9" customHeight="1" x14ac:dyDescent="0.25">
      <c r="E89" s="62"/>
      <c r="F89" s="42"/>
      <c r="G89" s="42"/>
      <c r="H89" s="42"/>
      <c r="I89" s="42"/>
      <c r="J89" s="50"/>
    </row>
    <row r="90" spans="5:10" ht="34.9" customHeight="1" x14ac:dyDescent="0.25">
      <c r="E90" s="62"/>
      <c r="F90" s="42"/>
      <c r="G90" s="42"/>
      <c r="H90" s="42"/>
      <c r="I90" s="42"/>
      <c r="J90" s="50"/>
    </row>
    <row r="91" spans="5:10" ht="34.9" customHeight="1" x14ac:dyDescent="0.25">
      <c r="E91" s="62"/>
      <c r="F91" s="42"/>
      <c r="G91" s="42"/>
      <c r="H91" s="42"/>
      <c r="I91" s="42"/>
      <c r="J91" s="50"/>
    </row>
    <row r="92" spans="5:10" ht="34.9" customHeight="1" x14ac:dyDescent="0.25">
      <c r="E92" s="62"/>
      <c r="F92" s="42"/>
      <c r="G92" s="42"/>
      <c r="H92" s="42"/>
      <c r="I92" s="42"/>
      <c r="J92" s="50"/>
    </row>
    <row r="93" spans="5:10" ht="34.9" customHeight="1" x14ac:dyDescent="0.25">
      <c r="E93" s="62"/>
      <c r="F93" s="42"/>
      <c r="G93" s="42"/>
      <c r="H93" s="42"/>
      <c r="I93" s="42"/>
      <c r="J93" s="50"/>
    </row>
    <row r="94" spans="5:10" ht="34.9" customHeight="1" x14ac:dyDescent="0.25">
      <c r="E94" s="62"/>
      <c r="F94" s="42"/>
      <c r="G94" s="42"/>
      <c r="H94" s="42"/>
      <c r="I94" s="42"/>
      <c r="J94" s="50"/>
    </row>
    <row r="95" spans="5:10" ht="34.9" customHeight="1" x14ac:dyDescent="0.25">
      <c r="E95" s="62"/>
      <c r="F95" s="42"/>
      <c r="G95" s="42"/>
      <c r="H95" s="42"/>
      <c r="I95" s="42"/>
      <c r="J95" s="50"/>
    </row>
    <row r="96" spans="5:10" ht="34.9" customHeight="1" x14ac:dyDescent="0.25">
      <c r="E96" s="62"/>
      <c r="F96" s="42"/>
      <c r="G96" s="42"/>
      <c r="H96" s="42"/>
      <c r="I96" s="42"/>
      <c r="J96" s="50"/>
    </row>
    <row r="97" spans="5:10" ht="34.9" customHeight="1" x14ac:dyDescent="0.25">
      <c r="E97" s="62"/>
      <c r="F97" s="42"/>
      <c r="G97" s="42"/>
      <c r="H97" s="42"/>
      <c r="I97" s="42"/>
      <c r="J97" s="50"/>
    </row>
    <row r="98" spans="5:10" ht="34.9" customHeight="1" x14ac:dyDescent="0.25">
      <c r="E98" s="62"/>
      <c r="F98" s="42"/>
      <c r="G98" s="42"/>
      <c r="H98" s="42"/>
      <c r="I98" s="42"/>
      <c r="J98" s="50"/>
    </row>
    <row r="99" spans="5:10" ht="34.9" customHeight="1" x14ac:dyDescent="0.25">
      <c r="E99" s="62"/>
      <c r="F99" s="42"/>
      <c r="G99" s="42"/>
      <c r="H99" s="42"/>
      <c r="I99" s="42"/>
      <c r="J99" s="50"/>
    </row>
    <row r="100" spans="5:10" ht="34.9" customHeight="1" x14ac:dyDescent="0.25">
      <c r="E100" s="62"/>
      <c r="F100" s="42"/>
      <c r="G100" s="42"/>
      <c r="H100" s="42"/>
      <c r="I100" s="42"/>
      <c r="J100" s="50"/>
    </row>
    <row r="101" spans="5:10" ht="34.9" customHeight="1" x14ac:dyDescent="0.25">
      <c r="E101" s="62"/>
      <c r="F101" s="42"/>
      <c r="G101" s="42"/>
      <c r="H101" s="42"/>
      <c r="I101" s="42"/>
      <c r="J101" s="50"/>
    </row>
    <row r="102" spans="5:10" ht="34.9" customHeight="1" x14ac:dyDescent="0.25">
      <c r="E102" s="62"/>
      <c r="F102" s="42"/>
      <c r="G102" s="42"/>
      <c r="H102" s="42"/>
      <c r="I102" s="42"/>
      <c r="J102" s="50"/>
    </row>
    <row r="103" spans="5:10" ht="34.9" customHeight="1" x14ac:dyDescent="0.25">
      <c r="E103" s="62"/>
      <c r="F103" s="42"/>
      <c r="G103" s="42"/>
      <c r="H103" s="42"/>
      <c r="I103" s="42"/>
      <c r="J103" s="50"/>
    </row>
    <row r="104" spans="5:10" ht="34.9" customHeight="1" x14ac:dyDescent="0.25">
      <c r="E104" s="62"/>
      <c r="F104" s="42"/>
      <c r="G104" s="42"/>
      <c r="H104" s="42"/>
      <c r="I104" s="42"/>
      <c r="J104" s="50"/>
    </row>
    <row r="105" spans="5:10" ht="34.9" customHeight="1" x14ac:dyDescent="0.25">
      <c r="E105" s="62"/>
      <c r="F105" s="42"/>
      <c r="G105" s="42"/>
      <c r="H105" s="42"/>
      <c r="I105" s="42"/>
      <c r="J105" s="50"/>
    </row>
    <row r="106" spans="5:10" ht="34.9" customHeight="1" x14ac:dyDescent="0.25">
      <c r="E106" s="62"/>
      <c r="F106" s="42"/>
      <c r="G106" s="42"/>
      <c r="H106" s="42"/>
      <c r="I106" s="42"/>
      <c r="J106" s="50"/>
    </row>
    <row r="107" spans="5:10" ht="34.9" customHeight="1" x14ac:dyDescent="0.25">
      <c r="E107" s="62"/>
      <c r="F107" s="42"/>
      <c r="G107" s="42"/>
      <c r="H107" s="42"/>
      <c r="I107" s="42"/>
      <c r="J107" s="50"/>
    </row>
    <row r="108" spans="5:10" ht="34.9" customHeight="1" x14ac:dyDescent="0.25">
      <c r="E108" s="62"/>
      <c r="F108" s="42"/>
      <c r="G108" s="42"/>
      <c r="H108" s="42"/>
      <c r="I108" s="42"/>
      <c r="J108" s="50"/>
    </row>
    <row r="109" spans="5:10" ht="34.9" customHeight="1" x14ac:dyDescent="0.25">
      <c r="E109" s="62"/>
      <c r="F109" s="42"/>
      <c r="G109" s="42"/>
      <c r="H109" s="42"/>
      <c r="I109" s="42"/>
      <c r="J109" s="50"/>
    </row>
    <row r="110" spans="5:10" ht="34.9" customHeight="1" x14ac:dyDescent="0.25">
      <c r="E110" s="62"/>
      <c r="F110" s="42"/>
      <c r="G110" s="42"/>
      <c r="H110" s="42"/>
      <c r="I110" s="42"/>
      <c r="J110" s="50"/>
    </row>
    <row r="111" spans="5:10" ht="34.9" customHeight="1" x14ac:dyDescent="0.25">
      <c r="E111" s="62"/>
      <c r="F111" s="42"/>
      <c r="G111" s="42"/>
      <c r="H111" s="42"/>
      <c r="I111" s="42"/>
      <c r="J111" s="50"/>
    </row>
    <row r="112" spans="5:10" ht="34.9" customHeight="1" x14ac:dyDescent="0.25">
      <c r="E112" s="62"/>
      <c r="F112" s="42"/>
      <c r="G112" s="42"/>
      <c r="H112" s="42"/>
      <c r="I112" s="42"/>
      <c r="J112" s="50"/>
    </row>
    <row r="113" spans="5:10" ht="34.9" customHeight="1" x14ac:dyDescent="0.25">
      <c r="E113" s="62"/>
      <c r="F113" s="42"/>
      <c r="G113" s="42"/>
      <c r="H113" s="42"/>
      <c r="I113" s="42"/>
      <c r="J113" s="50"/>
    </row>
    <row r="114" spans="5:10" ht="34.9" customHeight="1" x14ac:dyDescent="0.25">
      <c r="E114" s="62"/>
      <c r="F114" s="42"/>
      <c r="G114" s="42"/>
      <c r="H114" s="42"/>
      <c r="I114" s="42"/>
      <c r="J114" s="50"/>
    </row>
    <row r="115" spans="5:10" ht="34.9" customHeight="1" x14ac:dyDescent="0.25">
      <c r="E115" s="62"/>
      <c r="F115" s="42"/>
      <c r="G115" s="42"/>
      <c r="H115" s="42"/>
      <c r="I115" s="42"/>
      <c r="J115" s="50"/>
    </row>
    <row r="116" spans="5:10" ht="34.9" customHeight="1" x14ac:dyDescent="0.25">
      <c r="E116" s="62"/>
      <c r="F116" s="42"/>
      <c r="G116" s="42"/>
      <c r="H116" s="42"/>
      <c r="I116" s="42"/>
      <c r="J116" s="50"/>
    </row>
    <row r="117" spans="5:10" ht="34.9" customHeight="1" x14ac:dyDescent="0.25">
      <c r="E117" s="62"/>
      <c r="F117" s="42"/>
      <c r="G117" s="42"/>
      <c r="H117" s="42"/>
      <c r="I117" s="42"/>
      <c r="J117" s="50"/>
    </row>
    <row r="118" spans="5:10" ht="34.9" customHeight="1" x14ac:dyDescent="0.25">
      <c r="E118" s="62"/>
      <c r="F118" s="42"/>
      <c r="G118" s="42"/>
      <c r="H118" s="42"/>
      <c r="I118" s="42"/>
      <c r="J118" s="50"/>
    </row>
    <row r="119" spans="5:10" ht="34.9" customHeight="1" x14ac:dyDescent="0.25">
      <c r="E119" s="62"/>
      <c r="F119" s="42"/>
      <c r="G119" s="42"/>
      <c r="H119" s="42"/>
      <c r="I119" s="42"/>
      <c r="J119" s="50"/>
    </row>
    <row r="120" spans="5:10" ht="34.9" customHeight="1" x14ac:dyDescent="0.25">
      <c r="E120" s="62"/>
      <c r="F120" s="42"/>
      <c r="G120" s="42"/>
      <c r="H120" s="42"/>
      <c r="I120" s="42"/>
      <c r="J120" s="50"/>
    </row>
    <row r="121" spans="5:10" ht="34.9" customHeight="1" x14ac:dyDescent="0.25">
      <c r="E121" s="62"/>
      <c r="F121" s="42"/>
      <c r="G121" s="42"/>
      <c r="H121" s="42"/>
      <c r="I121" s="42"/>
      <c r="J121" s="50"/>
    </row>
    <row r="122" spans="5:10" ht="34.9" customHeight="1" x14ac:dyDescent="0.25">
      <c r="E122" s="62"/>
      <c r="F122" s="42"/>
      <c r="G122" s="42"/>
      <c r="H122" s="42"/>
      <c r="I122" s="42"/>
      <c r="J122" s="50"/>
    </row>
    <row r="123" spans="5:10" ht="34.9" customHeight="1" x14ac:dyDescent="0.25">
      <c r="E123" s="62"/>
      <c r="F123" s="42"/>
      <c r="G123" s="42"/>
      <c r="H123" s="42"/>
      <c r="I123" s="42"/>
      <c r="J123" s="50"/>
    </row>
    <row r="124" spans="5:10" ht="34.9" customHeight="1" x14ac:dyDescent="0.25">
      <c r="E124" s="62"/>
      <c r="F124" s="42"/>
      <c r="G124" s="42"/>
      <c r="H124" s="42"/>
      <c r="I124" s="42"/>
      <c r="J124" s="50"/>
    </row>
    <row r="125" spans="5:10" ht="34.9" customHeight="1" x14ac:dyDescent="0.25">
      <c r="E125" s="62"/>
      <c r="F125" s="42"/>
      <c r="G125" s="42"/>
      <c r="H125" s="42"/>
      <c r="I125" s="42"/>
      <c r="J125" s="50"/>
    </row>
    <row r="126" spans="5:10" ht="34.9" customHeight="1" x14ac:dyDescent="0.25">
      <c r="E126" s="62"/>
      <c r="F126" s="42"/>
      <c r="G126" s="42"/>
      <c r="H126" s="42"/>
      <c r="I126" s="42"/>
      <c r="J126" s="50"/>
    </row>
    <row r="127" spans="5:10" ht="34.9" customHeight="1" x14ac:dyDescent="0.25">
      <c r="E127" s="62"/>
      <c r="F127" s="42"/>
      <c r="G127" s="42"/>
      <c r="H127" s="42"/>
      <c r="I127" s="42"/>
      <c r="J127" s="50"/>
    </row>
    <row r="128" spans="5:10" ht="34.9" customHeight="1" x14ac:dyDescent="0.25">
      <c r="E128" s="62"/>
      <c r="F128" s="42"/>
      <c r="G128" s="42"/>
      <c r="H128" s="42"/>
      <c r="I128" s="42"/>
      <c r="J128" s="50"/>
    </row>
    <row r="129" spans="5:10" ht="34.9" customHeight="1" x14ac:dyDescent="0.25">
      <c r="E129" s="62"/>
      <c r="F129" s="42"/>
      <c r="G129" s="42"/>
      <c r="H129" s="42"/>
      <c r="I129" s="42"/>
      <c r="J129" s="50"/>
    </row>
    <row r="130" spans="5:10" ht="34.9" customHeight="1" x14ac:dyDescent="0.25">
      <c r="E130" s="62"/>
      <c r="F130" s="42"/>
      <c r="G130" s="42"/>
      <c r="H130" s="42"/>
      <c r="I130" s="42"/>
      <c r="J130" s="50"/>
    </row>
    <row r="131" spans="5:10" ht="34.9" customHeight="1" x14ac:dyDescent="0.25">
      <c r="E131" s="62"/>
      <c r="F131" s="42"/>
      <c r="G131" s="42"/>
      <c r="H131" s="42"/>
      <c r="I131" s="42"/>
      <c r="J131" s="50"/>
    </row>
    <row r="132" spans="5:10" ht="34.9" customHeight="1" x14ac:dyDescent="0.25">
      <c r="E132" s="62"/>
      <c r="F132" s="42"/>
      <c r="G132" s="42"/>
      <c r="H132" s="42"/>
      <c r="I132" s="42"/>
      <c r="J132" s="50"/>
    </row>
    <row r="133" spans="5:10" ht="34.9" customHeight="1" x14ac:dyDescent="0.25">
      <c r="E133" s="62"/>
      <c r="F133" s="42"/>
      <c r="G133" s="42"/>
      <c r="H133" s="42"/>
      <c r="I133" s="42"/>
      <c r="J133" s="50"/>
    </row>
    <row r="134" spans="5:10" ht="34.9" customHeight="1" x14ac:dyDescent="0.25">
      <c r="E134" s="62"/>
      <c r="F134" s="42"/>
      <c r="G134" s="42"/>
      <c r="H134" s="42"/>
      <c r="I134" s="42"/>
      <c r="J134" s="50"/>
    </row>
    <row r="135" spans="5:10" ht="34.9" customHeight="1" x14ac:dyDescent="0.25">
      <c r="E135" s="62"/>
      <c r="F135" s="42"/>
      <c r="G135" s="42"/>
      <c r="H135" s="42"/>
      <c r="I135" s="42"/>
      <c r="J135" s="50"/>
    </row>
    <row r="136" spans="5:10" ht="34.9" customHeight="1" x14ac:dyDescent="0.25">
      <c r="E136" s="62"/>
      <c r="F136" s="42"/>
      <c r="G136" s="42"/>
      <c r="H136" s="42"/>
      <c r="I136" s="42"/>
      <c r="J136" s="50"/>
    </row>
    <row r="137" spans="5:10" ht="34.9" customHeight="1" x14ac:dyDescent="0.25">
      <c r="E137" s="62"/>
      <c r="F137" s="42"/>
      <c r="G137" s="42"/>
      <c r="H137" s="42"/>
      <c r="I137" s="42"/>
      <c r="J137" s="50"/>
    </row>
    <row r="138" spans="5:10" ht="34.9" customHeight="1" x14ac:dyDescent="0.25">
      <c r="E138" s="62"/>
      <c r="F138" s="42"/>
      <c r="G138" s="42"/>
      <c r="H138" s="42"/>
      <c r="I138" s="42"/>
      <c r="J138" s="50"/>
    </row>
    <row r="139" spans="5:10" ht="34.9" customHeight="1" x14ac:dyDescent="0.25">
      <c r="E139" s="62"/>
      <c r="F139" s="42"/>
      <c r="G139" s="42"/>
      <c r="H139" s="42"/>
      <c r="I139" s="42"/>
      <c r="J139" s="50"/>
    </row>
    <row r="140" spans="5:10" ht="34.9" customHeight="1" x14ac:dyDescent="0.25">
      <c r="E140" s="62"/>
      <c r="F140" s="42"/>
      <c r="G140" s="42"/>
      <c r="H140" s="42"/>
      <c r="I140" s="42"/>
      <c r="J140" s="50"/>
    </row>
    <row r="141" spans="5:10" ht="34.9" customHeight="1" x14ac:dyDescent="0.25">
      <c r="E141" s="62"/>
      <c r="F141" s="42"/>
      <c r="G141" s="42"/>
      <c r="H141" s="42"/>
      <c r="I141" s="42"/>
      <c r="J141" s="50"/>
    </row>
    <row r="142" spans="5:10" ht="34.9" customHeight="1" x14ac:dyDescent="0.25">
      <c r="E142" s="62"/>
      <c r="F142" s="42"/>
      <c r="G142" s="42"/>
      <c r="H142" s="42"/>
      <c r="I142" s="42"/>
      <c r="J142" s="50"/>
    </row>
    <row r="143" spans="5:10" ht="34.9" customHeight="1" x14ac:dyDescent="0.25">
      <c r="E143" s="62"/>
      <c r="F143" s="42"/>
      <c r="G143" s="42"/>
      <c r="H143" s="42"/>
      <c r="I143" s="42"/>
      <c r="J143" s="50"/>
    </row>
    <row r="144" spans="5:10" ht="34.9" customHeight="1" x14ac:dyDescent="0.25">
      <c r="E144" s="62"/>
      <c r="F144" s="42"/>
      <c r="G144" s="42"/>
      <c r="H144" s="42"/>
      <c r="I144" s="42"/>
      <c r="J144" s="50"/>
    </row>
    <row r="145" spans="5:10" ht="34.9" customHeight="1" x14ac:dyDescent="0.25">
      <c r="E145" s="62"/>
      <c r="F145" s="42"/>
      <c r="G145" s="42"/>
      <c r="H145" s="42"/>
      <c r="I145" s="42"/>
      <c r="J145" s="50"/>
    </row>
    <row r="146" spans="5:10" ht="34.9" customHeight="1" x14ac:dyDescent="0.25">
      <c r="E146" s="62"/>
      <c r="F146" s="42"/>
      <c r="G146" s="42"/>
      <c r="H146" s="42"/>
      <c r="I146" s="42"/>
      <c r="J146" s="50"/>
    </row>
    <row r="147" spans="5:10" ht="34.9" customHeight="1" x14ac:dyDescent="0.25">
      <c r="E147" s="62"/>
      <c r="F147" s="42"/>
      <c r="G147" s="42"/>
      <c r="H147" s="42"/>
      <c r="I147" s="42"/>
      <c r="J147" s="50"/>
    </row>
    <row r="148" spans="5:10" ht="34.9" customHeight="1" x14ac:dyDescent="0.25">
      <c r="E148" s="62"/>
      <c r="F148" s="42"/>
      <c r="G148" s="42"/>
      <c r="H148" s="42"/>
      <c r="I148" s="42"/>
      <c r="J148" s="50"/>
    </row>
    <row r="149" spans="5:10" ht="34.9" customHeight="1" x14ac:dyDescent="0.25">
      <c r="E149" s="62"/>
      <c r="F149" s="42"/>
      <c r="G149" s="42"/>
      <c r="H149" s="42"/>
      <c r="I149" s="42"/>
      <c r="J149" s="50"/>
    </row>
    <row r="150" spans="5:10" ht="34.9" customHeight="1" x14ac:dyDescent="0.25">
      <c r="E150" s="62"/>
      <c r="F150" s="42"/>
      <c r="G150" s="42"/>
      <c r="H150" s="42"/>
      <c r="I150" s="42"/>
      <c r="J150" s="50"/>
    </row>
    <row r="151" spans="5:10" ht="34.9" customHeight="1" x14ac:dyDescent="0.25">
      <c r="E151" s="62"/>
      <c r="F151" s="42"/>
      <c r="G151" s="42"/>
      <c r="H151" s="42"/>
      <c r="I151" s="42"/>
      <c r="J151" s="50"/>
    </row>
    <row r="152" spans="5:10" ht="34.9" customHeight="1" x14ac:dyDescent="0.25">
      <c r="E152" s="62"/>
      <c r="F152" s="42"/>
      <c r="G152" s="42"/>
      <c r="H152" s="42"/>
      <c r="I152" s="42"/>
      <c r="J152" s="50"/>
    </row>
    <row r="153" spans="5:10" ht="34.9" customHeight="1" x14ac:dyDescent="0.25">
      <c r="E153" s="62"/>
      <c r="F153" s="42"/>
      <c r="G153" s="42"/>
      <c r="H153" s="42"/>
      <c r="I153" s="42"/>
      <c r="J153" s="50"/>
    </row>
    <row r="154" spans="5:10" ht="34.9" customHeight="1" x14ac:dyDescent="0.25">
      <c r="E154" s="62"/>
      <c r="F154" s="42"/>
      <c r="G154" s="42"/>
      <c r="H154" s="42"/>
      <c r="I154" s="42"/>
      <c r="J154" s="50"/>
    </row>
    <row r="155" spans="5:10" ht="34.9" customHeight="1" x14ac:dyDescent="0.25">
      <c r="E155" s="62"/>
      <c r="F155" s="42"/>
      <c r="G155" s="42"/>
      <c r="H155" s="42"/>
      <c r="I155" s="42"/>
      <c r="J155" s="50"/>
    </row>
    <row r="156" spans="5:10" ht="34.9" customHeight="1" x14ac:dyDescent="0.25">
      <c r="E156" s="62"/>
      <c r="F156" s="42"/>
      <c r="G156" s="42"/>
      <c r="H156" s="42"/>
      <c r="I156" s="42"/>
      <c r="J156" s="50"/>
    </row>
    <row r="157" spans="5:10" ht="34.9" customHeight="1" x14ac:dyDescent="0.25">
      <c r="E157" s="62"/>
      <c r="F157" s="42"/>
      <c r="G157" s="42"/>
      <c r="H157" s="42"/>
      <c r="I157" s="42"/>
      <c r="J157" s="50"/>
    </row>
    <row r="158" spans="5:10" ht="34.9" customHeight="1" x14ac:dyDescent="0.25">
      <c r="E158" s="62"/>
      <c r="F158" s="42"/>
      <c r="G158" s="42"/>
      <c r="H158" s="42"/>
      <c r="I158" s="42"/>
      <c r="J158" s="50"/>
    </row>
    <row r="159" spans="5:10" ht="34.9" customHeight="1" x14ac:dyDescent="0.25">
      <c r="E159" s="62"/>
      <c r="F159" s="42"/>
      <c r="G159" s="42"/>
      <c r="H159" s="42"/>
      <c r="I159" s="42"/>
      <c r="J159" s="50"/>
    </row>
    <row r="160" spans="5:10" ht="34.9" customHeight="1" x14ac:dyDescent="0.25">
      <c r="E160" s="62"/>
      <c r="F160" s="42"/>
      <c r="G160" s="42"/>
      <c r="H160" s="42"/>
      <c r="I160" s="42"/>
      <c r="J160" s="50"/>
    </row>
    <row r="161" spans="5:10" ht="34.9" customHeight="1" x14ac:dyDescent="0.25">
      <c r="E161" s="62"/>
      <c r="F161" s="42"/>
      <c r="G161" s="42"/>
      <c r="H161" s="42"/>
      <c r="I161" s="42"/>
      <c r="J161" s="50"/>
    </row>
    <row r="162" spans="5:10" ht="34.9" customHeight="1" x14ac:dyDescent="0.25">
      <c r="E162" s="62"/>
      <c r="F162" s="42"/>
      <c r="G162" s="42"/>
      <c r="H162" s="42"/>
      <c r="I162" s="42"/>
      <c r="J162" s="50"/>
    </row>
    <row r="163" spans="5:10" ht="34.9" customHeight="1" x14ac:dyDescent="0.25">
      <c r="E163" s="62"/>
      <c r="F163" s="42"/>
      <c r="G163" s="42"/>
      <c r="H163" s="42"/>
      <c r="I163" s="42"/>
      <c r="J163" s="50"/>
    </row>
    <row r="164" spans="5:10" ht="34.9" customHeight="1" x14ac:dyDescent="0.25">
      <c r="E164" s="62"/>
      <c r="F164" s="42"/>
      <c r="G164" s="42"/>
      <c r="H164" s="42"/>
      <c r="I164" s="42"/>
      <c r="J164" s="50"/>
    </row>
    <row r="165" spans="5:10" ht="34.9" customHeight="1" x14ac:dyDescent="0.25">
      <c r="E165" s="62"/>
      <c r="F165" s="42"/>
      <c r="G165" s="42"/>
      <c r="H165" s="42"/>
      <c r="I165" s="42"/>
      <c r="J165" s="50"/>
    </row>
    <row r="166" spans="5:10" ht="34.9" customHeight="1" x14ac:dyDescent="0.25">
      <c r="E166" s="62"/>
      <c r="F166" s="42"/>
      <c r="G166" s="42"/>
      <c r="H166" s="42"/>
      <c r="I166" s="42"/>
      <c r="J166" s="50"/>
    </row>
    <row r="167" spans="5:10" ht="34.9" customHeight="1" x14ac:dyDescent="0.25">
      <c r="E167" s="62"/>
      <c r="F167" s="42"/>
      <c r="G167" s="42"/>
      <c r="H167" s="42"/>
      <c r="I167" s="42"/>
      <c r="J167" s="50"/>
    </row>
    <row r="168" spans="5:10" ht="34.9" customHeight="1" x14ac:dyDescent="0.25">
      <c r="E168" s="62"/>
      <c r="F168" s="42"/>
      <c r="G168" s="42"/>
      <c r="H168" s="42"/>
      <c r="I168" s="42"/>
      <c r="J168" s="50"/>
    </row>
    <row r="169" spans="5:10" ht="34.9" customHeight="1" x14ac:dyDescent="0.25">
      <c r="E169" s="62"/>
      <c r="F169" s="42"/>
      <c r="G169" s="42"/>
      <c r="H169" s="42"/>
      <c r="I169" s="42"/>
      <c r="J169" s="50"/>
    </row>
    <row r="170" spans="5:10" ht="34.9" customHeight="1" x14ac:dyDescent="0.25">
      <c r="E170" s="62"/>
      <c r="F170" s="42"/>
      <c r="G170" s="42"/>
      <c r="H170" s="42"/>
      <c r="I170" s="42"/>
      <c r="J170" s="50"/>
    </row>
    <row r="171" spans="5:10" ht="34.9" customHeight="1" x14ac:dyDescent="0.25">
      <c r="E171" s="62"/>
      <c r="F171" s="42"/>
      <c r="G171" s="42"/>
      <c r="H171" s="42"/>
      <c r="I171" s="42"/>
      <c r="J171" s="50"/>
    </row>
    <row r="172" spans="5:10" ht="34.9" customHeight="1" x14ac:dyDescent="0.25">
      <c r="E172" s="62"/>
      <c r="F172" s="42"/>
      <c r="G172" s="42"/>
      <c r="H172" s="42"/>
      <c r="I172" s="42"/>
      <c r="J172" s="50"/>
    </row>
    <row r="173" spans="5:10" ht="34.9" customHeight="1" x14ac:dyDescent="0.25">
      <c r="E173" s="62"/>
      <c r="F173" s="42"/>
      <c r="G173" s="42"/>
      <c r="H173" s="42"/>
      <c r="I173" s="42"/>
      <c r="J173" s="50"/>
    </row>
    <row r="174" spans="5:10" ht="34.9" customHeight="1" x14ac:dyDescent="0.25">
      <c r="E174" s="62"/>
      <c r="F174" s="42"/>
      <c r="G174" s="42"/>
      <c r="H174" s="42"/>
      <c r="I174" s="42"/>
      <c r="J174" s="50"/>
    </row>
    <row r="175" spans="5:10" ht="34.9" customHeight="1" x14ac:dyDescent="0.25">
      <c r="E175" s="62"/>
      <c r="F175" s="42"/>
      <c r="G175" s="42"/>
      <c r="H175" s="42"/>
      <c r="I175" s="42"/>
      <c r="J175" s="50"/>
    </row>
    <row r="176" spans="5:10" ht="34.9" customHeight="1" x14ac:dyDescent="0.25">
      <c r="E176" s="62"/>
      <c r="F176" s="42"/>
      <c r="G176" s="42"/>
      <c r="H176" s="42"/>
      <c r="I176" s="42"/>
      <c r="J176" s="50"/>
    </row>
    <row r="177" spans="5:10" ht="34.9" customHeight="1" x14ac:dyDescent="0.25">
      <c r="E177" s="62"/>
      <c r="F177" s="42"/>
      <c r="G177" s="42"/>
      <c r="H177" s="42"/>
      <c r="I177" s="42"/>
      <c r="J177" s="50"/>
    </row>
    <row r="178" spans="5:10" ht="34.9" customHeight="1" x14ac:dyDescent="0.25">
      <c r="E178" s="62"/>
      <c r="F178" s="42"/>
      <c r="G178" s="42"/>
      <c r="H178" s="42"/>
      <c r="I178" s="42"/>
      <c r="J178" s="50"/>
    </row>
    <row r="179" spans="5:10" ht="34.9" customHeight="1" x14ac:dyDescent="0.25">
      <c r="E179" s="62"/>
      <c r="F179" s="42"/>
      <c r="G179" s="42"/>
      <c r="H179" s="42"/>
      <c r="I179" s="42"/>
      <c r="J179" s="50"/>
    </row>
    <row r="180" spans="5:10" ht="34.9" customHeight="1" x14ac:dyDescent="0.25">
      <c r="E180" s="62"/>
      <c r="F180" s="42"/>
      <c r="G180" s="42"/>
      <c r="H180" s="42"/>
      <c r="I180" s="42"/>
      <c r="J180" s="50"/>
    </row>
    <row r="181" spans="5:10" ht="34.9" customHeight="1" x14ac:dyDescent="0.25">
      <c r="E181" s="62"/>
      <c r="F181" s="42"/>
      <c r="G181" s="42"/>
      <c r="H181" s="42"/>
      <c r="I181" s="42"/>
      <c r="J181" s="50"/>
    </row>
    <row r="182" spans="5:10" ht="34.9" customHeight="1" x14ac:dyDescent="0.25">
      <c r="E182" s="62"/>
      <c r="F182" s="42"/>
      <c r="G182" s="42"/>
      <c r="H182" s="42"/>
      <c r="I182" s="42"/>
      <c r="J182" s="50"/>
    </row>
    <row r="183" spans="5:10" ht="34.9" customHeight="1" x14ac:dyDescent="0.25">
      <c r="E183" s="62"/>
      <c r="F183" s="42"/>
      <c r="G183" s="42"/>
      <c r="H183" s="42"/>
      <c r="I183" s="42"/>
      <c r="J183" s="50"/>
    </row>
    <row r="184" spans="5:10" ht="34.9" customHeight="1" x14ac:dyDescent="0.25">
      <c r="E184" s="62"/>
      <c r="F184" s="42"/>
      <c r="G184" s="42"/>
      <c r="H184" s="42"/>
      <c r="I184" s="42"/>
      <c r="J184" s="50"/>
    </row>
    <row r="185" spans="5:10" ht="34.9" customHeight="1" x14ac:dyDescent="0.25">
      <c r="E185" s="62"/>
      <c r="F185" s="42"/>
      <c r="G185" s="42"/>
      <c r="H185" s="42"/>
      <c r="I185" s="42"/>
      <c r="J185" s="50"/>
    </row>
    <row r="186" spans="5:10" ht="34.9" customHeight="1" x14ac:dyDescent="0.25">
      <c r="E186" s="62"/>
      <c r="F186" s="42"/>
      <c r="G186" s="42"/>
      <c r="H186" s="42"/>
      <c r="I186" s="42"/>
      <c r="J186" s="50"/>
    </row>
    <row r="187" spans="5:10" ht="34.9" customHeight="1" x14ac:dyDescent="0.25">
      <c r="E187" s="62"/>
      <c r="F187" s="42"/>
      <c r="G187" s="42"/>
      <c r="H187" s="42"/>
      <c r="I187" s="42"/>
      <c r="J187" s="50"/>
    </row>
    <row r="188" spans="5:10" ht="34.9" customHeight="1" x14ac:dyDescent="0.25">
      <c r="E188" s="62"/>
      <c r="F188" s="42"/>
      <c r="G188" s="42"/>
      <c r="H188" s="42"/>
      <c r="I188" s="42"/>
      <c r="J188" s="50"/>
    </row>
    <row r="189" spans="5:10" ht="34.9" customHeight="1" x14ac:dyDescent="0.25">
      <c r="E189" s="62"/>
      <c r="F189" s="42"/>
      <c r="G189" s="42"/>
      <c r="H189" s="42"/>
      <c r="I189" s="42"/>
      <c r="J189" s="50"/>
    </row>
    <row r="190" spans="5:10" ht="34.9" customHeight="1" x14ac:dyDescent="0.25">
      <c r="E190" s="62"/>
      <c r="F190" s="42"/>
      <c r="G190" s="42"/>
      <c r="H190" s="42"/>
      <c r="I190" s="42"/>
      <c r="J190" s="50"/>
    </row>
    <row r="191" spans="5:10" ht="34.9" customHeight="1" x14ac:dyDescent="0.25">
      <c r="E191" s="62"/>
      <c r="F191" s="42"/>
      <c r="G191" s="42"/>
      <c r="H191" s="42"/>
      <c r="I191" s="42"/>
      <c r="J191" s="50"/>
    </row>
    <row r="192" spans="5:10" ht="34.9" customHeight="1" x14ac:dyDescent="0.25">
      <c r="E192" s="62"/>
      <c r="F192" s="42"/>
      <c r="G192" s="42"/>
      <c r="H192" s="42"/>
      <c r="I192" s="42"/>
      <c r="J192" s="50"/>
    </row>
    <row r="193" spans="5:10" ht="34.9" customHeight="1" x14ac:dyDescent="0.25">
      <c r="E193" s="62"/>
      <c r="F193" s="42"/>
      <c r="G193" s="42"/>
      <c r="H193" s="42"/>
      <c r="I193" s="42"/>
      <c r="J193" s="50"/>
    </row>
    <row r="194" spans="5:10" ht="34.9" customHeight="1" x14ac:dyDescent="0.25">
      <c r="E194" s="62"/>
      <c r="F194" s="42"/>
      <c r="G194" s="42"/>
      <c r="H194" s="42"/>
      <c r="I194" s="42"/>
      <c r="J194" s="50"/>
    </row>
    <row r="195" spans="5:10" ht="34.9" customHeight="1" x14ac:dyDescent="0.25">
      <c r="E195" s="62"/>
      <c r="F195" s="42"/>
      <c r="G195" s="42"/>
      <c r="H195" s="42"/>
      <c r="I195" s="42"/>
      <c r="J195" s="50"/>
    </row>
    <row r="196" spans="5:10" ht="34.9" customHeight="1" x14ac:dyDescent="0.25">
      <c r="E196" s="62"/>
      <c r="F196" s="42"/>
      <c r="G196" s="42"/>
      <c r="H196" s="42"/>
      <c r="I196" s="42"/>
      <c r="J196" s="50"/>
    </row>
    <row r="197" spans="5:10" ht="34.9" customHeight="1" x14ac:dyDescent="0.25">
      <c r="E197" s="62"/>
      <c r="F197" s="42"/>
      <c r="G197" s="42"/>
      <c r="H197" s="42"/>
      <c r="I197" s="42"/>
      <c r="J197" s="50"/>
    </row>
    <row r="198" spans="5:10" ht="34.9" customHeight="1" x14ac:dyDescent="0.25">
      <c r="E198" s="62"/>
      <c r="F198" s="42"/>
      <c r="G198" s="42"/>
      <c r="H198" s="42"/>
      <c r="I198" s="42"/>
      <c r="J198" s="50"/>
    </row>
    <row r="199" spans="5:10" ht="34.9" customHeight="1" x14ac:dyDescent="0.25">
      <c r="E199" s="62"/>
      <c r="F199" s="42"/>
      <c r="G199" s="42"/>
      <c r="H199" s="42"/>
      <c r="I199" s="42"/>
      <c r="J199" s="50"/>
    </row>
    <row r="200" spans="5:10" ht="34.9" customHeight="1" x14ac:dyDescent="0.25">
      <c r="E200" s="62"/>
      <c r="F200" s="42"/>
      <c r="G200" s="42"/>
      <c r="H200" s="42"/>
      <c r="I200" s="42"/>
      <c r="J200" s="50"/>
    </row>
    <row r="201" spans="5:10" ht="34.9" customHeight="1" x14ac:dyDescent="0.25">
      <c r="E201" s="62"/>
      <c r="F201" s="42"/>
      <c r="G201" s="42"/>
      <c r="H201" s="42"/>
      <c r="I201" s="42"/>
      <c r="J201" s="50"/>
    </row>
    <row r="202" spans="5:10" ht="34.9" customHeight="1" x14ac:dyDescent="0.25">
      <c r="E202" s="62"/>
      <c r="F202" s="42"/>
      <c r="G202" s="42"/>
      <c r="H202" s="42"/>
      <c r="I202" s="42"/>
      <c r="J202" s="50"/>
    </row>
    <row r="203" spans="5:10" ht="34.9" customHeight="1" x14ac:dyDescent="0.25">
      <c r="E203" s="62"/>
      <c r="F203" s="42"/>
      <c r="G203" s="42"/>
      <c r="H203" s="42"/>
      <c r="I203" s="42"/>
      <c r="J203" s="50"/>
    </row>
    <row r="204" spans="5:10" ht="34.9" customHeight="1" x14ac:dyDescent="0.25">
      <c r="E204" s="62"/>
      <c r="F204" s="42"/>
      <c r="G204" s="42"/>
      <c r="H204" s="42"/>
      <c r="I204" s="42"/>
      <c r="J204" s="50"/>
    </row>
    <row r="205" spans="5:10" ht="34.9" customHeight="1" x14ac:dyDescent="0.25">
      <c r="E205" s="62"/>
      <c r="F205" s="42"/>
      <c r="G205" s="42"/>
      <c r="H205" s="42"/>
      <c r="I205" s="42"/>
      <c r="J205" s="50"/>
    </row>
    <row r="206" spans="5:10" ht="34.9" customHeight="1" x14ac:dyDescent="0.25">
      <c r="E206" s="62"/>
      <c r="F206" s="42"/>
      <c r="G206" s="42"/>
      <c r="H206" s="42"/>
      <c r="I206" s="42"/>
      <c r="J206" s="50"/>
    </row>
    <row r="207" spans="5:10" ht="34.9" customHeight="1" x14ac:dyDescent="0.25">
      <c r="E207" s="62"/>
      <c r="F207" s="42"/>
      <c r="G207" s="42"/>
      <c r="H207" s="42"/>
      <c r="I207" s="42"/>
      <c r="J207" s="50"/>
    </row>
    <row r="208" spans="5:10" ht="34.9" customHeight="1" x14ac:dyDescent="0.25">
      <c r="E208" s="62"/>
      <c r="F208" s="42"/>
      <c r="G208" s="42"/>
      <c r="H208" s="42"/>
      <c r="I208" s="42"/>
      <c r="J208" s="50"/>
    </row>
    <row r="209" spans="5:10" ht="34.9" customHeight="1" x14ac:dyDescent="0.25">
      <c r="E209" s="62"/>
      <c r="F209" s="42"/>
      <c r="G209" s="42"/>
      <c r="H209" s="42"/>
      <c r="I209" s="42"/>
      <c r="J209" s="50"/>
    </row>
    <row r="210" spans="5:10" ht="34.9" customHeight="1" x14ac:dyDescent="0.25">
      <c r="E210" s="62"/>
      <c r="F210" s="42"/>
      <c r="G210" s="42"/>
      <c r="H210" s="42"/>
      <c r="I210" s="42"/>
      <c r="J210" s="50"/>
    </row>
    <row r="211" spans="5:10" ht="34.9" customHeight="1" x14ac:dyDescent="0.25">
      <c r="E211" s="62"/>
      <c r="F211" s="42"/>
      <c r="G211" s="42"/>
      <c r="H211" s="42"/>
      <c r="I211" s="42"/>
      <c r="J211" s="50"/>
    </row>
    <row r="212" spans="5:10" ht="34.9" customHeight="1" x14ac:dyDescent="0.25">
      <c r="E212" s="62"/>
      <c r="F212" s="42"/>
      <c r="G212" s="42"/>
      <c r="H212" s="42"/>
      <c r="I212" s="42"/>
      <c r="J212" s="50"/>
    </row>
    <row r="213" spans="5:10" ht="34.9" customHeight="1" x14ac:dyDescent="0.25">
      <c r="E213" s="62"/>
      <c r="F213" s="42"/>
      <c r="G213" s="42"/>
      <c r="H213" s="42"/>
      <c r="I213" s="42"/>
      <c r="J213" s="50"/>
    </row>
    <row r="214" spans="5:10" ht="34.9" customHeight="1" x14ac:dyDescent="0.25">
      <c r="E214" s="62"/>
      <c r="F214" s="42"/>
      <c r="G214" s="42"/>
      <c r="H214" s="42"/>
      <c r="I214" s="42"/>
      <c r="J214" s="50"/>
    </row>
    <row r="215" spans="5:10" ht="34.9" customHeight="1" x14ac:dyDescent="0.25">
      <c r="E215" s="62"/>
      <c r="F215" s="42"/>
      <c r="G215" s="42"/>
      <c r="H215" s="42"/>
      <c r="I215" s="42"/>
      <c r="J215" s="50"/>
    </row>
    <row r="216" spans="5:10" ht="34.9" customHeight="1" x14ac:dyDescent="0.25">
      <c r="E216" s="62"/>
      <c r="F216" s="42"/>
      <c r="G216" s="42"/>
      <c r="H216" s="42"/>
      <c r="I216" s="42"/>
      <c r="J216" s="50"/>
    </row>
    <row r="217" spans="5:10" ht="34.9" customHeight="1" x14ac:dyDescent="0.25">
      <c r="E217" s="62"/>
      <c r="F217" s="42"/>
      <c r="G217" s="42"/>
      <c r="H217" s="42"/>
      <c r="I217" s="42"/>
      <c r="J217" s="50"/>
    </row>
    <row r="218" spans="5:10" ht="34.9" customHeight="1" x14ac:dyDescent="0.25">
      <c r="E218" s="62"/>
      <c r="F218" s="42"/>
      <c r="G218" s="42"/>
      <c r="H218" s="42"/>
      <c r="I218" s="42"/>
      <c r="J218" s="50"/>
    </row>
    <row r="219" spans="5:10" ht="34.9" customHeight="1" x14ac:dyDescent="0.25">
      <c r="E219" s="62"/>
      <c r="F219" s="42"/>
      <c r="G219" s="42"/>
      <c r="H219" s="42"/>
      <c r="I219" s="42"/>
      <c r="J219" s="50"/>
    </row>
    <row r="220" spans="5:10" ht="34.9" customHeight="1" x14ac:dyDescent="0.25">
      <c r="E220" s="62"/>
      <c r="F220" s="42"/>
      <c r="G220" s="42"/>
      <c r="H220" s="42"/>
      <c r="I220" s="42"/>
      <c r="J220" s="50"/>
    </row>
    <row r="221" spans="5:10" ht="34.9" customHeight="1" x14ac:dyDescent="0.25">
      <c r="E221" s="62"/>
      <c r="F221" s="42"/>
      <c r="G221" s="42"/>
      <c r="H221" s="42"/>
      <c r="I221" s="42"/>
      <c r="J221" s="50"/>
    </row>
    <row r="222" spans="5:10" ht="34.9" customHeight="1" x14ac:dyDescent="0.25">
      <c r="E222" s="62"/>
      <c r="F222" s="42"/>
      <c r="G222" s="42"/>
      <c r="H222" s="42"/>
      <c r="I222" s="42"/>
      <c r="J222" s="50"/>
    </row>
    <row r="223" spans="5:10" ht="34.9" customHeight="1" x14ac:dyDescent="0.25">
      <c r="E223" s="62"/>
      <c r="F223" s="42"/>
      <c r="G223" s="42"/>
      <c r="H223" s="42"/>
      <c r="I223" s="42"/>
      <c r="J223" s="50"/>
    </row>
    <row r="224" spans="5:10" ht="34.9" customHeight="1" x14ac:dyDescent="0.25">
      <c r="E224" s="62"/>
      <c r="F224" s="42"/>
      <c r="G224" s="42"/>
      <c r="H224" s="42"/>
      <c r="I224" s="42"/>
      <c r="J224" s="50"/>
    </row>
    <row r="225" spans="5:10" ht="34.9" customHeight="1" x14ac:dyDescent="0.25">
      <c r="E225" s="62"/>
      <c r="F225" s="42"/>
      <c r="G225" s="42"/>
      <c r="H225" s="42"/>
      <c r="I225" s="42"/>
      <c r="J225" s="50"/>
    </row>
    <row r="226" spans="5:10" ht="34.9" customHeight="1" x14ac:dyDescent="0.25">
      <c r="E226" s="62"/>
      <c r="F226" s="42"/>
      <c r="G226" s="42"/>
      <c r="H226" s="42"/>
      <c r="I226" s="42"/>
      <c r="J226" s="50"/>
    </row>
    <row r="227" spans="5:10" ht="34.9" customHeight="1" x14ac:dyDescent="0.25">
      <c r="E227" s="62"/>
      <c r="F227" s="42"/>
      <c r="G227" s="42"/>
      <c r="H227" s="42"/>
      <c r="I227" s="42"/>
      <c r="J227" s="50"/>
    </row>
    <row r="228" spans="5:10" ht="34.9" customHeight="1" x14ac:dyDescent="0.25">
      <c r="E228" s="62"/>
      <c r="F228" s="42"/>
      <c r="G228" s="42"/>
      <c r="H228" s="42"/>
      <c r="I228" s="42"/>
      <c r="J228" s="50"/>
    </row>
    <row r="229" spans="5:10" ht="34.9" customHeight="1" x14ac:dyDescent="0.25">
      <c r="E229" s="62"/>
      <c r="F229" s="42"/>
      <c r="G229" s="42"/>
      <c r="H229" s="42"/>
      <c r="I229" s="42"/>
      <c r="J229" s="50"/>
    </row>
    <row r="230" spans="5:10" ht="34.9" customHeight="1" x14ac:dyDescent="0.25">
      <c r="E230" s="62"/>
      <c r="F230" s="42"/>
      <c r="G230" s="42"/>
      <c r="H230" s="42"/>
      <c r="I230" s="42"/>
      <c r="J230" s="50"/>
    </row>
    <row r="231" spans="5:10" ht="34.9" customHeight="1" x14ac:dyDescent="0.25">
      <c r="E231" s="62"/>
      <c r="F231" s="42"/>
      <c r="G231" s="42"/>
      <c r="H231" s="42"/>
      <c r="I231" s="42"/>
      <c r="J231" s="50"/>
    </row>
    <row r="232" spans="5:10" ht="34.9" customHeight="1" x14ac:dyDescent="0.25">
      <c r="E232" s="62"/>
      <c r="F232" s="42"/>
      <c r="G232" s="42"/>
      <c r="H232" s="42"/>
      <c r="I232" s="42"/>
      <c r="J232" s="50"/>
    </row>
    <row r="233" spans="5:10" ht="34.9" customHeight="1" x14ac:dyDescent="0.25">
      <c r="E233" s="62"/>
      <c r="F233" s="42"/>
      <c r="G233" s="42"/>
      <c r="H233" s="42"/>
      <c r="I233" s="42"/>
      <c r="J233" s="50"/>
    </row>
    <row r="234" spans="5:10" ht="34.9" customHeight="1" x14ac:dyDescent="0.25">
      <c r="E234" s="62"/>
      <c r="F234" s="42"/>
      <c r="G234" s="42"/>
      <c r="H234" s="42"/>
      <c r="I234" s="42"/>
      <c r="J234" s="50"/>
    </row>
    <row r="235" spans="5:10" ht="34.9" customHeight="1" x14ac:dyDescent="0.25">
      <c r="E235" s="62"/>
      <c r="F235" s="42"/>
      <c r="G235" s="42"/>
      <c r="H235" s="42"/>
      <c r="I235" s="42"/>
      <c r="J235" s="50"/>
    </row>
    <row r="236" spans="5:10" ht="34.9" customHeight="1" x14ac:dyDescent="0.25">
      <c r="E236" s="62"/>
      <c r="F236" s="42"/>
      <c r="G236" s="42"/>
      <c r="H236" s="42"/>
      <c r="I236" s="42"/>
      <c r="J236" s="50"/>
    </row>
    <row r="237" spans="5:10" ht="34.9" customHeight="1" x14ac:dyDescent="0.25">
      <c r="E237" s="62"/>
      <c r="F237" s="42"/>
      <c r="G237" s="42"/>
      <c r="H237" s="42"/>
      <c r="I237" s="42"/>
      <c r="J237" s="50"/>
    </row>
    <row r="238" spans="5:10" ht="34.9" customHeight="1" x14ac:dyDescent="0.25">
      <c r="E238" s="62"/>
      <c r="F238" s="42"/>
      <c r="G238" s="42"/>
      <c r="H238" s="42"/>
      <c r="I238" s="42"/>
      <c r="J238" s="50"/>
    </row>
    <row r="239" spans="5:10" ht="34.9" customHeight="1" x14ac:dyDescent="0.25">
      <c r="E239" s="62"/>
      <c r="F239" s="42"/>
      <c r="G239" s="42"/>
      <c r="H239" s="42"/>
      <c r="I239" s="42"/>
      <c r="J239" s="50"/>
    </row>
    <row r="240" spans="5:10" ht="34.9" customHeight="1" x14ac:dyDescent="0.25">
      <c r="E240" s="62"/>
      <c r="F240" s="42"/>
      <c r="G240" s="42"/>
      <c r="H240" s="42"/>
      <c r="I240" s="42"/>
      <c r="J240" s="50"/>
    </row>
    <row r="241" spans="5:10" ht="34.9" customHeight="1" x14ac:dyDescent="0.25">
      <c r="E241" s="62"/>
      <c r="F241" s="42"/>
      <c r="G241" s="42"/>
      <c r="H241" s="42"/>
      <c r="I241" s="42"/>
      <c r="J241" s="50"/>
    </row>
    <row r="242" spans="5:10" ht="34.9" customHeight="1" x14ac:dyDescent="0.25">
      <c r="E242" s="62"/>
      <c r="F242" s="42"/>
      <c r="G242" s="42"/>
      <c r="H242" s="42"/>
      <c r="I242" s="42"/>
      <c r="J242" s="50"/>
    </row>
    <row r="243" spans="5:10" ht="34.9" customHeight="1" x14ac:dyDescent="0.25">
      <c r="E243" s="62"/>
      <c r="F243" s="42"/>
      <c r="G243" s="42"/>
      <c r="H243" s="42"/>
      <c r="I243" s="42"/>
      <c r="J243" s="50"/>
    </row>
    <row r="244" spans="5:10" ht="34.9" customHeight="1" x14ac:dyDescent="0.25">
      <c r="E244" s="62"/>
      <c r="F244" s="42"/>
      <c r="G244" s="42"/>
      <c r="H244" s="42"/>
      <c r="I244" s="42"/>
      <c r="J244" s="50"/>
    </row>
    <row r="245" spans="5:10" ht="34.9" customHeight="1" x14ac:dyDescent="0.25">
      <c r="E245" s="62"/>
      <c r="F245" s="42"/>
      <c r="G245" s="42"/>
      <c r="H245" s="42"/>
      <c r="I245" s="42"/>
      <c r="J245" s="50"/>
    </row>
    <row r="246" spans="5:10" ht="34.9" customHeight="1" x14ac:dyDescent="0.25">
      <c r="E246" s="62"/>
      <c r="F246" s="42"/>
      <c r="G246" s="42"/>
      <c r="H246" s="42"/>
      <c r="I246" s="42"/>
      <c r="J246" s="50"/>
    </row>
    <row r="247" spans="5:10" ht="34.9" customHeight="1" x14ac:dyDescent="0.25">
      <c r="E247" s="62"/>
      <c r="F247" s="42"/>
      <c r="G247" s="42"/>
      <c r="H247" s="42"/>
      <c r="I247" s="42"/>
      <c r="J247" s="50"/>
    </row>
    <row r="248" spans="5:10" ht="34.9" customHeight="1" x14ac:dyDescent="0.25">
      <c r="E248" s="62"/>
      <c r="F248" s="42"/>
      <c r="G248" s="42"/>
      <c r="H248" s="42"/>
      <c r="I248" s="42"/>
      <c r="J248" s="50"/>
    </row>
    <row r="249" spans="5:10" ht="34.9" customHeight="1" x14ac:dyDescent="0.25">
      <c r="E249" s="62"/>
      <c r="F249" s="42"/>
      <c r="G249" s="42"/>
      <c r="H249" s="42"/>
      <c r="I249" s="42"/>
      <c r="J249" s="50"/>
    </row>
    <row r="250" spans="5:10" ht="34.9" customHeight="1" x14ac:dyDescent="0.25">
      <c r="E250" s="62"/>
      <c r="F250" s="42"/>
      <c r="G250" s="42"/>
      <c r="H250" s="42"/>
      <c r="I250" s="42"/>
      <c r="J250" s="50"/>
    </row>
    <row r="251" spans="5:10" ht="34.9" customHeight="1" x14ac:dyDescent="0.25">
      <c r="E251" s="62"/>
      <c r="F251" s="42"/>
      <c r="G251" s="42"/>
      <c r="H251" s="42"/>
      <c r="I251" s="42"/>
      <c r="J251" s="50"/>
    </row>
    <row r="252" spans="5:10" ht="34.9" customHeight="1" x14ac:dyDescent="0.25">
      <c r="E252" s="62"/>
      <c r="F252" s="42"/>
      <c r="G252" s="42"/>
      <c r="H252" s="42"/>
      <c r="I252" s="42"/>
      <c r="J252" s="50"/>
    </row>
    <row r="253" spans="5:10" ht="34.9" customHeight="1" x14ac:dyDescent="0.25">
      <c r="E253" s="62"/>
      <c r="F253" s="42"/>
      <c r="G253" s="42"/>
      <c r="H253" s="42"/>
      <c r="I253" s="42"/>
      <c r="J253" s="50"/>
    </row>
    <row r="254" spans="5:10" ht="34.9" customHeight="1" x14ac:dyDescent="0.25">
      <c r="E254" s="62"/>
      <c r="F254" s="42"/>
      <c r="G254" s="42"/>
      <c r="H254" s="42"/>
      <c r="I254" s="42"/>
      <c r="J254" s="50"/>
    </row>
    <row r="255" spans="5:10" ht="34.9" customHeight="1" x14ac:dyDescent="0.25">
      <c r="E255" s="62"/>
      <c r="F255" s="42"/>
      <c r="G255" s="42"/>
      <c r="H255" s="42"/>
      <c r="I255" s="42"/>
      <c r="J255" s="50"/>
    </row>
    <row r="256" spans="5:10" ht="34.9" customHeight="1" x14ac:dyDescent="0.25">
      <c r="E256" s="62"/>
      <c r="F256" s="42"/>
      <c r="G256" s="42"/>
      <c r="H256" s="42"/>
      <c r="I256" s="42"/>
      <c r="J256" s="50"/>
    </row>
    <row r="257" spans="5:10" ht="34.9" customHeight="1" x14ac:dyDescent="0.25">
      <c r="E257" s="62"/>
      <c r="F257" s="42"/>
      <c r="G257" s="42"/>
      <c r="H257" s="42"/>
      <c r="I257" s="42"/>
      <c r="J257" s="50"/>
    </row>
    <row r="258" spans="5:10" ht="34.9" customHeight="1" x14ac:dyDescent="0.25">
      <c r="E258" s="62"/>
      <c r="F258" s="42"/>
      <c r="G258" s="42"/>
      <c r="H258" s="42"/>
      <c r="I258" s="42"/>
      <c r="J258" s="50"/>
    </row>
    <row r="259" spans="5:10" ht="34.9" customHeight="1" x14ac:dyDescent="0.25">
      <c r="E259" s="62"/>
      <c r="F259" s="42"/>
      <c r="G259" s="42"/>
      <c r="H259" s="42"/>
      <c r="I259" s="42"/>
      <c r="J259" s="50"/>
    </row>
    <row r="260" spans="5:10" ht="34.9" customHeight="1" x14ac:dyDescent="0.25">
      <c r="E260" s="62"/>
      <c r="F260" s="42"/>
      <c r="G260" s="42"/>
      <c r="H260" s="42"/>
      <c r="I260" s="42"/>
      <c r="J260" s="50"/>
    </row>
    <row r="261" spans="5:10" ht="34.9" customHeight="1" x14ac:dyDescent="0.25">
      <c r="E261" s="62"/>
      <c r="F261" s="42"/>
      <c r="G261" s="42"/>
      <c r="H261" s="42"/>
      <c r="I261" s="42"/>
      <c r="J261" s="50"/>
    </row>
    <row r="262" spans="5:10" ht="34.9" customHeight="1" x14ac:dyDescent="0.25">
      <c r="E262" s="62"/>
      <c r="F262" s="42"/>
      <c r="G262" s="42"/>
      <c r="H262" s="42"/>
      <c r="I262" s="42"/>
      <c r="J262" s="50"/>
    </row>
    <row r="263" spans="5:10" ht="34.9" customHeight="1" x14ac:dyDescent="0.25">
      <c r="E263" s="62"/>
      <c r="F263" s="42"/>
      <c r="G263" s="42"/>
      <c r="H263" s="42"/>
      <c r="I263" s="42"/>
      <c r="J263" s="50"/>
    </row>
    <row r="264" spans="5:10" ht="34.9" customHeight="1" x14ac:dyDescent="0.25">
      <c r="E264" s="62"/>
      <c r="F264" s="42"/>
      <c r="G264" s="42"/>
      <c r="H264" s="42"/>
      <c r="I264" s="42"/>
      <c r="J264" s="50"/>
    </row>
    <row r="265" spans="5:10" ht="34.9" customHeight="1" x14ac:dyDescent="0.25">
      <c r="E265" s="62"/>
      <c r="F265" s="42"/>
      <c r="G265" s="42"/>
      <c r="H265" s="42"/>
      <c r="I265" s="42"/>
      <c r="J265" s="50"/>
    </row>
    <row r="266" spans="5:10" ht="34.9" customHeight="1" x14ac:dyDescent="0.25">
      <c r="E266" s="62"/>
      <c r="F266" s="42"/>
      <c r="G266" s="42"/>
      <c r="H266" s="42"/>
      <c r="I266" s="42"/>
      <c r="J266" s="50"/>
    </row>
    <row r="267" spans="5:10" ht="34.9" customHeight="1" x14ac:dyDescent="0.25">
      <c r="E267" s="62"/>
      <c r="F267" s="42"/>
      <c r="G267" s="42"/>
      <c r="H267" s="42"/>
      <c r="I267" s="42"/>
      <c r="J267" s="50"/>
    </row>
    <row r="268" spans="5:10" ht="34.9" customHeight="1" x14ac:dyDescent="0.25">
      <c r="E268" s="62"/>
      <c r="F268" s="42"/>
      <c r="G268" s="42"/>
      <c r="H268" s="42"/>
      <c r="I268" s="42"/>
      <c r="J268" s="50"/>
    </row>
    <row r="269" spans="5:10" ht="34.9" customHeight="1" x14ac:dyDescent="0.25">
      <c r="E269" s="62"/>
      <c r="F269" s="42"/>
      <c r="G269" s="42"/>
      <c r="H269" s="42"/>
      <c r="I269" s="42"/>
      <c r="J269" s="50"/>
    </row>
    <row r="270" spans="5:10" ht="34.9" customHeight="1" x14ac:dyDescent="0.25">
      <c r="E270" s="62"/>
      <c r="F270" s="42"/>
      <c r="G270" s="42"/>
      <c r="H270" s="42"/>
      <c r="I270" s="42"/>
      <c r="J270" s="50"/>
    </row>
    <row r="271" spans="5:10" ht="34.9" customHeight="1" x14ac:dyDescent="0.25">
      <c r="E271" s="62"/>
      <c r="F271" s="42"/>
      <c r="G271" s="42"/>
      <c r="H271" s="42"/>
      <c r="I271" s="42"/>
      <c r="J271" s="50"/>
    </row>
    <row r="272" spans="5:10" ht="34.9" customHeight="1" x14ac:dyDescent="0.25">
      <c r="E272" s="62"/>
      <c r="F272" s="42"/>
      <c r="G272" s="42"/>
      <c r="H272" s="42"/>
      <c r="I272" s="42"/>
      <c r="J272" s="50"/>
    </row>
    <row r="273" spans="5:10" ht="34.9" customHeight="1" x14ac:dyDescent="0.25">
      <c r="E273" s="62"/>
      <c r="F273" s="42"/>
      <c r="G273" s="42"/>
      <c r="H273" s="42"/>
      <c r="I273" s="42"/>
      <c r="J273" s="50"/>
    </row>
    <row r="274" spans="5:10" ht="34.9" customHeight="1" x14ac:dyDescent="0.25">
      <c r="E274" s="62"/>
      <c r="F274" s="42"/>
      <c r="G274" s="42"/>
      <c r="H274" s="42"/>
      <c r="I274" s="42"/>
      <c r="J274" s="50"/>
    </row>
    <row r="275" spans="5:10" ht="34.9" customHeight="1" x14ac:dyDescent="0.25">
      <c r="E275" s="62"/>
      <c r="F275" s="42"/>
      <c r="G275" s="42"/>
      <c r="H275" s="42"/>
      <c r="I275" s="42"/>
      <c r="J275" s="50"/>
    </row>
    <row r="276" spans="5:10" ht="34.9" customHeight="1" x14ac:dyDescent="0.25">
      <c r="E276" s="62"/>
      <c r="F276" s="42"/>
      <c r="G276" s="42"/>
      <c r="H276" s="42"/>
      <c r="I276" s="42"/>
      <c r="J276" s="50"/>
    </row>
    <row r="277" spans="5:10" ht="34.9" customHeight="1" x14ac:dyDescent="0.25">
      <c r="E277" s="62"/>
      <c r="F277" s="42"/>
      <c r="G277" s="42"/>
      <c r="H277" s="42"/>
      <c r="I277" s="42"/>
      <c r="J277" s="50"/>
    </row>
    <row r="278" spans="5:10" ht="34.9" customHeight="1" x14ac:dyDescent="0.25">
      <c r="E278" s="62"/>
      <c r="F278" s="42"/>
      <c r="G278" s="42"/>
      <c r="H278" s="42"/>
      <c r="I278" s="42"/>
      <c r="J278" s="50"/>
    </row>
    <row r="279" spans="5:10" ht="34.9" customHeight="1" x14ac:dyDescent="0.25">
      <c r="E279" s="62"/>
      <c r="F279" s="42"/>
      <c r="G279" s="42"/>
      <c r="H279" s="42"/>
      <c r="I279" s="42"/>
      <c r="J279" s="50"/>
    </row>
    <row r="280" spans="5:10" ht="34.9" customHeight="1" x14ac:dyDescent="0.25">
      <c r="E280" s="62"/>
      <c r="F280" s="42"/>
      <c r="G280" s="42"/>
      <c r="H280" s="42"/>
      <c r="I280" s="42"/>
      <c r="J280" s="50"/>
    </row>
    <row r="281" spans="5:10" ht="34.9" customHeight="1" x14ac:dyDescent="0.25">
      <c r="E281" s="62"/>
      <c r="F281" s="42"/>
      <c r="G281" s="42"/>
      <c r="H281" s="42"/>
      <c r="I281" s="42"/>
      <c r="J281" s="50"/>
    </row>
    <row r="282" spans="5:10" ht="34.9" customHeight="1" x14ac:dyDescent="0.25">
      <c r="E282" s="62"/>
      <c r="F282" s="42"/>
      <c r="G282" s="42"/>
      <c r="H282" s="42"/>
      <c r="I282" s="42"/>
      <c r="J282" s="50"/>
    </row>
    <row r="283" spans="5:10" ht="34.9" customHeight="1" x14ac:dyDescent="0.25">
      <c r="E283" s="62"/>
      <c r="F283" s="42"/>
      <c r="G283" s="42"/>
      <c r="H283" s="42"/>
      <c r="I283" s="42"/>
      <c r="J283" s="50"/>
    </row>
    <row r="284" spans="5:10" ht="34.9" customHeight="1" x14ac:dyDescent="0.25">
      <c r="E284" s="62"/>
      <c r="F284" s="42"/>
      <c r="G284" s="42"/>
      <c r="H284" s="42"/>
      <c r="I284" s="42"/>
      <c r="J284" s="50"/>
    </row>
    <row r="285" spans="5:10" ht="34.9" customHeight="1" x14ac:dyDescent="0.25">
      <c r="E285" s="62"/>
      <c r="F285" s="42"/>
      <c r="G285" s="42"/>
      <c r="H285" s="42"/>
      <c r="I285" s="42"/>
      <c r="J285" s="50"/>
    </row>
    <row r="286" spans="5:10" ht="34.9" customHeight="1" x14ac:dyDescent="0.25">
      <c r="E286" s="62"/>
      <c r="F286" s="42"/>
      <c r="G286" s="42"/>
      <c r="H286" s="42"/>
      <c r="I286" s="42"/>
      <c r="J286" s="50"/>
    </row>
    <row r="287" spans="5:10" ht="34.9" customHeight="1" x14ac:dyDescent="0.25">
      <c r="E287" s="62"/>
      <c r="F287" s="42"/>
      <c r="G287" s="42"/>
      <c r="H287" s="42"/>
      <c r="I287" s="42"/>
      <c r="J287" s="50"/>
    </row>
    <row r="288" spans="5:10" ht="34.9" customHeight="1" x14ac:dyDescent="0.25">
      <c r="E288" s="62"/>
      <c r="F288" s="42"/>
      <c r="G288" s="42"/>
      <c r="H288" s="42"/>
      <c r="I288" s="42"/>
      <c r="J288" s="50"/>
    </row>
    <row r="289" spans="5:10" ht="34.9" customHeight="1" x14ac:dyDescent="0.25">
      <c r="E289" s="62"/>
      <c r="F289" s="42"/>
      <c r="G289" s="42"/>
      <c r="H289" s="42"/>
      <c r="I289" s="42"/>
      <c r="J289" s="50"/>
    </row>
    <row r="290" spans="5:10" ht="34.9" customHeight="1" x14ac:dyDescent="0.25">
      <c r="E290" s="62"/>
      <c r="F290" s="42"/>
      <c r="G290" s="42"/>
      <c r="H290" s="42"/>
      <c r="I290" s="42"/>
      <c r="J290" s="50"/>
    </row>
    <row r="291" spans="5:10" ht="34.9" customHeight="1" x14ac:dyDescent="0.25">
      <c r="E291" s="62"/>
      <c r="F291" s="42"/>
      <c r="G291" s="42"/>
      <c r="H291" s="42"/>
      <c r="I291" s="42"/>
      <c r="J291" s="50"/>
    </row>
    <row r="292" spans="5:10" ht="34.9" customHeight="1" x14ac:dyDescent="0.25">
      <c r="E292" s="62"/>
      <c r="F292" s="42"/>
      <c r="G292" s="42"/>
      <c r="H292" s="42"/>
      <c r="I292" s="42"/>
      <c r="J292" s="50"/>
    </row>
    <row r="293" spans="5:10" ht="34.9" customHeight="1" x14ac:dyDescent="0.25">
      <c r="E293" s="62"/>
      <c r="F293" s="42"/>
      <c r="G293" s="42"/>
      <c r="H293" s="42"/>
      <c r="I293" s="42"/>
      <c r="J293" s="50"/>
    </row>
    <row r="294" spans="5:10" ht="34.9" customHeight="1" x14ac:dyDescent="0.25">
      <c r="E294" s="62"/>
      <c r="F294" s="42"/>
      <c r="G294" s="42"/>
      <c r="H294" s="42"/>
      <c r="I294" s="42"/>
      <c r="J294" s="50"/>
    </row>
    <row r="295" spans="5:10" ht="34.9" customHeight="1" x14ac:dyDescent="0.25">
      <c r="E295" s="62"/>
      <c r="F295" s="42"/>
      <c r="G295" s="42"/>
      <c r="H295" s="42"/>
      <c r="I295" s="42"/>
      <c r="J295" s="50"/>
    </row>
    <row r="296" spans="5:10" ht="34.9" customHeight="1" x14ac:dyDescent="0.25">
      <c r="E296" s="62"/>
      <c r="F296" s="42"/>
      <c r="G296" s="42"/>
      <c r="H296" s="42"/>
      <c r="I296" s="42"/>
      <c r="J296" s="50"/>
    </row>
    <row r="297" spans="5:10" ht="34.9" customHeight="1" x14ac:dyDescent="0.25">
      <c r="E297" s="62"/>
      <c r="F297" s="42"/>
      <c r="G297" s="42"/>
      <c r="H297" s="42"/>
      <c r="I297" s="42"/>
      <c r="J297" s="50"/>
    </row>
    <row r="298" spans="5:10" ht="34.9" customHeight="1" x14ac:dyDescent="0.25">
      <c r="E298" s="62"/>
      <c r="F298" s="42"/>
      <c r="G298" s="42"/>
      <c r="H298" s="42"/>
      <c r="I298" s="42"/>
      <c r="J298" s="50"/>
    </row>
    <row r="299" spans="5:10" ht="34.9" customHeight="1" x14ac:dyDescent="0.25">
      <c r="E299" s="62"/>
      <c r="F299" s="42"/>
      <c r="G299" s="42"/>
      <c r="H299" s="42"/>
      <c r="I299" s="42"/>
      <c r="J299" s="50"/>
    </row>
    <row r="300" spans="5:10" ht="34.9" customHeight="1" x14ac:dyDescent="0.25">
      <c r="E300" s="62"/>
      <c r="F300" s="42"/>
      <c r="G300" s="42"/>
      <c r="H300" s="42"/>
      <c r="I300" s="42"/>
      <c r="J300" s="50"/>
    </row>
    <row r="301" spans="5:10" ht="34.9" customHeight="1" x14ac:dyDescent="0.25">
      <c r="E301" s="62"/>
      <c r="F301" s="42"/>
      <c r="G301" s="42"/>
      <c r="H301" s="42"/>
      <c r="I301" s="42"/>
      <c r="J301" s="50"/>
    </row>
    <row r="302" spans="5:10" ht="34.9" customHeight="1" x14ac:dyDescent="0.25">
      <c r="E302" s="62"/>
      <c r="F302" s="42"/>
      <c r="G302" s="42"/>
      <c r="H302" s="42"/>
      <c r="I302" s="42"/>
      <c r="J302" s="50"/>
    </row>
    <row r="303" spans="5:10" ht="34.9" customHeight="1" x14ac:dyDescent="0.25">
      <c r="E303" s="62"/>
      <c r="F303" s="42"/>
      <c r="G303" s="42"/>
      <c r="H303" s="42"/>
      <c r="I303" s="42"/>
      <c r="J303" s="50"/>
    </row>
    <row r="304" spans="5:10" ht="34.9" customHeight="1" x14ac:dyDescent="0.25">
      <c r="E304" s="62"/>
      <c r="F304" s="42"/>
      <c r="G304" s="42"/>
      <c r="H304" s="42"/>
      <c r="I304" s="42"/>
      <c r="J304" s="50"/>
    </row>
    <row r="305" spans="5:10" ht="34.9" customHeight="1" x14ac:dyDescent="0.25">
      <c r="E305" s="62"/>
      <c r="F305" s="42"/>
      <c r="G305" s="42"/>
      <c r="H305" s="42"/>
      <c r="I305" s="42"/>
      <c r="J305" s="50"/>
    </row>
    <row r="306" spans="5:10" ht="34.9" customHeight="1" x14ac:dyDescent="0.25">
      <c r="E306" s="62"/>
      <c r="F306" s="42"/>
      <c r="G306" s="42"/>
      <c r="H306" s="42"/>
      <c r="I306" s="42"/>
      <c r="J306" s="50"/>
    </row>
    <row r="307" spans="5:10" ht="34.9" customHeight="1" x14ac:dyDescent="0.25">
      <c r="E307" s="62"/>
      <c r="F307" s="42"/>
      <c r="G307" s="42"/>
      <c r="H307" s="42"/>
      <c r="I307" s="42"/>
      <c r="J307" s="50"/>
    </row>
    <row r="308" spans="5:10" ht="34.9" customHeight="1" x14ac:dyDescent="0.25">
      <c r="E308" s="62"/>
      <c r="F308" s="42"/>
      <c r="G308" s="42"/>
      <c r="H308" s="42"/>
      <c r="I308" s="42"/>
      <c r="J308" s="50"/>
    </row>
    <row r="309" spans="5:10" ht="34.9" customHeight="1" x14ac:dyDescent="0.25">
      <c r="E309" s="62"/>
      <c r="F309" s="42"/>
      <c r="G309" s="42"/>
      <c r="H309" s="42"/>
      <c r="I309" s="42"/>
      <c r="J309" s="50"/>
    </row>
    <row r="310" spans="5:10" ht="34.9" customHeight="1" x14ac:dyDescent="0.25">
      <c r="E310" s="62"/>
      <c r="F310" s="42"/>
      <c r="G310" s="42"/>
      <c r="H310" s="42"/>
      <c r="I310" s="42"/>
      <c r="J310" s="50"/>
    </row>
    <row r="311" spans="5:10" ht="34.9" customHeight="1" x14ac:dyDescent="0.25">
      <c r="E311" s="62"/>
      <c r="F311" s="42"/>
      <c r="G311" s="42"/>
      <c r="H311" s="42"/>
      <c r="I311" s="42"/>
      <c r="J311" s="50"/>
    </row>
    <row r="312" spans="5:10" ht="34.9" customHeight="1" x14ac:dyDescent="0.25">
      <c r="E312" s="62"/>
      <c r="F312" s="42"/>
      <c r="G312" s="42"/>
      <c r="H312" s="42"/>
      <c r="I312" s="42"/>
      <c r="J312" s="50"/>
    </row>
    <row r="313" spans="5:10" ht="34.9" customHeight="1" x14ac:dyDescent="0.25">
      <c r="E313" s="62"/>
      <c r="F313" s="42"/>
      <c r="G313" s="42"/>
      <c r="H313" s="42"/>
      <c r="I313" s="42"/>
      <c r="J313" s="50"/>
    </row>
    <row r="314" spans="5:10" ht="34.9" customHeight="1" x14ac:dyDescent="0.25">
      <c r="E314" s="62"/>
      <c r="F314" s="42"/>
      <c r="G314" s="42"/>
      <c r="H314" s="42"/>
      <c r="I314" s="42"/>
      <c r="J314" s="50"/>
    </row>
    <row r="315" spans="5:10" ht="34.9" customHeight="1" x14ac:dyDescent="0.25">
      <c r="E315" s="62"/>
      <c r="F315" s="42"/>
      <c r="G315" s="42"/>
      <c r="H315" s="42"/>
      <c r="I315" s="42"/>
      <c r="J315" s="50"/>
    </row>
    <row r="316" spans="5:10" ht="34.9" customHeight="1" x14ac:dyDescent="0.25">
      <c r="E316" s="62"/>
      <c r="F316" s="42"/>
      <c r="G316" s="42"/>
      <c r="H316" s="42"/>
      <c r="I316" s="42"/>
      <c r="J316" s="50"/>
    </row>
    <row r="317" spans="5:10" ht="34.9" customHeight="1" x14ac:dyDescent="0.25">
      <c r="E317" s="62"/>
      <c r="F317" s="42"/>
      <c r="G317" s="42"/>
      <c r="H317" s="42"/>
      <c r="I317" s="42"/>
      <c r="J317" s="50"/>
    </row>
    <row r="318" spans="5:10" ht="34.9" customHeight="1" x14ac:dyDescent="0.25">
      <c r="E318" s="62"/>
      <c r="F318" s="42"/>
      <c r="G318" s="42"/>
      <c r="H318" s="42"/>
      <c r="I318" s="42"/>
      <c r="J318" s="50"/>
    </row>
    <row r="319" spans="5:10" ht="34.9" customHeight="1" x14ac:dyDescent="0.25">
      <c r="E319" s="62"/>
      <c r="F319" s="42"/>
      <c r="G319" s="42"/>
      <c r="H319" s="42"/>
      <c r="I319" s="42"/>
      <c r="J319" s="50"/>
    </row>
    <row r="320" spans="5:10" ht="34.9" customHeight="1" x14ac:dyDescent="0.25">
      <c r="E320" s="62"/>
      <c r="F320" s="42"/>
      <c r="G320" s="42"/>
      <c r="H320" s="42"/>
      <c r="I320" s="42"/>
      <c r="J320" s="50"/>
    </row>
    <row r="321" spans="5:10" ht="34.9" customHeight="1" x14ac:dyDescent="0.25">
      <c r="E321" s="62"/>
      <c r="F321" s="42"/>
      <c r="G321" s="42"/>
      <c r="H321" s="42"/>
      <c r="I321" s="42"/>
      <c r="J321" s="50"/>
    </row>
    <row r="322" spans="5:10" ht="34.9" customHeight="1" x14ac:dyDescent="0.25">
      <c r="E322" s="62"/>
      <c r="F322" s="42"/>
      <c r="G322" s="42"/>
      <c r="H322" s="42"/>
      <c r="I322" s="42"/>
      <c r="J322" s="50"/>
    </row>
    <row r="323" spans="5:10" ht="34.9" customHeight="1" x14ac:dyDescent="0.25">
      <c r="E323" s="62"/>
      <c r="F323" s="42"/>
      <c r="G323" s="42"/>
      <c r="H323" s="42"/>
      <c r="I323" s="42"/>
      <c r="J323" s="50"/>
    </row>
    <row r="324" spans="5:10" ht="34.9" customHeight="1" x14ac:dyDescent="0.25">
      <c r="E324" s="62"/>
      <c r="F324" s="42"/>
      <c r="G324" s="42"/>
      <c r="H324" s="42"/>
      <c r="I324" s="42"/>
      <c r="J324" s="50"/>
    </row>
    <row r="325" spans="5:10" ht="34.9" customHeight="1" x14ac:dyDescent="0.25">
      <c r="E325" s="62"/>
      <c r="F325" s="42"/>
      <c r="G325" s="42"/>
      <c r="H325" s="42"/>
      <c r="I325" s="42"/>
      <c r="J325" s="50"/>
    </row>
    <row r="326" spans="5:10" ht="34.9" customHeight="1" x14ac:dyDescent="0.25">
      <c r="E326" s="62"/>
      <c r="F326" s="42"/>
      <c r="G326" s="42"/>
      <c r="H326" s="42"/>
      <c r="I326" s="42"/>
      <c r="J326" s="50"/>
    </row>
    <row r="327" spans="5:10" ht="34.9" customHeight="1" x14ac:dyDescent="0.25">
      <c r="E327" s="62"/>
      <c r="F327" s="42"/>
      <c r="G327" s="42"/>
      <c r="H327" s="42"/>
      <c r="I327" s="42"/>
      <c r="J327" s="50"/>
    </row>
    <row r="328" spans="5:10" ht="34.9" customHeight="1" x14ac:dyDescent="0.25">
      <c r="E328" s="62"/>
      <c r="F328" s="42"/>
      <c r="G328" s="42"/>
      <c r="H328" s="42"/>
      <c r="I328" s="42"/>
      <c r="J328" s="50"/>
    </row>
    <row r="329" spans="5:10" ht="34.9" customHeight="1" x14ac:dyDescent="0.25">
      <c r="E329" s="62"/>
      <c r="F329" s="42"/>
      <c r="G329" s="42"/>
      <c r="H329" s="42"/>
      <c r="I329" s="42"/>
      <c r="J329" s="50"/>
    </row>
    <row r="330" spans="5:10" ht="34.9" customHeight="1" x14ac:dyDescent="0.25">
      <c r="E330" s="62"/>
      <c r="F330" s="42"/>
      <c r="G330" s="42"/>
      <c r="H330" s="42"/>
      <c r="I330" s="42"/>
      <c r="J330" s="50"/>
    </row>
    <row r="331" spans="5:10" ht="34.9" customHeight="1" x14ac:dyDescent="0.25">
      <c r="E331" s="62"/>
      <c r="F331" s="42"/>
      <c r="G331" s="42"/>
      <c r="H331" s="42"/>
      <c r="I331" s="42"/>
      <c r="J331" s="50"/>
    </row>
    <row r="332" spans="5:10" ht="34.9" customHeight="1" x14ac:dyDescent="0.25">
      <c r="E332" s="62"/>
      <c r="F332" s="42"/>
      <c r="G332" s="42"/>
      <c r="H332" s="42"/>
      <c r="I332" s="42"/>
      <c r="J332" s="50"/>
    </row>
    <row r="333" spans="5:10" ht="34.9" customHeight="1" x14ac:dyDescent="0.25">
      <c r="E333" s="62"/>
      <c r="F333" s="42"/>
      <c r="G333" s="42"/>
      <c r="H333" s="42"/>
      <c r="I333" s="42"/>
      <c r="J333" s="50"/>
    </row>
    <row r="334" spans="5:10" ht="34.9" customHeight="1" x14ac:dyDescent="0.25">
      <c r="E334" s="62"/>
      <c r="F334" s="42"/>
      <c r="G334" s="42"/>
      <c r="H334" s="42"/>
      <c r="I334" s="42"/>
      <c r="J334" s="50"/>
    </row>
    <row r="335" spans="5:10" ht="34.9" customHeight="1" x14ac:dyDescent="0.25">
      <c r="E335" s="62"/>
      <c r="F335" s="42"/>
      <c r="G335" s="42"/>
      <c r="H335" s="42"/>
      <c r="I335" s="42"/>
      <c r="J335" s="50"/>
    </row>
    <row r="336" spans="5:10" ht="34.9" customHeight="1" x14ac:dyDescent="0.25">
      <c r="E336" s="62"/>
      <c r="F336" s="42"/>
      <c r="G336" s="42"/>
      <c r="H336" s="42"/>
      <c r="I336" s="42"/>
      <c r="J336" s="50"/>
    </row>
    <row r="337" spans="5:10" ht="34.9" customHeight="1" x14ac:dyDescent="0.25">
      <c r="E337" s="62"/>
      <c r="F337" s="42"/>
      <c r="G337" s="42"/>
      <c r="H337" s="42"/>
      <c r="I337" s="42"/>
      <c r="J337" s="50"/>
    </row>
    <row r="338" spans="5:10" ht="34.9" customHeight="1" x14ac:dyDescent="0.25">
      <c r="E338" s="62"/>
      <c r="F338" s="42"/>
      <c r="G338" s="42"/>
      <c r="H338" s="42"/>
      <c r="I338" s="42"/>
      <c r="J338" s="50"/>
    </row>
    <row r="339" spans="5:10" ht="34.9" customHeight="1" x14ac:dyDescent="0.25">
      <c r="E339" s="62"/>
      <c r="F339" s="42"/>
      <c r="G339" s="42"/>
      <c r="H339" s="42"/>
      <c r="I339" s="42"/>
      <c r="J339" s="50"/>
    </row>
    <row r="340" spans="5:10" ht="34.9" customHeight="1" x14ac:dyDescent="0.25">
      <c r="E340" s="62"/>
      <c r="F340" s="42"/>
      <c r="G340" s="42"/>
      <c r="H340" s="42"/>
      <c r="I340" s="42"/>
      <c r="J340" s="50"/>
    </row>
    <row r="341" spans="5:10" ht="34.9" customHeight="1" x14ac:dyDescent="0.25">
      <c r="E341" s="62"/>
      <c r="F341" s="42"/>
      <c r="G341" s="42"/>
      <c r="H341" s="42"/>
      <c r="I341" s="42"/>
      <c r="J341" s="50"/>
    </row>
    <row r="342" spans="5:10" ht="34.9" customHeight="1" x14ac:dyDescent="0.25">
      <c r="E342" s="62"/>
      <c r="F342" s="42"/>
      <c r="G342" s="42"/>
      <c r="H342" s="42"/>
      <c r="I342" s="42"/>
      <c r="J342" s="50"/>
    </row>
    <row r="343" spans="5:10" ht="34.9" customHeight="1" x14ac:dyDescent="0.25">
      <c r="E343" s="62"/>
      <c r="F343" s="42"/>
      <c r="G343" s="42"/>
      <c r="H343" s="42"/>
      <c r="I343" s="42"/>
      <c r="J343" s="50"/>
    </row>
    <row r="344" spans="5:10" ht="34.9" customHeight="1" x14ac:dyDescent="0.25">
      <c r="E344" s="62"/>
      <c r="F344" s="42"/>
      <c r="G344" s="42"/>
      <c r="H344" s="42"/>
      <c r="I344" s="42"/>
      <c r="J344" s="50"/>
    </row>
    <row r="345" spans="5:10" ht="34.9" customHeight="1" x14ac:dyDescent="0.25">
      <c r="E345" s="62"/>
      <c r="F345" s="42"/>
      <c r="G345" s="42"/>
      <c r="H345" s="42"/>
      <c r="I345" s="42"/>
      <c r="J345" s="50"/>
    </row>
    <row r="346" spans="5:10" ht="34.9" customHeight="1" x14ac:dyDescent="0.25">
      <c r="E346" s="62"/>
      <c r="F346" s="42"/>
      <c r="G346" s="42"/>
      <c r="H346" s="42"/>
      <c r="I346" s="42"/>
      <c r="J346" s="50"/>
    </row>
    <row r="347" spans="5:10" ht="34.9" customHeight="1" x14ac:dyDescent="0.25">
      <c r="E347" s="62"/>
      <c r="F347" s="42"/>
      <c r="G347" s="42"/>
      <c r="H347" s="42"/>
      <c r="I347" s="42"/>
      <c r="J347" s="50"/>
    </row>
    <row r="348" spans="5:10" ht="34.9" customHeight="1" x14ac:dyDescent="0.25">
      <c r="E348" s="62"/>
      <c r="F348" s="42"/>
      <c r="G348" s="42"/>
      <c r="H348" s="42"/>
      <c r="I348" s="42"/>
      <c r="J348" s="50"/>
    </row>
    <row r="349" spans="5:10" ht="34.9" customHeight="1" x14ac:dyDescent="0.25">
      <c r="E349" s="62"/>
      <c r="F349" s="42"/>
      <c r="G349" s="42"/>
      <c r="H349" s="42"/>
      <c r="I349" s="42"/>
      <c r="J349" s="50"/>
    </row>
    <row r="350" spans="5:10" ht="34.9" customHeight="1" x14ac:dyDescent="0.25">
      <c r="E350" s="62"/>
      <c r="F350" s="42"/>
      <c r="G350" s="42"/>
      <c r="H350" s="42"/>
      <c r="I350" s="42"/>
      <c r="J350" s="50"/>
    </row>
    <row r="351" spans="5:10" ht="34.9" customHeight="1" x14ac:dyDescent="0.25">
      <c r="E351" s="62"/>
      <c r="F351" s="42"/>
      <c r="G351" s="42"/>
      <c r="H351" s="42"/>
      <c r="I351" s="42"/>
      <c r="J351" s="50"/>
    </row>
    <row r="352" spans="5:10" ht="34.9" customHeight="1" x14ac:dyDescent="0.25">
      <c r="E352" s="62"/>
      <c r="F352" s="42"/>
      <c r="G352" s="42"/>
      <c r="H352" s="42"/>
      <c r="I352" s="42"/>
      <c r="J352" s="50"/>
    </row>
    <row r="353" spans="5:10" ht="34.9" customHeight="1" x14ac:dyDescent="0.25">
      <c r="E353" s="62"/>
      <c r="F353" s="42"/>
      <c r="G353" s="42"/>
      <c r="H353" s="42"/>
      <c r="I353" s="42"/>
      <c r="J353" s="50"/>
    </row>
    <row r="354" spans="5:10" ht="34.9" customHeight="1" x14ac:dyDescent="0.25">
      <c r="E354" s="62"/>
      <c r="F354" s="42"/>
      <c r="G354" s="42"/>
      <c r="H354" s="42"/>
      <c r="I354" s="42"/>
      <c r="J354" s="50"/>
    </row>
    <row r="355" spans="5:10" ht="34.9" customHeight="1" x14ac:dyDescent="0.25">
      <c r="E355" s="62"/>
      <c r="F355" s="42"/>
      <c r="G355" s="42"/>
      <c r="H355" s="42"/>
      <c r="I355" s="42"/>
      <c r="J355" s="50"/>
    </row>
    <row r="356" spans="5:10" ht="34.9" customHeight="1" x14ac:dyDescent="0.25">
      <c r="E356" s="62"/>
      <c r="F356" s="42"/>
      <c r="G356" s="42"/>
      <c r="H356" s="42"/>
      <c r="I356" s="42"/>
      <c r="J356" s="50"/>
    </row>
    <row r="357" spans="5:10" ht="34.9" customHeight="1" x14ac:dyDescent="0.25">
      <c r="E357" s="62"/>
      <c r="F357" s="42"/>
      <c r="G357" s="42"/>
      <c r="H357" s="42"/>
      <c r="I357" s="42"/>
      <c r="J357" s="50"/>
    </row>
    <row r="358" spans="5:10" ht="34.9" customHeight="1" x14ac:dyDescent="0.25">
      <c r="E358" s="62"/>
      <c r="F358" s="42"/>
      <c r="G358" s="42"/>
      <c r="H358" s="42"/>
      <c r="I358" s="42"/>
      <c r="J358" s="50"/>
    </row>
    <row r="359" spans="5:10" ht="34.9" customHeight="1" x14ac:dyDescent="0.25">
      <c r="E359" s="62"/>
      <c r="F359" s="42"/>
      <c r="G359" s="42"/>
      <c r="H359" s="42"/>
      <c r="I359" s="42"/>
      <c r="J359" s="50"/>
    </row>
    <row r="360" spans="5:10" ht="34.9" customHeight="1" x14ac:dyDescent="0.25">
      <c r="E360" s="62"/>
      <c r="F360" s="42"/>
      <c r="G360" s="42"/>
      <c r="H360" s="42"/>
      <c r="I360" s="42"/>
      <c r="J360" s="50"/>
    </row>
    <row r="361" spans="5:10" ht="34.9" customHeight="1" x14ac:dyDescent="0.25">
      <c r="E361" s="62"/>
      <c r="F361" s="42"/>
      <c r="G361" s="42"/>
      <c r="H361" s="42"/>
      <c r="I361" s="42"/>
      <c r="J361" s="50"/>
    </row>
    <row r="362" spans="5:10" ht="34.9" customHeight="1" x14ac:dyDescent="0.25">
      <c r="E362" s="62"/>
      <c r="F362" s="42"/>
      <c r="G362" s="42"/>
      <c r="H362" s="42"/>
      <c r="I362" s="42"/>
      <c r="J362" s="50"/>
    </row>
    <row r="363" spans="5:10" ht="34.9" customHeight="1" x14ac:dyDescent="0.25">
      <c r="E363" s="62"/>
      <c r="F363" s="42"/>
      <c r="G363" s="42"/>
      <c r="H363" s="42"/>
      <c r="I363" s="42"/>
      <c r="J363" s="50"/>
    </row>
    <row r="364" spans="5:10" ht="34.9" customHeight="1" x14ac:dyDescent="0.25">
      <c r="E364" s="62"/>
      <c r="F364" s="42"/>
      <c r="G364" s="42"/>
      <c r="H364" s="42"/>
      <c r="I364" s="42"/>
      <c r="J364" s="50"/>
    </row>
    <row r="365" spans="5:10" ht="34.9" customHeight="1" x14ac:dyDescent="0.25">
      <c r="E365" s="62"/>
      <c r="F365" s="42"/>
      <c r="G365" s="42"/>
      <c r="H365" s="42"/>
      <c r="I365" s="42"/>
      <c r="J365" s="50"/>
    </row>
    <row r="366" spans="5:10" ht="34.9" customHeight="1" x14ac:dyDescent="0.25">
      <c r="E366" s="62"/>
      <c r="F366" s="42"/>
      <c r="G366" s="42"/>
      <c r="H366" s="42"/>
      <c r="I366" s="42"/>
      <c r="J366" s="50"/>
    </row>
    <row r="367" spans="5:10" ht="34.9" customHeight="1" x14ac:dyDescent="0.25">
      <c r="E367" s="62"/>
      <c r="F367" s="42"/>
      <c r="G367" s="42"/>
      <c r="H367" s="42"/>
      <c r="I367" s="42"/>
      <c r="J367" s="50"/>
    </row>
    <row r="368" spans="5:10" ht="34.9" customHeight="1" x14ac:dyDescent="0.25">
      <c r="E368" s="62"/>
      <c r="F368" s="42"/>
      <c r="G368" s="42"/>
      <c r="H368" s="42"/>
      <c r="I368" s="42"/>
      <c r="J368" s="50"/>
    </row>
    <row r="369" spans="5:10" ht="34.9" customHeight="1" x14ac:dyDescent="0.25">
      <c r="E369" s="62"/>
      <c r="F369" s="42"/>
      <c r="G369" s="42"/>
      <c r="H369" s="42"/>
      <c r="I369" s="42"/>
      <c r="J369" s="50"/>
    </row>
    <row r="370" spans="5:10" ht="34.9" customHeight="1" x14ac:dyDescent="0.25">
      <c r="E370" s="62"/>
      <c r="F370" s="42"/>
      <c r="G370" s="42"/>
      <c r="H370" s="42"/>
      <c r="I370" s="42"/>
      <c r="J370" s="50"/>
    </row>
    <row r="371" spans="5:10" ht="34.9" customHeight="1" x14ac:dyDescent="0.25">
      <c r="E371" s="62"/>
      <c r="F371" s="42"/>
      <c r="G371" s="42"/>
      <c r="H371" s="42"/>
      <c r="I371" s="42"/>
      <c r="J371" s="50"/>
    </row>
  </sheetData>
  <mergeCells count="17">
    <mergeCell ref="N30:N41"/>
    <mergeCell ref="A23:A25"/>
    <mergeCell ref="A26:A28"/>
    <mergeCell ref="N3:N28"/>
    <mergeCell ref="A40:A41"/>
    <mergeCell ref="A19:A20"/>
    <mergeCell ref="A3:A5"/>
    <mergeCell ref="A6:A7"/>
    <mergeCell ref="A8:A9"/>
    <mergeCell ref="A10:A11"/>
    <mergeCell ref="A13:A16"/>
    <mergeCell ref="A17:A18"/>
    <mergeCell ref="E1:J1"/>
    <mergeCell ref="A30:A31"/>
    <mergeCell ref="A34:A35"/>
    <mergeCell ref="A36:A37"/>
    <mergeCell ref="A38:A39"/>
  </mergeCells>
  <pageMargins left="0.7" right="0.7" top="0.75" bottom="0.75" header="0.3" footer="0.3"/>
  <pageSetup paperSize="9" orientation="portrait" horizontalDpi="4294967293" verticalDpi="4294967293"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ECE7F-F862-4A75-B2A4-1E0B34CD4481}">
  <sheetPr>
    <pageSetUpPr fitToPage="1"/>
  </sheetPr>
  <dimension ref="A1:R46"/>
  <sheetViews>
    <sheetView topLeftCell="A33" zoomScale="85" zoomScaleNormal="85" workbookViewId="0">
      <selection activeCell="B1" sqref="B1:R45"/>
    </sheetView>
  </sheetViews>
  <sheetFormatPr baseColWidth="10" defaultRowHeight="15" x14ac:dyDescent="0.25"/>
  <cols>
    <col min="1" max="1" width="11.5703125" style="161"/>
    <col min="2" max="2" width="6.7109375" style="170" customWidth="1"/>
    <col min="3" max="3" width="28.7109375" style="170" customWidth="1"/>
    <col min="4" max="4" width="6.7109375" style="170" customWidth="1"/>
    <col min="5" max="5" width="1.5703125" style="171" customWidth="1"/>
    <col min="6" max="7" width="11.5703125" style="171"/>
    <col min="8" max="9" width="11.28515625" style="171" customWidth="1"/>
    <col min="10" max="15" width="11.5703125" style="171"/>
    <col min="16" max="17" width="11.42578125" style="171"/>
    <col min="18" max="18" width="11.5703125" style="171"/>
    <col min="19" max="22" width="11.5703125" style="161"/>
    <col min="23" max="16384" width="11.42578125" style="161"/>
  </cols>
  <sheetData>
    <row r="1" spans="1:18" ht="29.25" thickBot="1" x14ac:dyDescent="0.5">
      <c r="A1" s="97"/>
      <c r="B1" s="221" t="s">
        <v>231</v>
      </c>
      <c r="C1" s="221"/>
      <c r="D1" s="221"/>
      <c r="E1" s="191"/>
      <c r="F1" s="204" t="s">
        <v>229</v>
      </c>
      <c r="G1" s="205"/>
      <c r="H1" s="205"/>
      <c r="I1" s="205"/>
      <c r="J1" s="205"/>
      <c r="K1" s="205"/>
      <c r="L1" s="205"/>
      <c r="M1" s="205"/>
      <c r="N1" s="205"/>
      <c r="O1" s="205"/>
      <c r="P1" s="205"/>
      <c r="Q1" s="205"/>
      <c r="R1" s="206"/>
    </row>
    <row r="2" spans="1:18" ht="32.25" thickBot="1" x14ac:dyDescent="0.55000000000000004">
      <c r="A2" s="97"/>
      <c r="B2" s="211" t="s">
        <v>232</v>
      </c>
      <c r="C2" s="211"/>
      <c r="D2" s="211"/>
      <c r="E2" s="146"/>
      <c r="F2" s="207" t="s">
        <v>230</v>
      </c>
      <c r="G2" s="208"/>
      <c r="H2" s="208"/>
      <c r="I2" s="208"/>
      <c r="J2" s="208"/>
      <c r="K2" s="208"/>
      <c r="L2" s="208"/>
      <c r="M2" s="208"/>
      <c r="N2" s="208"/>
      <c r="O2" s="208"/>
      <c r="P2" s="208"/>
      <c r="Q2" s="208"/>
      <c r="R2" s="209"/>
    </row>
    <row r="3" spans="1:18" ht="32.25" thickBot="1" x14ac:dyDescent="0.55000000000000004">
      <c r="B3" s="210" t="s">
        <v>233</v>
      </c>
      <c r="C3" s="210"/>
      <c r="D3" s="210"/>
      <c r="F3" s="218" t="s">
        <v>228</v>
      </c>
      <c r="G3" s="219"/>
      <c r="H3" s="219"/>
      <c r="I3" s="219"/>
      <c r="J3" s="219"/>
      <c r="K3" s="219"/>
      <c r="L3" s="219"/>
      <c r="M3" s="219"/>
      <c r="N3" s="219"/>
      <c r="O3" s="219"/>
      <c r="P3" s="219"/>
      <c r="Q3" s="219"/>
      <c r="R3" s="220"/>
    </row>
    <row r="4" spans="1:18" ht="23.25" customHeight="1" x14ac:dyDescent="0.25">
      <c r="A4" s="97"/>
      <c r="B4" s="212" t="s">
        <v>227</v>
      </c>
      <c r="C4" s="213"/>
      <c r="D4" s="214"/>
      <c r="E4" s="183"/>
      <c r="F4" s="212" t="s">
        <v>224</v>
      </c>
      <c r="G4" s="213"/>
      <c r="H4" s="213"/>
      <c r="I4" s="213"/>
      <c r="J4" s="214"/>
      <c r="K4" s="213" t="s">
        <v>225</v>
      </c>
      <c r="L4" s="213"/>
      <c r="M4" s="214"/>
      <c r="N4" s="212" t="s">
        <v>226</v>
      </c>
      <c r="O4" s="213"/>
      <c r="P4" s="213"/>
      <c r="Q4" s="213"/>
      <c r="R4" s="214"/>
    </row>
    <row r="5" spans="1:18" ht="36" customHeight="1" x14ac:dyDescent="0.25">
      <c r="A5" s="97"/>
      <c r="B5" s="215"/>
      <c r="C5" s="216"/>
      <c r="D5" s="217"/>
      <c r="E5" s="163"/>
      <c r="F5" s="215"/>
      <c r="G5" s="216"/>
      <c r="H5" s="216"/>
      <c r="I5" s="216"/>
      <c r="J5" s="217"/>
      <c r="K5" s="216"/>
      <c r="L5" s="216"/>
      <c r="M5" s="217"/>
      <c r="N5" s="215"/>
      <c r="O5" s="216"/>
      <c r="P5" s="216"/>
      <c r="Q5" s="216"/>
      <c r="R5" s="217"/>
    </row>
    <row r="6" spans="1:18" ht="13.5" customHeight="1" x14ac:dyDescent="0.25">
      <c r="A6" s="97"/>
      <c r="B6" s="162"/>
      <c r="C6" s="163"/>
      <c r="D6" s="164"/>
      <c r="E6" s="166"/>
      <c r="F6" s="165"/>
      <c r="G6" s="166"/>
      <c r="H6" s="166"/>
      <c r="I6" s="166"/>
      <c r="J6" s="167"/>
      <c r="K6" s="166"/>
      <c r="L6" s="166"/>
      <c r="M6" s="167"/>
      <c r="N6" s="165"/>
      <c r="O6" s="166"/>
      <c r="P6" s="166"/>
      <c r="Q6" s="166"/>
      <c r="R6" s="167"/>
    </row>
    <row r="7" spans="1:18" ht="15.75" thickBot="1" x14ac:dyDescent="0.3">
      <c r="A7" s="97"/>
      <c r="B7" s="156" t="s">
        <v>200</v>
      </c>
      <c r="C7" s="96"/>
      <c r="D7" s="157" t="s">
        <v>201</v>
      </c>
      <c r="E7" s="146"/>
      <c r="F7" s="145"/>
      <c r="G7" s="146"/>
      <c r="H7" s="146"/>
      <c r="I7" s="146"/>
      <c r="J7" s="147"/>
      <c r="K7" s="146"/>
      <c r="L7" s="146"/>
      <c r="M7" s="147"/>
      <c r="N7" s="145"/>
      <c r="O7" s="146"/>
      <c r="P7" s="146"/>
      <c r="Q7" s="146"/>
      <c r="R7" s="147"/>
    </row>
    <row r="8" spans="1:18" ht="146.25" customHeight="1" thickBot="1" x14ac:dyDescent="0.3">
      <c r="A8" s="97"/>
      <c r="B8" s="156"/>
      <c r="C8" s="108" t="s">
        <v>65</v>
      </c>
      <c r="D8" s="158"/>
      <c r="E8" s="146"/>
      <c r="F8" s="179" t="s">
        <v>151</v>
      </c>
      <c r="G8" s="179" t="s">
        <v>152</v>
      </c>
      <c r="H8" s="179" t="s">
        <v>67</v>
      </c>
      <c r="I8" s="179" t="s">
        <v>68</v>
      </c>
      <c r="J8" s="172"/>
      <c r="K8" s="190" t="s">
        <v>66</v>
      </c>
      <c r="L8" s="146"/>
      <c r="M8" s="146"/>
      <c r="N8" s="169" t="s">
        <v>69</v>
      </c>
      <c r="P8" s="168"/>
      <c r="Q8" s="168"/>
      <c r="R8" s="147"/>
    </row>
    <row r="9" spans="1:18" x14ac:dyDescent="0.25">
      <c r="A9" s="97"/>
      <c r="B9" s="156" t="s">
        <v>188</v>
      </c>
      <c r="C9" s="96" t="s">
        <v>194</v>
      </c>
      <c r="D9" s="157" t="s">
        <v>193</v>
      </c>
      <c r="E9" s="146"/>
      <c r="F9" s="145"/>
      <c r="G9" s="146"/>
      <c r="H9" s="146"/>
      <c r="I9" s="146"/>
      <c r="J9" s="147"/>
      <c r="K9" s="146"/>
      <c r="L9" s="146"/>
      <c r="M9" s="147"/>
      <c r="N9" s="145"/>
      <c r="O9" s="146"/>
      <c r="P9" s="146"/>
      <c r="Q9" s="146"/>
      <c r="R9" s="147"/>
    </row>
    <row r="10" spans="1:18" x14ac:dyDescent="0.25">
      <c r="A10" s="97"/>
      <c r="B10" s="159"/>
      <c r="C10" s="107"/>
      <c r="D10" s="160"/>
      <c r="E10" s="146"/>
      <c r="F10" s="145"/>
      <c r="G10" s="146"/>
      <c r="H10" s="146"/>
      <c r="I10" s="146"/>
      <c r="J10" s="147"/>
      <c r="K10" s="146"/>
      <c r="L10" s="146"/>
      <c r="M10" s="147"/>
      <c r="N10" s="145"/>
      <c r="O10" s="146"/>
      <c r="P10" s="146"/>
      <c r="Q10" s="146"/>
      <c r="R10" s="147"/>
    </row>
    <row r="11" spans="1:18" ht="15.75" thickBot="1" x14ac:dyDescent="0.3">
      <c r="A11" s="97"/>
      <c r="B11" s="185" t="s">
        <v>201</v>
      </c>
      <c r="C11" s="186"/>
      <c r="D11" s="187"/>
      <c r="E11" s="146"/>
      <c r="F11" s="145"/>
      <c r="G11" s="146"/>
      <c r="H11" s="146"/>
      <c r="I11" s="146"/>
      <c r="J11" s="147"/>
      <c r="K11" s="146"/>
      <c r="L11" s="146"/>
      <c r="M11" s="147"/>
      <c r="N11" s="145"/>
      <c r="O11" s="146"/>
      <c r="P11" s="146"/>
      <c r="Q11" s="146"/>
      <c r="R11" s="147"/>
    </row>
    <row r="12" spans="1:18" ht="146.25" customHeight="1" x14ac:dyDescent="0.25">
      <c r="A12" s="97"/>
      <c r="B12" s="185"/>
      <c r="C12" s="188" t="s">
        <v>154</v>
      </c>
      <c r="D12" s="187"/>
      <c r="E12" s="146"/>
      <c r="F12" s="145"/>
      <c r="G12" s="146"/>
      <c r="H12" s="146"/>
      <c r="I12" s="146"/>
      <c r="J12" s="147"/>
      <c r="K12" s="146"/>
      <c r="L12" s="146"/>
      <c r="M12" s="147"/>
      <c r="N12" s="148" t="s">
        <v>51</v>
      </c>
      <c r="O12" s="70" t="s">
        <v>74</v>
      </c>
      <c r="P12" s="146"/>
      <c r="Q12" s="146"/>
      <c r="R12" s="147"/>
    </row>
    <row r="13" spans="1:18" x14ac:dyDescent="0.25">
      <c r="A13" s="97"/>
      <c r="B13" s="185" t="s">
        <v>189</v>
      </c>
      <c r="C13" s="186" t="s">
        <v>191</v>
      </c>
      <c r="D13" s="187" t="s">
        <v>193</v>
      </c>
      <c r="E13" s="146"/>
      <c r="F13" s="145"/>
      <c r="G13" s="146"/>
      <c r="H13" s="146"/>
      <c r="I13" s="146"/>
      <c r="J13" s="147"/>
      <c r="K13" s="146"/>
      <c r="L13" s="146"/>
      <c r="M13" s="147"/>
      <c r="N13" s="145"/>
      <c r="O13" s="146"/>
      <c r="P13" s="146"/>
      <c r="Q13" s="146"/>
      <c r="R13" s="147"/>
    </row>
    <row r="14" spans="1:18" x14ac:dyDescent="0.25">
      <c r="A14" s="97"/>
      <c r="B14" s="159"/>
      <c r="C14" s="107"/>
      <c r="D14" s="160"/>
      <c r="E14" s="146"/>
      <c r="F14" s="145"/>
      <c r="G14" s="146"/>
      <c r="H14" s="146"/>
      <c r="I14" s="146"/>
      <c r="J14" s="147"/>
      <c r="K14" s="146"/>
      <c r="L14" s="146"/>
      <c r="M14" s="147"/>
      <c r="N14" s="145"/>
      <c r="O14" s="146"/>
      <c r="P14" s="146"/>
      <c r="Q14" s="146"/>
      <c r="R14" s="147"/>
    </row>
    <row r="15" spans="1:18" x14ac:dyDescent="0.25">
      <c r="A15" s="97"/>
      <c r="B15" s="185" t="s">
        <v>202</v>
      </c>
      <c r="C15" s="186"/>
      <c r="D15" s="187" t="s">
        <v>201</v>
      </c>
      <c r="E15" s="146"/>
      <c r="F15" s="145"/>
      <c r="G15" s="146"/>
      <c r="H15" s="146"/>
      <c r="I15" s="146"/>
      <c r="J15" s="147"/>
      <c r="K15" s="146"/>
      <c r="L15" s="146"/>
      <c r="M15" s="147"/>
      <c r="N15" s="145"/>
      <c r="O15" s="146"/>
      <c r="P15" s="146"/>
      <c r="Q15" s="146"/>
      <c r="R15" s="147"/>
    </row>
    <row r="16" spans="1:18" ht="146.25" customHeight="1" thickBot="1" x14ac:dyDescent="0.3">
      <c r="A16" s="97"/>
      <c r="B16" s="185"/>
      <c r="C16" s="188" t="s">
        <v>75</v>
      </c>
      <c r="D16" s="187"/>
      <c r="E16" s="146"/>
      <c r="F16" s="145"/>
      <c r="G16" s="146"/>
      <c r="H16" s="146"/>
      <c r="I16" s="168"/>
      <c r="J16" s="147"/>
      <c r="L16" s="146"/>
      <c r="M16" s="147"/>
      <c r="N16" s="149" t="s">
        <v>89</v>
      </c>
      <c r="O16" s="83" t="s">
        <v>90</v>
      </c>
      <c r="P16" s="150" t="s">
        <v>91</v>
      </c>
      <c r="Q16" s="149" t="s">
        <v>93</v>
      </c>
      <c r="R16" s="147"/>
    </row>
    <row r="17" spans="1:18" x14ac:dyDescent="0.25">
      <c r="A17" s="97"/>
      <c r="B17" s="185" t="s">
        <v>177</v>
      </c>
      <c r="C17" s="186" t="s">
        <v>191</v>
      </c>
      <c r="D17" s="187" t="s">
        <v>194</v>
      </c>
      <c r="E17" s="146"/>
      <c r="F17" s="145"/>
      <c r="G17" s="146"/>
      <c r="H17" s="146"/>
      <c r="I17" s="146"/>
      <c r="J17" s="147"/>
      <c r="K17" s="146"/>
      <c r="L17" s="146"/>
      <c r="M17" s="147"/>
      <c r="N17" s="145"/>
      <c r="O17" s="146"/>
      <c r="P17" s="146"/>
      <c r="Q17" s="146"/>
      <c r="R17" s="147"/>
    </row>
    <row r="18" spans="1:18" x14ac:dyDescent="0.25">
      <c r="A18" s="97"/>
      <c r="B18" s="159"/>
      <c r="C18" s="107"/>
      <c r="D18" s="160"/>
      <c r="E18" s="146"/>
      <c r="F18" s="145"/>
      <c r="G18" s="146"/>
      <c r="H18" s="146"/>
      <c r="I18" s="146"/>
      <c r="J18" s="147"/>
      <c r="K18" s="146"/>
      <c r="L18" s="146"/>
      <c r="M18" s="147"/>
      <c r="N18" s="145"/>
      <c r="O18" s="146"/>
      <c r="P18" s="146"/>
      <c r="Q18" s="146"/>
      <c r="R18" s="147"/>
    </row>
    <row r="19" spans="1:18" ht="15.75" thickBot="1" x14ac:dyDescent="0.3">
      <c r="A19" s="97"/>
      <c r="B19" s="189" t="s">
        <v>203</v>
      </c>
      <c r="C19" s="44"/>
      <c r="D19" s="158" t="s">
        <v>201</v>
      </c>
      <c r="E19" s="146"/>
      <c r="F19" s="145"/>
      <c r="G19" s="146"/>
      <c r="H19" s="146"/>
      <c r="I19" s="146"/>
      <c r="J19" s="147"/>
      <c r="K19" s="146"/>
      <c r="L19" s="146"/>
      <c r="M19" s="147"/>
      <c r="N19" s="145"/>
      <c r="O19" s="146"/>
      <c r="P19" s="146"/>
      <c r="Q19" s="146"/>
      <c r="R19" s="147"/>
    </row>
    <row r="20" spans="1:18" ht="146.25" customHeight="1" thickBot="1" x14ac:dyDescent="0.3">
      <c r="A20" s="97"/>
      <c r="B20" s="189"/>
      <c r="C20" s="108" t="s">
        <v>156</v>
      </c>
      <c r="D20" s="158"/>
      <c r="E20" s="146"/>
      <c r="F20" s="182" t="s">
        <v>76</v>
      </c>
      <c r="G20" s="181" t="s">
        <v>158</v>
      </c>
      <c r="H20" s="179" t="s">
        <v>159</v>
      </c>
      <c r="I20" s="179" t="s">
        <v>94</v>
      </c>
      <c r="J20" s="147"/>
      <c r="L20" s="146"/>
      <c r="M20" s="147"/>
      <c r="N20" s="151" t="s">
        <v>157</v>
      </c>
      <c r="O20" s="146"/>
      <c r="P20" s="146"/>
      <c r="Q20" s="146"/>
      <c r="R20" s="147"/>
    </row>
    <row r="21" spans="1:18" x14ac:dyDescent="0.25">
      <c r="A21" s="97"/>
      <c r="B21" s="189" t="s">
        <v>189</v>
      </c>
      <c r="C21" s="44" t="s">
        <v>194</v>
      </c>
      <c r="D21" s="158" t="s">
        <v>193</v>
      </c>
      <c r="E21" s="146"/>
      <c r="F21" s="145"/>
      <c r="G21" s="146"/>
      <c r="H21" s="146"/>
      <c r="I21" s="146"/>
      <c r="J21" s="147"/>
      <c r="K21" s="146"/>
      <c r="L21" s="146"/>
      <c r="M21" s="147"/>
      <c r="N21" s="145"/>
      <c r="O21" s="146"/>
      <c r="P21" s="146"/>
      <c r="Q21" s="146"/>
      <c r="R21" s="147"/>
    </row>
    <row r="22" spans="1:18" x14ac:dyDescent="0.25">
      <c r="A22" s="97"/>
      <c r="B22" s="159"/>
      <c r="C22" s="107"/>
      <c r="D22" s="160"/>
      <c r="E22" s="146"/>
      <c r="F22" s="145"/>
      <c r="G22" s="146"/>
      <c r="H22" s="146"/>
      <c r="I22" s="146"/>
      <c r="J22" s="147"/>
      <c r="K22" s="146"/>
      <c r="L22" s="146"/>
      <c r="M22" s="147"/>
      <c r="N22" s="145"/>
      <c r="O22" s="146"/>
      <c r="P22" s="146"/>
      <c r="Q22" s="146"/>
      <c r="R22" s="147"/>
    </row>
    <row r="23" spans="1:18" ht="15.75" thickBot="1" x14ac:dyDescent="0.3">
      <c r="A23" s="97"/>
      <c r="B23" s="185" t="s">
        <v>204</v>
      </c>
      <c r="C23" s="186"/>
      <c r="D23" s="187" t="s">
        <v>202</v>
      </c>
      <c r="E23" s="146"/>
      <c r="F23" s="145"/>
      <c r="G23" s="146"/>
      <c r="H23" s="146"/>
      <c r="I23" s="146"/>
      <c r="J23" s="147"/>
      <c r="K23" s="146"/>
      <c r="L23" s="146"/>
      <c r="M23" s="147"/>
      <c r="N23" s="145"/>
      <c r="O23" s="146"/>
      <c r="P23" s="146"/>
      <c r="Q23" s="146"/>
      <c r="R23" s="147"/>
    </row>
    <row r="24" spans="1:18" ht="146.25" customHeight="1" x14ac:dyDescent="0.25">
      <c r="A24" s="97"/>
      <c r="B24" s="185"/>
      <c r="C24" s="188" t="s">
        <v>77</v>
      </c>
      <c r="D24" s="187"/>
      <c r="E24" s="146"/>
      <c r="F24" s="145"/>
      <c r="G24" s="146"/>
      <c r="H24" s="168"/>
      <c r="I24" s="168"/>
      <c r="J24" s="147"/>
      <c r="L24" s="146"/>
      <c r="M24" s="147"/>
      <c r="N24" s="152" t="s">
        <v>97</v>
      </c>
      <c r="O24" s="153" t="s">
        <v>96</v>
      </c>
      <c r="P24" s="152" t="s">
        <v>160</v>
      </c>
      <c r="Q24" s="70" t="s">
        <v>95</v>
      </c>
      <c r="R24" s="147"/>
    </row>
    <row r="25" spans="1:18" x14ac:dyDescent="0.25">
      <c r="A25" s="97"/>
      <c r="B25" s="185" t="s">
        <v>179</v>
      </c>
      <c r="C25" s="186" t="s">
        <v>198</v>
      </c>
      <c r="D25" s="187" t="s">
        <v>193</v>
      </c>
      <c r="E25" s="146"/>
      <c r="F25" s="145"/>
      <c r="G25" s="146"/>
      <c r="H25" s="146"/>
      <c r="I25" s="146"/>
      <c r="J25" s="147"/>
      <c r="K25" s="146"/>
      <c r="L25" s="146"/>
      <c r="M25" s="147"/>
      <c r="N25" s="145"/>
      <c r="O25" s="146"/>
      <c r="P25" s="146"/>
      <c r="Q25" s="146"/>
      <c r="R25" s="147"/>
    </row>
    <row r="26" spans="1:18" x14ac:dyDescent="0.25">
      <c r="A26" s="97"/>
      <c r="B26" s="159"/>
      <c r="C26" s="107"/>
      <c r="D26" s="160"/>
      <c r="E26" s="146"/>
      <c r="F26" s="145"/>
      <c r="G26" s="146"/>
      <c r="H26" s="146"/>
      <c r="I26" s="146"/>
      <c r="J26" s="147"/>
      <c r="K26" s="146"/>
      <c r="L26" s="146"/>
      <c r="M26" s="147"/>
      <c r="N26" s="145"/>
      <c r="O26" s="146"/>
      <c r="P26" s="146"/>
      <c r="Q26" s="146"/>
      <c r="R26" s="147"/>
    </row>
    <row r="27" spans="1:18" x14ac:dyDescent="0.25">
      <c r="A27" s="97"/>
      <c r="B27" s="185" t="s">
        <v>205</v>
      </c>
      <c r="C27" s="186"/>
      <c r="D27" s="187" t="s">
        <v>204</v>
      </c>
      <c r="E27" s="146"/>
      <c r="F27" s="145"/>
      <c r="G27" s="146"/>
      <c r="H27" s="146"/>
      <c r="I27" s="146"/>
      <c r="J27" s="147"/>
      <c r="K27" s="146"/>
      <c r="L27" s="146"/>
      <c r="M27" s="147"/>
      <c r="N27" s="145"/>
      <c r="O27" s="146"/>
      <c r="P27" s="146"/>
      <c r="Q27" s="146"/>
      <c r="R27" s="147"/>
    </row>
    <row r="28" spans="1:18" ht="146.25" customHeight="1" x14ac:dyDescent="0.25">
      <c r="A28" s="97"/>
      <c r="B28" s="185"/>
      <c r="C28" s="188" t="s">
        <v>161</v>
      </c>
      <c r="D28" s="187"/>
      <c r="E28" s="146"/>
      <c r="F28" s="145"/>
      <c r="G28" s="146"/>
      <c r="H28" s="168"/>
      <c r="I28" s="168"/>
      <c r="J28" s="147"/>
      <c r="K28" s="146"/>
      <c r="L28" s="146"/>
      <c r="M28" s="147"/>
      <c r="N28" s="155" t="s">
        <v>100</v>
      </c>
      <c r="O28" s="66" t="s">
        <v>99</v>
      </c>
      <c r="P28" s="154" t="s">
        <v>98</v>
      </c>
      <c r="Q28" s="97"/>
      <c r="R28" s="147"/>
    </row>
    <row r="29" spans="1:18" x14ac:dyDescent="0.25">
      <c r="A29" s="97"/>
      <c r="B29" s="185" t="s">
        <v>178</v>
      </c>
      <c r="C29" s="186" t="s">
        <v>191</v>
      </c>
      <c r="D29" s="187" t="s">
        <v>193</v>
      </c>
      <c r="E29" s="146"/>
      <c r="F29" s="145"/>
      <c r="G29" s="146"/>
      <c r="H29" s="146"/>
      <c r="I29" s="146"/>
      <c r="J29" s="147"/>
      <c r="K29" s="146"/>
      <c r="L29" s="146"/>
      <c r="M29" s="147"/>
      <c r="N29" s="145"/>
      <c r="O29" s="146"/>
      <c r="P29" s="146"/>
      <c r="Q29" s="146"/>
      <c r="R29" s="147"/>
    </row>
    <row r="30" spans="1:18" x14ac:dyDescent="0.25">
      <c r="A30" s="97"/>
      <c r="B30" s="159"/>
      <c r="C30" s="107"/>
      <c r="D30" s="160"/>
      <c r="E30" s="146"/>
      <c r="F30" s="145"/>
      <c r="G30" s="146"/>
      <c r="H30" s="146"/>
      <c r="I30" s="146"/>
      <c r="J30" s="147"/>
      <c r="K30" s="146"/>
      <c r="L30" s="146"/>
      <c r="M30" s="147"/>
      <c r="N30" s="145"/>
      <c r="O30" s="146"/>
      <c r="P30" s="146"/>
      <c r="Q30" s="146"/>
      <c r="R30" s="147"/>
    </row>
    <row r="31" spans="1:18" ht="15.75" thickBot="1" x14ac:dyDescent="0.3">
      <c r="A31" s="97"/>
      <c r="B31" s="189" t="s">
        <v>206</v>
      </c>
      <c r="C31" s="44"/>
      <c r="D31" s="158"/>
      <c r="E31" s="146"/>
      <c r="F31" s="145"/>
      <c r="G31" s="146"/>
      <c r="H31" s="146"/>
      <c r="I31" s="146"/>
      <c r="J31" s="147"/>
      <c r="K31" s="146"/>
      <c r="L31" s="146"/>
      <c r="M31" s="147"/>
      <c r="N31" s="145"/>
      <c r="O31" s="146"/>
      <c r="P31" s="146"/>
      <c r="Q31" s="146"/>
      <c r="R31" s="147"/>
    </row>
    <row r="32" spans="1:18" ht="146.25" customHeight="1" thickBot="1" x14ac:dyDescent="0.3">
      <c r="A32" s="97"/>
      <c r="B32" s="189"/>
      <c r="C32" s="108" t="s">
        <v>78</v>
      </c>
      <c r="D32" s="158"/>
      <c r="E32" s="146"/>
      <c r="F32" s="179" t="s">
        <v>103</v>
      </c>
      <c r="H32" s="168"/>
      <c r="I32" s="168"/>
      <c r="J32" s="147"/>
      <c r="K32" s="190" t="s">
        <v>101</v>
      </c>
      <c r="L32" s="146"/>
      <c r="M32" s="147"/>
      <c r="N32" s="169" t="s">
        <v>79</v>
      </c>
      <c r="O32" s="146"/>
      <c r="P32" s="146"/>
      <c r="Q32" s="146"/>
      <c r="R32" s="147"/>
    </row>
    <row r="33" spans="1:18" x14ac:dyDescent="0.25">
      <c r="A33" s="97"/>
      <c r="B33" s="189" t="s">
        <v>179</v>
      </c>
      <c r="C33" s="44" t="s">
        <v>194</v>
      </c>
      <c r="D33" s="158" t="s">
        <v>193</v>
      </c>
      <c r="E33" s="146"/>
      <c r="F33" s="145"/>
      <c r="G33" s="146"/>
      <c r="H33" s="146"/>
      <c r="I33" s="146"/>
      <c r="J33" s="147"/>
      <c r="K33" s="146"/>
      <c r="L33" s="146"/>
      <c r="M33" s="147"/>
      <c r="N33" s="145"/>
      <c r="O33" s="146"/>
      <c r="P33" s="146"/>
      <c r="Q33" s="146"/>
      <c r="R33" s="147"/>
    </row>
    <row r="34" spans="1:18" x14ac:dyDescent="0.25">
      <c r="A34" s="97"/>
      <c r="B34" s="159"/>
      <c r="C34" s="107"/>
      <c r="D34" s="160"/>
      <c r="E34" s="146"/>
      <c r="F34" s="145"/>
      <c r="G34" s="146"/>
      <c r="H34" s="146"/>
      <c r="I34" s="146"/>
      <c r="J34" s="147"/>
      <c r="K34" s="146"/>
      <c r="L34" s="146"/>
      <c r="M34" s="147"/>
      <c r="N34" s="145"/>
      <c r="O34" s="146"/>
      <c r="P34" s="146"/>
      <c r="Q34" s="146"/>
      <c r="R34" s="147"/>
    </row>
    <row r="35" spans="1:18" ht="15.75" thickBot="1" x14ac:dyDescent="0.3">
      <c r="A35" s="97"/>
      <c r="B35" s="185" t="s">
        <v>207</v>
      </c>
      <c r="C35" s="186"/>
      <c r="D35" s="187" t="s">
        <v>204</v>
      </c>
      <c r="E35" s="146"/>
      <c r="F35" s="145"/>
      <c r="G35" s="146"/>
      <c r="H35" s="146"/>
      <c r="I35" s="146"/>
      <c r="J35" s="147"/>
      <c r="K35" s="146"/>
      <c r="L35" s="146"/>
      <c r="M35" s="147"/>
      <c r="N35" s="145"/>
      <c r="O35" s="146"/>
      <c r="P35" s="146"/>
      <c r="Q35" s="146"/>
      <c r="R35" s="147"/>
    </row>
    <row r="36" spans="1:18" ht="146.25" customHeight="1" thickBot="1" x14ac:dyDescent="0.3">
      <c r="A36" s="97"/>
      <c r="B36" s="185"/>
      <c r="C36" s="188" t="s">
        <v>80</v>
      </c>
      <c r="D36" s="187"/>
      <c r="E36" s="146"/>
      <c r="F36" s="145"/>
      <c r="G36" s="146"/>
      <c r="H36" s="168"/>
      <c r="I36" s="168"/>
      <c r="J36" s="147"/>
      <c r="K36" s="146"/>
      <c r="L36" s="146"/>
      <c r="M36" s="147"/>
      <c r="N36" s="184" t="s">
        <v>81</v>
      </c>
      <c r="O36" s="184" t="s">
        <v>102</v>
      </c>
      <c r="P36" s="169" t="s">
        <v>104</v>
      </c>
      <c r="Q36" s="146"/>
      <c r="R36" s="147"/>
    </row>
    <row r="37" spans="1:18" x14ac:dyDescent="0.25">
      <c r="A37" s="97"/>
      <c r="B37" s="185" t="s">
        <v>178</v>
      </c>
      <c r="C37" s="186" t="s">
        <v>194</v>
      </c>
      <c r="D37" s="187" t="s">
        <v>193</v>
      </c>
      <c r="E37" s="146"/>
      <c r="F37" s="145"/>
      <c r="G37" s="146"/>
      <c r="H37" s="146"/>
      <c r="I37" s="146"/>
      <c r="J37" s="147"/>
      <c r="K37" s="146"/>
      <c r="L37" s="146"/>
      <c r="M37" s="147"/>
      <c r="N37" s="145"/>
      <c r="O37" s="146"/>
      <c r="P37" s="146"/>
      <c r="Q37" s="146"/>
      <c r="R37" s="147"/>
    </row>
    <row r="38" spans="1:18" x14ac:dyDescent="0.25">
      <c r="A38" s="97"/>
      <c r="B38" s="159"/>
      <c r="C38" s="107"/>
      <c r="D38" s="160"/>
      <c r="E38" s="146"/>
      <c r="F38" s="145"/>
      <c r="G38" s="146"/>
      <c r="H38" s="146"/>
      <c r="I38" s="146"/>
      <c r="J38" s="147"/>
      <c r="K38" s="146"/>
      <c r="L38" s="146"/>
      <c r="M38" s="147"/>
      <c r="N38" s="145"/>
      <c r="O38" s="146"/>
      <c r="P38" s="146"/>
      <c r="Q38" s="146"/>
      <c r="R38" s="147"/>
    </row>
    <row r="39" spans="1:18" ht="15.75" thickBot="1" x14ac:dyDescent="0.3">
      <c r="A39" s="97"/>
      <c r="B39" s="156" t="s">
        <v>208</v>
      </c>
      <c r="C39" s="96"/>
      <c r="D39" s="157"/>
      <c r="E39" s="146"/>
      <c r="F39" s="145"/>
      <c r="G39" s="146"/>
      <c r="H39" s="146"/>
      <c r="I39" s="146"/>
      <c r="J39" s="147"/>
      <c r="K39" s="146"/>
      <c r="L39" s="146"/>
      <c r="M39" s="147"/>
      <c r="N39" s="145"/>
      <c r="O39" s="146"/>
      <c r="P39" s="146"/>
      <c r="Q39" s="146"/>
      <c r="R39" s="147"/>
    </row>
    <row r="40" spans="1:18" ht="146.25" customHeight="1" thickBot="1" x14ac:dyDescent="0.3">
      <c r="A40" s="97"/>
      <c r="B40" s="156"/>
      <c r="C40" s="108" t="s">
        <v>166</v>
      </c>
      <c r="D40" s="158"/>
      <c r="E40" s="146"/>
      <c r="F40" s="145"/>
      <c r="G40" s="146"/>
      <c r="H40" s="182" t="s">
        <v>168</v>
      </c>
      <c r="I40" s="180" t="s">
        <v>120</v>
      </c>
      <c r="J40" s="181" t="s">
        <v>125</v>
      </c>
      <c r="K40" s="146"/>
      <c r="L40" s="146"/>
      <c r="M40" s="147"/>
      <c r="N40" s="169" t="s">
        <v>124</v>
      </c>
      <c r="O40" s="169" t="s">
        <v>123</v>
      </c>
      <c r="P40" s="146"/>
      <c r="Q40" s="146"/>
      <c r="R40" s="147"/>
    </row>
    <row r="41" spans="1:18" x14ac:dyDescent="0.25">
      <c r="A41" s="97"/>
      <c r="B41" s="156" t="s">
        <v>190</v>
      </c>
      <c r="C41" s="96" t="s">
        <v>191</v>
      </c>
      <c r="D41" s="157" t="s">
        <v>191</v>
      </c>
      <c r="E41" s="146"/>
      <c r="F41" s="145"/>
      <c r="G41" s="146"/>
      <c r="H41" s="146"/>
      <c r="I41" s="146"/>
      <c r="J41" s="147"/>
      <c r="K41" s="146"/>
      <c r="L41" s="146"/>
      <c r="M41" s="147"/>
      <c r="N41" s="145"/>
      <c r="O41" s="146"/>
      <c r="P41" s="146"/>
      <c r="Q41" s="146"/>
      <c r="R41" s="147"/>
    </row>
    <row r="42" spans="1:18" x14ac:dyDescent="0.25">
      <c r="A42" s="97"/>
      <c r="B42" s="159"/>
      <c r="C42" s="107"/>
      <c r="D42" s="160"/>
      <c r="E42" s="146"/>
      <c r="F42" s="145"/>
      <c r="G42" s="146"/>
      <c r="H42" s="146"/>
      <c r="I42" s="146"/>
      <c r="J42" s="147"/>
      <c r="K42" s="146"/>
      <c r="L42" s="146"/>
      <c r="M42" s="147"/>
      <c r="N42" s="145"/>
      <c r="O42" s="146"/>
      <c r="P42" s="146"/>
      <c r="Q42" s="146"/>
      <c r="R42" s="147"/>
    </row>
    <row r="43" spans="1:18" ht="15.75" thickBot="1" x14ac:dyDescent="0.3">
      <c r="A43" s="97"/>
      <c r="B43" s="185" t="s">
        <v>209</v>
      </c>
      <c r="C43" s="186"/>
      <c r="D43" s="187" t="s">
        <v>201</v>
      </c>
      <c r="E43" s="146"/>
      <c r="F43" s="145"/>
      <c r="G43" s="146"/>
      <c r="H43" s="146"/>
      <c r="I43" s="146"/>
      <c r="J43" s="147"/>
      <c r="K43" s="146"/>
      <c r="L43" s="146"/>
      <c r="M43" s="147"/>
      <c r="N43" s="145"/>
      <c r="O43" s="146"/>
      <c r="P43" s="146"/>
      <c r="Q43" s="146"/>
      <c r="R43" s="147"/>
    </row>
    <row r="44" spans="1:18" ht="146.25" customHeight="1" thickBot="1" x14ac:dyDescent="0.3">
      <c r="A44" s="97"/>
      <c r="B44" s="185"/>
      <c r="C44" s="188" t="s">
        <v>85</v>
      </c>
      <c r="D44" s="187"/>
      <c r="E44" s="146"/>
      <c r="F44" s="145"/>
      <c r="G44" s="146"/>
      <c r="H44" s="168"/>
      <c r="I44" s="168"/>
      <c r="J44" s="147"/>
      <c r="K44" s="146"/>
      <c r="L44" s="146"/>
      <c r="M44" s="147"/>
      <c r="N44" s="169" t="s">
        <v>126</v>
      </c>
      <c r="O44" s="169" t="s">
        <v>135</v>
      </c>
      <c r="P44" s="146"/>
      <c r="Q44" s="146"/>
      <c r="R44" s="147"/>
    </row>
    <row r="45" spans="1:18" x14ac:dyDescent="0.25">
      <c r="A45" s="97"/>
      <c r="B45" s="185" t="s">
        <v>177</v>
      </c>
      <c r="C45" s="186" t="s">
        <v>191</v>
      </c>
      <c r="D45" s="187" t="s">
        <v>198</v>
      </c>
      <c r="E45" s="146"/>
      <c r="F45" s="145"/>
      <c r="G45" s="146"/>
      <c r="H45" s="146"/>
      <c r="I45" s="146"/>
      <c r="J45" s="147"/>
      <c r="K45" s="146"/>
      <c r="L45" s="146"/>
      <c r="M45" s="147"/>
      <c r="N45" s="145"/>
      <c r="O45" s="146"/>
      <c r="P45" s="146"/>
      <c r="Q45" s="146"/>
      <c r="R45" s="147"/>
    </row>
    <row r="46" spans="1:18" ht="15.75" thickBot="1" x14ac:dyDescent="0.3">
      <c r="A46" s="97"/>
      <c r="B46" s="173"/>
      <c r="C46" s="174"/>
      <c r="D46" s="175"/>
      <c r="E46" s="176"/>
      <c r="F46" s="177"/>
      <c r="G46" s="176"/>
      <c r="H46" s="176"/>
      <c r="I46" s="176"/>
      <c r="J46" s="178"/>
      <c r="K46" s="176"/>
      <c r="L46" s="176"/>
      <c r="M46" s="178"/>
      <c r="N46" s="177"/>
      <c r="O46" s="176"/>
      <c r="P46" s="176"/>
      <c r="Q46" s="176"/>
      <c r="R46" s="178"/>
    </row>
  </sheetData>
  <mergeCells count="10">
    <mergeCell ref="F1:R1"/>
    <mergeCell ref="F2:R2"/>
    <mergeCell ref="B3:D3"/>
    <mergeCell ref="B2:D2"/>
    <mergeCell ref="B4:D5"/>
    <mergeCell ref="F4:J5"/>
    <mergeCell ref="K4:M5"/>
    <mergeCell ref="N4:R5"/>
    <mergeCell ref="F3:R3"/>
    <mergeCell ref="B1:D1"/>
  </mergeCells>
  <pageMargins left="0.25" right="0.25" top="0.75" bottom="0.75" header="0.3" footer="0.3"/>
  <pageSetup paperSize="9" scale="36"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7F90D-D0B0-44DC-B3FD-073DACA00A74}">
  <dimension ref="B2:N26"/>
  <sheetViews>
    <sheetView workbookViewId="0">
      <selection activeCell="D20" sqref="D20"/>
    </sheetView>
  </sheetViews>
  <sheetFormatPr baseColWidth="10" defaultRowHeight="15" x14ac:dyDescent="0.25"/>
  <sheetData>
    <row r="2" spans="2:14" x14ac:dyDescent="0.25">
      <c r="B2" s="98" t="s">
        <v>180</v>
      </c>
    </row>
    <row r="3" spans="2:14" x14ac:dyDescent="0.25">
      <c r="B3" s="99" t="s">
        <v>181</v>
      </c>
    </row>
    <row r="4" spans="2:14" x14ac:dyDescent="0.25">
      <c r="B4" s="99"/>
    </row>
    <row r="6" spans="2:14" x14ac:dyDescent="0.25">
      <c r="C6" t="s">
        <v>46</v>
      </c>
      <c r="D6" t="s">
        <v>47</v>
      </c>
      <c r="E6" t="s">
        <v>48</v>
      </c>
      <c r="F6" t="s">
        <v>169</v>
      </c>
      <c r="G6" t="s">
        <v>182</v>
      </c>
      <c r="H6" t="s">
        <v>183</v>
      </c>
      <c r="I6" t="s">
        <v>184</v>
      </c>
      <c r="J6" t="s">
        <v>185</v>
      </c>
      <c r="K6" t="s">
        <v>186</v>
      </c>
      <c r="L6" t="s">
        <v>86</v>
      </c>
      <c r="M6" t="s">
        <v>87</v>
      </c>
      <c r="N6" t="s">
        <v>88</v>
      </c>
    </row>
    <row r="7" spans="2:14" x14ac:dyDescent="0.25">
      <c r="C7" s="41" t="s">
        <v>14</v>
      </c>
      <c r="D7" s="41" t="s">
        <v>49</v>
      </c>
      <c r="E7" s="41" t="s">
        <v>139</v>
      </c>
      <c r="F7" s="41" t="s">
        <v>50</v>
      </c>
      <c r="G7" s="41" t="s">
        <v>51</v>
      </c>
      <c r="H7" s="41" t="s">
        <v>52</v>
      </c>
      <c r="I7" s="41" t="s">
        <v>53</v>
      </c>
      <c r="J7" s="41" t="s">
        <v>54</v>
      </c>
      <c r="K7" s="41"/>
      <c r="L7" s="20">
        <v>7</v>
      </c>
      <c r="M7" s="20">
        <v>2.2000000000000002</v>
      </c>
      <c r="N7" s="100">
        <v>1</v>
      </c>
    </row>
    <row r="8" spans="2:14" x14ac:dyDescent="0.25">
      <c r="C8" s="41" t="s">
        <v>24</v>
      </c>
      <c r="D8" s="41" t="s">
        <v>140</v>
      </c>
      <c r="E8" s="41" t="s">
        <v>141</v>
      </c>
      <c r="F8" s="41" t="s">
        <v>55</v>
      </c>
      <c r="G8" s="41" t="s">
        <v>56</v>
      </c>
      <c r="H8" s="41" t="s">
        <v>142</v>
      </c>
      <c r="I8" s="41" t="s">
        <v>57</v>
      </c>
      <c r="J8" s="41" t="s">
        <v>58</v>
      </c>
      <c r="K8" s="41"/>
      <c r="L8" s="20">
        <v>5.5</v>
      </c>
      <c r="M8" s="20">
        <v>2.6</v>
      </c>
      <c r="N8" s="100">
        <v>2</v>
      </c>
    </row>
    <row r="9" spans="2:14" x14ac:dyDescent="0.25">
      <c r="C9" s="41" t="s">
        <v>31</v>
      </c>
      <c r="D9" s="41" t="s">
        <v>59</v>
      </c>
      <c r="E9" s="41" t="s">
        <v>143</v>
      </c>
      <c r="F9" s="41" t="s">
        <v>60</v>
      </c>
      <c r="G9" s="41" t="s">
        <v>144</v>
      </c>
      <c r="H9" s="41" t="s">
        <v>145</v>
      </c>
      <c r="I9" s="41" t="s">
        <v>61</v>
      </c>
      <c r="J9" s="41" t="s">
        <v>54</v>
      </c>
      <c r="K9" s="41"/>
      <c r="L9" s="20">
        <v>4</v>
      </c>
      <c r="M9" s="20">
        <v>1.6</v>
      </c>
      <c r="N9" s="100">
        <v>2</v>
      </c>
    </row>
    <row r="10" spans="2:14" x14ac:dyDescent="0.25">
      <c r="C10" s="41" t="s">
        <v>15</v>
      </c>
      <c r="D10" s="41" t="s">
        <v>62</v>
      </c>
      <c r="E10" s="41" t="s">
        <v>106</v>
      </c>
      <c r="F10" s="41" t="s">
        <v>63</v>
      </c>
      <c r="G10" s="41" t="s">
        <v>146</v>
      </c>
      <c r="H10" s="41" t="s">
        <v>147</v>
      </c>
      <c r="I10" s="41" t="s">
        <v>64</v>
      </c>
      <c r="J10" s="41" t="s">
        <v>54</v>
      </c>
      <c r="K10" s="41"/>
      <c r="L10" s="20">
        <v>7.5</v>
      </c>
      <c r="M10" s="20">
        <v>2.4</v>
      </c>
      <c r="N10" s="100">
        <v>2</v>
      </c>
    </row>
    <row r="11" spans="2:14" x14ac:dyDescent="0.25">
      <c r="C11" s="41" t="s">
        <v>25</v>
      </c>
      <c r="D11" s="41" t="s">
        <v>148</v>
      </c>
      <c r="E11" s="41" t="s">
        <v>149</v>
      </c>
      <c r="F11" s="41" t="s">
        <v>92</v>
      </c>
      <c r="G11" s="41" t="s">
        <v>150</v>
      </c>
      <c r="H11" s="41" t="s">
        <v>147</v>
      </c>
      <c r="I11" s="41" t="s">
        <v>64</v>
      </c>
      <c r="J11" s="41" t="s">
        <v>54</v>
      </c>
      <c r="K11" s="41"/>
      <c r="L11" s="20">
        <v>8</v>
      </c>
      <c r="M11" s="20">
        <v>2.2000000000000002</v>
      </c>
      <c r="N11" s="100">
        <v>2</v>
      </c>
    </row>
    <row r="12" spans="2:14" x14ac:dyDescent="0.25">
      <c r="C12" s="41" t="s">
        <v>16</v>
      </c>
      <c r="D12" s="41" t="s">
        <v>65</v>
      </c>
      <c r="E12" s="41" t="s">
        <v>127</v>
      </c>
      <c r="F12" s="41" t="s">
        <v>66</v>
      </c>
      <c r="G12" s="41" t="s">
        <v>67</v>
      </c>
      <c r="H12" s="41" t="s">
        <v>68</v>
      </c>
      <c r="I12" s="41" t="s">
        <v>151</v>
      </c>
      <c r="J12" s="41" t="s">
        <v>152</v>
      </c>
      <c r="K12" s="41" t="s">
        <v>69</v>
      </c>
      <c r="L12" s="20">
        <v>6.5</v>
      </c>
      <c r="M12" s="20">
        <v>2.6666666666666701</v>
      </c>
      <c r="N12" s="100">
        <v>1</v>
      </c>
    </row>
    <row r="13" spans="2:14" x14ac:dyDescent="0.25">
      <c r="C13" s="41" t="s">
        <v>70</v>
      </c>
      <c r="D13" s="41" t="s">
        <v>71</v>
      </c>
      <c r="E13" s="41" t="s">
        <v>153</v>
      </c>
      <c r="F13" s="41" t="s">
        <v>72</v>
      </c>
      <c r="G13" s="41" t="s">
        <v>73</v>
      </c>
      <c r="H13" s="41" t="s">
        <v>151</v>
      </c>
      <c r="I13" s="41" t="s">
        <v>152</v>
      </c>
      <c r="J13" s="41" t="s">
        <v>69</v>
      </c>
      <c r="K13" s="41"/>
      <c r="L13" s="20">
        <v>4</v>
      </c>
      <c r="M13" s="20">
        <v>2.6</v>
      </c>
      <c r="N13" s="100">
        <v>2</v>
      </c>
    </row>
    <row r="14" spans="2:14" x14ac:dyDescent="0.25">
      <c r="C14" s="41" t="s">
        <v>17</v>
      </c>
      <c r="D14" s="41" t="s">
        <v>154</v>
      </c>
      <c r="E14" s="41" t="s">
        <v>155</v>
      </c>
      <c r="F14" s="41" t="s">
        <v>74</v>
      </c>
      <c r="G14" s="41"/>
      <c r="H14" s="41"/>
      <c r="I14" s="41"/>
      <c r="J14" s="41"/>
      <c r="K14" s="41"/>
      <c r="L14" s="20">
        <v>2</v>
      </c>
      <c r="M14" s="20">
        <v>2</v>
      </c>
      <c r="N14" s="100">
        <v>1</v>
      </c>
    </row>
    <row r="15" spans="2:14" x14ac:dyDescent="0.25">
      <c r="C15" s="41" t="s">
        <v>27</v>
      </c>
      <c r="D15" s="41" t="s">
        <v>75</v>
      </c>
      <c r="E15" s="41" t="s">
        <v>128</v>
      </c>
      <c r="F15" s="41" t="s">
        <v>89</v>
      </c>
      <c r="G15" s="41" t="s">
        <v>90</v>
      </c>
      <c r="H15" s="41" t="s">
        <v>91</v>
      </c>
      <c r="I15" s="41" t="s">
        <v>93</v>
      </c>
      <c r="J15" s="41"/>
      <c r="K15" s="41"/>
      <c r="L15" s="20">
        <v>3</v>
      </c>
      <c r="M15" s="20">
        <v>1.75</v>
      </c>
      <c r="N15" s="100">
        <v>1</v>
      </c>
    </row>
    <row r="16" spans="2:14" x14ac:dyDescent="0.25">
      <c r="C16" s="41" t="s">
        <v>18</v>
      </c>
      <c r="D16" s="41" t="s">
        <v>156</v>
      </c>
      <c r="E16" s="41" t="s">
        <v>132</v>
      </c>
      <c r="F16" s="41" t="s">
        <v>157</v>
      </c>
      <c r="G16" s="41" t="s">
        <v>76</v>
      </c>
      <c r="H16" s="41" t="s">
        <v>158</v>
      </c>
      <c r="I16" s="41" t="s">
        <v>159</v>
      </c>
      <c r="J16" s="41" t="s">
        <v>94</v>
      </c>
      <c r="K16" s="41"/>
      <c r="L16" s="20">
        <v>4</v>
      </c>
      <c r="M16" s="20">
        <v>2.6</v>
      </c>
      <c r="N16" s="100">
        <v>1</v>
      </c>
    </row>
    <row r="17" spans="3:14" x14ac:dyDescent="0.25">
      <c r="C17" s="41" t="s">
        <v>19</v>
      </c>
      <c r="D17" s="41" t="s">
        <v>77</v>
      </c>
      <c r="E17" s="41" t="s">
        <v>131</v>
      </c>
      <c r="F17" s="41" t="s">
        <v>160</v>
      </c>
      <c r="G17" s="41" t="s">
        <v>95</v>
      </c>
      <c r="H17" s="41" t="s">
        <v>96</v>
      </c>
      <c r="I17" s="41" t="s">
        <v>97</v>
      </c>
      <c r="J17" s="41"/>
      <c r="K17" s="41"/>
      <c r="L17" s="20">
        <v>3.5</v>
      </c>
      <c r="M17" s="20">
        <v>1.25</v>
      </c>
      <c r="N17" s="100">
        <v>1</v>
      </c>
    </row>
    <row r="18" spans="3:14" x14ac:dyDescent="0.25">
      <c r="C18" s="41" t="s">
        <v>28</v>
      </c>
      <c r="D18" s="41" t="s">
        <v>161</v>
      </c>
      <c r="E18" s="41" t="s">
        <v>130</v>
      </c>
      <c r="F18" s="41" t="s">
        <v>98</v>
      </c>
      <c r="G18" s="41" t="s">
        <v>99</v>
      </c>
      <c r="H18" s="41" t="s">
        <v>100</v>
      </c>
      <c r="I18" s="41"/>
      <c r="J18" s="41"/>
      <c r="K18" s="41"/>
      <c r="L18" s="20">
        <v>2.5</v>
      </c>
      <c r="M18" s="20">
        <v>2.3333333333333299</v>
      </c>
      <c r="N18" s="100">
        <v>1</v>
      </c>
    </row>
    <row r="19" spans="3:14" x14ac:dyDescent="0.25">
      <c r="C19" s="41" t="s">
        <v>129</v>
      </c>
      <c r="D19" s="41" t="s">
        <v>78</v>
      </c>
      <c r="E19" s="41" t="s">
        <v>133</v>
      </c>
      <c r="F19" s="41" t="s">
        <v>79</v>
      </c>
      <c r="G19" s="41" t="s">
        <v>103</v>
      </c>
      <c r="H19" s="41" t="s">
        <v>101</v>
      </c>
      <c r="I19" s="41"/>
      <c r="J19" s="41"/>
      <c r="K19" s="41"/>
      <c r="L19" s="20">
        <v>3.5</v>
      </c>
      <c r="M19" s="20">
        <v>2.6666666666666701</v>
      </c>
      <c r="N19" s="100">
        <v>1</v>
      </c>
    </row>
    <row r="20" spans="3:14" x14ac:dyDescent="0.25">
      <c r="C20" s="41" t="s">
        <v>32</v>
      </c>
      <c r="D20" s="41" t="s">
        <v>80</v>
      </c>
      <c r="E20" s="41" t="s">
        <v>134</v>
      </c>
      <c r="F20" s="41" t="s">
        <v>81</v>
      </c>
      <c r="G20" s="41" t="s">
        <v>102</v>
      </c>
      <c r="H20" s="41" t="s">
        <v>104</v>
      </c>
      <c r="I20" s="41"/>
      <c r="J20" s="41"/>
      <c r="K20" s="41"/>
      <c r="L20" s="20">
        <v>2.5</v>
      </c>
      <c r="M20" s="20">
        <v>2.6666666666666701</v>
      </c>
      <c r="N20" s="100">
        <v>1</v>
      </c>
    </row>
    <row r="21" spans="3:14" x14ac:dyDescent="0.25">
      <c r="C21" s="41" t="s">
        <v>20</v>
      </c>
      <c r="D21" s="41" t="s">
        <v>82</v>
      </c>
      <c r="E21" s="41" t="s">
        <v>138</v>
      </c>
      <c r="F21" s="41" t="s">
        <v>107</v>
      </c>
      <c r="G21" s="41" t="s">
        <v>109</v>
      </c>
      <c r="H21" s="41" t="s">
        <v>110</v>
      </c>
      <c r="I21" s="41" t="s">
        <v>111</v>
      </c>
      <c r="J21" s="41"/>
      <c r="K21" s="41"/>
      <c r="L21" s="20">
        <v>4.5</v>
      </c>
      <c r="M21" s="20">
        <v>2.75</v>
      </c>
      <c r="N21" s="100">
        <v>2</v>
      </c>
    </row>
    <row r="22" spans="3:14" x14ac:dyDescent="0.25">
      <c r="C22" s="41" t="s">
        <v>29</v>
      </c>
      <c r="D22" s="41" t="s">
        <v>83</v>
      </c>
      <c r="E22" s="41" t="s">
        <v>136</v>
      </c>
      <c r="F22" s="41" t="s">
        <v>113</v>
      </c>
      <c r="G22" s="41" t="s">
        <v>114</v>
      </c>
      <c r="H22" s="41" t="s">
        <v>115</v>
      </c>
      <c r="I22" s="41" t="s">
        <v>162</v>
      </c>
      <c r="J22" s="41" t="s">
        <v>116</v>
      </c>
      <c r="K22" s="41" t="s">
        <v>117</v>
      </c>
      <c r="L22" s="20">
        <v>6</v>
      </c>
      <c r="M22" s="20">
        <v>2</v>
      </c>
      <c r="N22" s="100">
        <v>2</v>
      </c>
    </row>
    <row r="23" spans="3:14" x14ac:dyDescent="0.25">
      <c r="C23" s="41" t="s">
        <v>21</v>
      </c>
      <c r="D23" s="41" t="s">
        <v>163</v>
      </c>
      <c r="E23" s="41" t="s">
        <v>164</v>
      </c>
      <c r="F23" s="41" t="s">
        <v>119</v>
      </c>
      <c r="G23" s="41" t="s">
        <v>118</v>
      </c>
      <c r="H23" s="41" t="s">
        <v>100</v>
      </c>
      <c r="I23" s="41"/>
      <c r="J23" s="41"/>
      <c r="K23" s="41"/>
      <c r="L23" s="20">
        <v>2.5</v>
      </c>
      <c r="M23" s="20">
        <v>2.3333333333333299</v>
      </c>
      <c r="N23" s="100">
        <v>2</v>
      </c>
    </row>
    <row r="24" spans="3:14" x14ac:dyDescent="0.25">
      <c r="C24" s="41" t="s">
        <v>30</v>
      </c>
      <c r="D24" s="41" t="s">
        <v>84</v>
      </c>
      <c r="E24" s="41" t="s">
        <v>165</v>
      </c>
      <c r="F24" s="41" t="s">
        <v>121</v>
      </c>
      <c r="G24" s="41" t="s">
        <v>122</v>
      </c>
      <c r="H24" s="41" t="s">
        <v>100</v>
      </c>
      <c r="I24" s="41"/>
      <c r="J24" s="41"/>
      <c r="K24" s="41"/>
      <c r="L24" s="20">
        <v>2.5</v>
      </c>
      <c r="M24" s="20">
        <v>2.3333333333333299</v>
      </c>
      <c r="N24" s="100">
        <v>2</v>
      </c>
    </row>
    <row r="25" spans="3:14" x14ac:dyDescent="0.25">
      <c r="C25" s="41" t="s">
        <v>22</v>
      </c>
      <c r="D25" s="41" t="s">
        <v>166</v>
      </c>
      <c r="E25" s="41" t="s">
        <v>167</v>
      </c>
      <c r="F25" s="41" t="s">
        <v>123</v>
      </c>
      <c r="G25" s="41" t="s">
        <v>124</v>
      </c>
      <c r="H25" s="41" t="s">
        <v>125</v>
      </c>
      <c r="I25" s="41" t="s">
        <v>168</v>
      </c>
      <c r="J25" s="41" t="s">
        <v>120</v>
      </c>
      <c r="K25" s="41"/>
      <c r="L25" s="20">
        <v>5</v>
      </c>
      <c r="M25" s="20">
        <v>2</v>
      </c>
      <c r="N25" s="100">
        <v>1</v>
      </c>
    </row>
    <row r="26" spans="3:14" x14ac:dyDescent="0.25">
      <c r="C26" s="41" t="s">
        <v>23</v>
      </c>
      <c r="D26" s="41" t="s">
        <v>85</v>
      </c>
      <c r="E26" s="41" t="s">
        <v>137</v>
      </c>
      <c r="F26" s="41" t="s">
        <v>135</v>
      </c>
      <c r="G26" s="41" t="s">
        <v>126</v>
      </c>
      <c r="H26" s="41"/>
      <c r="I26" s="41"/>
      <c r="J26" s="41"/>
      <c r="K26" s="41"/>
      <c r="L26" s="20">
        <v>3</v>
      </c>
      <c r="M26" s="20">
        <v>2</v>
      </c>
      <c r="N26" s="10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59557-FBDE-4DE2-8ABA-F173A57820C6}">
  <dimension ref="A1:E27"/>
  <sheetViews>
    <sheetView workbookViewId="0">
      <selection activeCell="A19" sqref="A19"/>
    </sheetView>
  </sheetViews>
  <sheetFormatPr baseColWidth="10" defaultRowHeight="15" x14ac:dyDescent="0.25"/>
  <cols>
    <col min="1" max="1" width="46.28515625" bestFit="1" customWidth="1"/>
    <col min="2" max="2" width="15.140625" bestFit="1" customWidth="1"/>
    <col min="3" max="3" width="20.140625" bestFit="1" customWidth="1"/>
    <col min="4" max="4" width="8.5703125" bestFit="1" customWidth="1"/>
    <col min="5" max="5" width="8.28515625" bestFit="1" customWidth="1"/>
  </cols>
  <sheetData>
    <row r="1" spans="1:5" x14ac:dyDescent="0.25">
      <c r="A1" t="s">
        <v>46</v>
      </c>
      <c r="B1" t="s">
        <v>86</v>
      </c>
      <c r="C1" t="s">
        <v>87</v>
      </c>
      <c r="D1" t="s">
        <v>88</v>
      </c>
      <c r="E1" t="s">
        <v>219</v>
      </c>
    </row>
    <row r="2" spans="1:5" x14ac:dyDescent="0.25">
      <c r="A2" s="100" t="s">
        <v>14</v>
      </c>
      <c r="B2">
        <v>5</v>
      </c>
      <c r="C2">
        <v>2.2000000000000002</v>
      </c>
      <c r="D2">
        <v>2</v>
      </c>
      <c r="E2">
        <v>1</v>
      </c>
    </row>
    <row r="3" spans="1:5" x14ac:dyDescent="0.25">
      <c r="A3" s="100" t="s">
        <v>24</v>
      </c>
      <c r="B3">
        <v>5.5</v>
      </c>
      <c r="C3">
        <v>2.6</v>
      </c>
      <c r="D3">
        <v>2</v>
      </c>
      <c r="E3">
        <v>1</v>
      </c>
    </row>
    <row r="4" spans="1:5" x14ac:dyDescent="0.25">
      <c r="A4" s="100" t="s">
        <v>31</v>
      </c>
      <c r="B4">
        <v>4</v>
      </c>
      <c r="C4">
        <v>1.6</v>
      </c>
      <c r="D4">
        <v>2</v>
      </c>
      <c r="E4">
        <v>1</v>
      </c>
    </row>
    <row r="5" spans="1:5" x14ac:dyDescent="0.25">
      <c r="A5" s="100" t="s">
        <v>15</v>
      </c>
      <c r="B5">
        <v>7.5</v>
      </c>
      <c r="C5">
        <v>2.4</v>
      </c>
      <c r="D5">
        <v>2</v>
      </c>
      <c r="E5">
        <v>1</v>
      </c>
    </row>
    <row r="6" spans="1:5" x14ac:dyDescent="0.25">
      <c r="A6" s="100" t="s">
        <v>25</v>
      </c>
      <c r="B6">
        <v>8</v>
      </c>
      <c r="C6">
        <v>2.2000000000000002</v>
      </c>
      <c r="D6">
        <v>2</v>
      </c>
      <c r="E6">
        <v>1</v>
      </c>
    </row>
    <row r="7" spans="1:5" x14ac:dyDescent="0.25">
      <c r="A7" s="100" t="s">
        <v>16</v>
      </c>
      <c r="B7">
        <v>6.5</v>
      </c>
      <c r="C7">
        <v>2.6666666666666665</v>
      </c>
      <c r="D7">
        <v>1</v>
      </c>
      <c r="E7">
        <v>1</v>
      </c>
    </row>
    <row r="8" spans="1:5" x14ac:dyDescent="0.25">
      <c r="A8" s="100" t="s">
        <v>70</v>
      </c>
      <c r="B8">
        <v>4</v>
      </c>
      <c r="C8">
        <v>2.6</v>
      </c>
      <c r="D8">
        <v>2</v>
      </c>
      <c r="E8">
        <v>1</v>
      </c>
    </row>
    <row r="9" spans="1:5" x14ac:dyDescent="0.25">
      <c r="A9" s="100" t="s">
        <v>17</v>
      </c>
      <c r="B9">
        <v>4</v>
      </c>
      <c r="C9">
        <v>2</v>
      </c>
      <c r="D9">
        <v>1</v>
      </c>
      <c r="E9">
        <v>1</v>
      </c>
    </row>
    <row r="10" spans="1:5" x14ac:dyDescent="0.25">
      <c r="A10" s="100" t="s">
        <v>27</v>
      </c>
      <c r="B10">
        <v>3</v>
      </c>
      <c r="C10">
        <v>1.75</v>
      </c>
      <c r="D10">
        <v>1</v>
      </c>
      <c r="E10">
        <v>1</v>
      </c>
    </row>
    <row r="11" spans="1:5" x14ac:dyDescent="0.25">
      <c r="A11" s="100" t="s">
        <v>18</v>
      </c>
      <c r="B11">
        <v>4</v>
      </c>
      <c r="C11">
        <v>2.6</v>
      </c>
      <c r="D11">
        <v>1</v>
      </c>
      <c r="E11">
        <v>1</v>
      </c>
    </row>
    <row r="12" spans="1:5" x14ac:dyDescent="0.25">
      <c r="A12" s="100" t="s">
        <v>19</v>
      </c>
      <c r="B12">
        <v>3.5</v>
      </c>
      <c r="C12">
        <v>1.25</v>
      </c>
      <c r="D12">
        <v>1</v>
      </c>
      <c r="E12">
        <v>1</v>
      </c>
    </row>
    <row r="13" spans="1:5" x14ac:dyDescent="0.25">
      <c r="A13" s="100" t="s">
        <v>28</v>
      </c>
      <c r="B13">
        <v>2.5</v>
      </c>
      <c r="C13">
        <v>2.3333333333333335</v>
      </c>
      <c r="D13">
        <v>1</v>
      </c>
      <c r="E13">
        <v>1</v>
      </c>
    </row>
    <row r="14" spans="1:5" x14ac:dyDescent="0.25">
      <c r="A14" s="100" t="s">
        <v>129</v>
      </c>
      <c r="B14">
        <v>3.5</v>
      </c>
      <c r="C14">
        <v>2.6666666666666665</v>
      </c>
      <c r="D14">
        <v>1</v>
      </c>
      <c r="E14">
        <v>1</v>
      </c>
    </row>
    <row r="15" spans="1:5" x14ac:dyDescent="0.25">
      <c r="A15" s="100" t="s">
        <v>32</v>
      </c>
      <c r="B15">
        <v>2.5</v>
      </c>
      <c r="C15">
        <v>2.6666666666666665</v>
      </c>
      <c r="D15">
        <v>1</v>
      </c>
      <c r="E15">
        <v>1</v>
      </c>
    </row>
    <row r="16" spans="1:5" x14ac:dyDescent="0.25">
      <c r="A16" s="100" t="s">
        <v>20</v>
      </c>
      <c r="B16">
        <v>4.5</v>
      </c>
      <c r="C16">
        <v>2.75</v>
      </c>
      <c r="D16">
        <v>2</v>
      </c>
      <c r="E16">
        <v>1</v>
      </c>
    </row>
    <row r="17" spans="1:5" x14ac:dyDescent="0.25">
      <c r="A17" s="100" t="s">
        <v>29</v>
      </c>
      <c r="B17">
        <v>6</v>
      </c>
      <c r="C17">
        <v>2</v>
      </c>
      <c r="D17">
        <v>2</v>
      </c>
      <c r="E17">
        <v>1</v>
      </c>
    </row>
    <row r="18" spans="1:5" x14ac:dyDescent="0.25">
      <c r="A18" s="100" t="s">
        <v>21</v>
      </c>
      <c r="B18">
        <v>2.5</v>
      </c>
      <c r="C18">
        <v>2.3333333333333335</v>
      </c>
      <c r="D18">
        <v>2</v>
      </c>
      <c r="E18">
        <v>1</v>
      </c>
    </row>
    <row r="19" spans="1:5" x14ac:dyDescent="0.25">
      <c r="A19" s="100" t="s">
        <v>30</v>
      </c>
      <c r="B19">
        <v>2.5</v>
      </c>
      <c r="C19">
        <v>2.3333333333333335</v>
      </c>
      <c r="D19">
        <v>2</v>
      </c>
      <c r="E19">
        <v>1</v>
      </c>
    </row>
    <row r="20" spans="1:5" x14ac:dyDescent="0.25">
      <c r="A20" s="100" t="s">
        <v>22</v>
      </c>
      <c r="B20">
        <v>5</v>
      </c>
      <c r="C20">
        <v>2</v>
      </c>
      <c r="D20">
        <v>1</v>
      </c>
      <c r="E20">
        <v>1</v>
      </c>
    </row>
    <row r="21" spans="1:5" x14ac:dyDescent="0.25">
      <c r="A21" s="100" t="s">
        <v>23</v>
      </c>
      <c r="B21">
        <v>3</v>
      </c>
      <c r="C21">
        <v>2</v>
      </c>
      <c r="D21">
        <v>1</v>
      </c>
      <c r="E21">
        <v>1</v>
      </c>
    </row>
    <row r="22" spans="1:5" x14ac:dyDescent="0.25">
      <c r="A22" s="100" t="s">
        <v>197</v>
      </c>
      <c r="B22">
        <v>16</v>
      </c>
      <c r="C22">
        <v>0</v>
      </c>
      <c r="D22">
        <v>1</v>
      </c>
      <c r="E22">
        <v>1</v>
      </c>
    </row>
    <row r="23" spans="1:5" x14ac:dyDescent="0.25">
      <c r="A23" s="100" t="s">
        <v>199</v>
      </c>
      <c r="B23">
        <v>4</v>
      </c>
      <c r="C23">
        <v>0</v>
      </c>
      <c r="D23">
        <v>1</v>
      </c>
      <c r="E23">
        <v>1</v>
      </c>
    </row>
    <row r="24" spans="1:5" x14ac:dyDescent="0.25">
      <c r="A24" s="100" t="s">
        <v>195</v>
      </c>
      <c r="B24">
        <v>7.5</v>
      </c>
      <c r="C24">
        <v>0</v>
      </c>
      <c r="D24">
        <v>1</v>
      </c>
      <c r="E24">
        <v>1</v>
      </c>
    </row>
    <row r="25" spans="1:5" x14ac:dyDescent="0.25">
      <c r="A25" s="100" t="s">
        <v>197</v>
      </c>
      <c r="B25">
        <v>16</v>
      </c>
      <c r="C25">
        <v>0</v>
      </c>
      <c r="D25">
        <v>2</v>
      </c>
      <c r="E25">
        <v>1</v>
      </c>
    </row>
    <row r="26" spans="1:5" x14ac:dyDescent="0.25">
      <c r="A26" s="100" t="s">
        <v>199</v>
      </c>
      <c r="B26">
        <v>4</v>
      </c>
      <c r="C26">
        <v>0</v>
      </c>
      <c r="D26">
        <v>2</v>
      </c>
      <c r="E26">
        <v>1</v>
      </c>
    </row>
    <row r="27" spans="1:5" x14ac:dyDescent="0.25">
      <c r="A27" s="100" t="s">
        <v>195</v>
      </c>
      <c r="B27">
        <v>5.5</v>
      </c>
      <c r="C27">
        <v>0</v>
      </c>
      <c r="D27">
        <v>2</v>
      </c>
      <c r="E27">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F5D81-99A6-40DA-B32F-F8659F12CE90}">
  <dimension ref="A1:E2"/>
  <sheetViews>
    <sheetView workbookViewId="0">
      <selection activeCell="J22" sqref="J22"/>
    </sheetView>
  </sheetViews>
  <sheetFormatPr baseColWidth="10" defaultRowHeight="15" x14ac:dyDescent="0.25"/>
  <cols>
    <col min="2" max="2" width="15" customWidth="1"/>
    <col min="3" max="3" width="19.85546875" customWidth="1"/>
  </cols>
  <sheetData>
    <row r="1" spans="1:5" x14ac:dyDescent="0.25">
      <c r="A1" t="s">
        <v>46</v>
      </c>
      <c r="B1" t="s">
        <v>86</v>
      </c>
      <c r="C1" t="s">
        <v>87</v>
      </c>
      <c r="D1" t="s">
        <v>88</v>
      </c>
      <c r="E1" t="s">
        <v>219</v>
      </c>
    </row>
    <row r="2" spans="1:5" x14ac:dyDescent="0.25">
      <c r="A2" t="s">
        <v>70</v>
      </c>
      <c r="B2">
        <v>4</v>
      </c>
      <c r="C2">
        <v>2.6</v>
      </c>
      <c r="D2">
        <v>2</v>
      </c>
      <c r="E2">
        <v>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D21EE-CCC2-426F-B800-9697FA532F51}">
  <dimension ref="B3:E32"/>
  <sheetViews>
    <sheetView workbookViewId="0">
      <selection activeCell="E8" sqref="E8"/>
    </sheetView>
  </sheetViews>
  <sheetFormatPr baseColWidth="10" defaultRowHeight="15" x14ac:dyDescent="0.25"/>
  <cols>
    <col min="2" max="2" width="12.5703125" bestFit="1" customWidth="1"/>
    <col min="3" max="3" width="46.28515625" bestFit="1" customWidth="1"/>
    <col min="4" max="4" width="13.7109375" bestFit="1" customWidth="1"/>
    <col min="5" max="5" width="14.5703125" bestFit="1" customWidth="1"/>
    <col min="6" max="6" width="4" bestFit="1" customWidth="1"/>
    <col min="7" max="7" width="20.85546875" bestFit="1" customWidth="1"/>
    <col min="8" max="8" width="28" bestFit="1" customWidth="1"/>
  </cols>
  <sheetData>
    <row r="3" spans="2:5" x14ac:dyDescent="0.25">
      <c r="B3" s="101" t="s">
        <v>88</v>
      </c>
      <c r="C3" s="101" t="s">
        <v>46</v>
      </c>
      <c r="D3" t="s">
        <v>220</v>
      </c>
      <c r="E3" t="s">
        <v>221</v>
      </c>
    </row>
    <row r="4" spans="2:5" x14ac:dyDescent="0.25">
      <c r="B4" s="143">
        <v>1</v>
      </c>
      <c r="C4" s="143" t="s">
        <v>129</v>
      </c>
      <c r="D4" s="100">
        <v>1</v>
      </c>
      <c r="E4" s="100">
        <v>3.5</v>
      </c>
    </row>
    <row r="5" spans="2:5" x14ac:dyDescent="0.25">
      <c r="C5" s="143" t="s">
        <v>27</v>
      </c>
      <c r="D5" s="100">
        <v>1</v>
      </c>
      <c r="E5" s="100">
        <v>3</v>
      </c>
    </row>
    <row r="6" spans="2:5" x14ac:dyDescent="0.25">
      <c r="C6" s="143" t="s">
        <v>32</v>
      </c>
      <c r="D6" s="100">
        <v>1</v>
      </c>
      <c r="E6" s="100">
        <v>2.5</v>
      </c>
    </row>
    <row r="7" spans="2:5" x14ac:dyDescent="0.25">
      <c r="C7" s="143" t="s">
        <v>22</v>
      </c>
      <c r="D7" s="100">
        <v>1</v>
      </c>
      <c r="E7" s="100">
        <v>5</v>
      </c>
    </row>
    <row r="8" spans="2:5" x14ac:dyDescent="0.25">
      <c r="C8" s="143" t="s">
        <v>195</v>
      </c>
      <c r="D8" s="100">
        <v>1</v>
      </c>
      <c r="E8" s="100">
        <v>7.5</v>
      </c>
    </row>
    <row r="9" spans="2:5" x14ac:dyDescent="0.25">
      <c r="C9" s="143" t="s">
        <v>17</v>
      </c>
      <c r="D9" s="100">
        <v>1</v>
      </c>
      <c r="E9" s="100">
        <v>4</v>
      </c>
    </row>
    <row r="10" spans="2:5" x14ac:dyDescent="0.25">
      <c r="C10" s="143" t="s">
        <v>16</v>
      </c>
      <c r="D10" s="100">
        <v>1</v>
      </c>
      <c r="E10" s="100">
        <v>6.5</v>
      </c>
    </row>
    <row r="11" spans="2:5" x14ac:dyDescent="0.25">
      <c r="C11" s="143" t="s">
        <v>18</v>
      </c>
      <c r="D11" s="100">
        <v>1</v>
      </c>
      <c r="E11" s="100">
        <v>4</v>
      </c>
    </row>
    <row r="12" spans="2:5" x14ac:dyDescent="0.25">
      <c r="C12" s="143" t="s">
        <v>23</v>
      </c>
      <c r="D12" s="100">
        <v>1</v>
      </c>
      <c r="E12" s="100">
        <v>3</v>
      </c>
    </row>
    <row r="13" spans="2:5" x14ac:dyDescent="0.25">
      <c r="C13" s="143" t="s">
        <v>197</v>
      </c>
      <c r="D13" s="100">
        <v>1</v>
      </c>
      <c r="E13" s="100">
        <v>16</v>
      </c>
    </row>
    <row r="14" spans="2:5" x14ac:dyDescent="0.25">
      <c r="C14" s="143" t="s">
        <v>199</v>
      </c>
      <c r="D14" s="100">
        <v>1</v>
      </c>
      <c r="E14" s="100">
        <v>4</v>
      </c>
    </row>
    <row r="15" spans="2:5" x14ac:dyDescent="0.25">
      <c r="C15" s="143" t="s">
        <v>28</v>
      </c>
      <c r="D15" s="100">
        <v>1</v>
      </c>
      <c r="E15" s="100">
        <v>2.5</v>
      </c>
    </row>
    <row r="16" spans="2:5" x14ac:dyDescent="0.25">
      <c r="C16" s="143" t="s">
        <v>19</v>
      </c>
      <c r="D16" s="100">
        <v>1</v>
      </c>
      <c r="E16" s="100">
        <v>3.5</v>
      </c>
    </row>
    <row r="17" spans="2:5" x14ac:dyDescent="0.25">
      <c r="B17" s="143" t="s">
        <v>222</v>
      </c>
      <c r="D17" s="100">
        <v>13</v>
      </c>
      <c r="E17" s="100">
        <v>65</v>
      </c>
    </row>
    <row r="18" spans="2:5" x14ac:dyDescent="0.25">
      <c r="B18" s="143">
        <v>2</v>
      </c>
      <c r="C18" s="143" t="s">
        <v>30</v>
      </c>
      <c r="D18" s="100">
        <v>1</v>
      </c>
      <c r="E18" s="100">
        <v>2.5</v>
      </c>
    </row>
    <row r="19" spans="2:5" x14ac:dyDescent="0.25">
      <c r="C19" s="143" t="s">
        <v>21</v>
      </c>
      <c r="D19" s="100">
        <v>1</v>
      </c>
      <c r="E19" s="100">
        <v>2.5</v>
      </c>
    </row>
    <row r="20" spans="2:5" x14ac:dyDescent="0.25">
      <c r="C20" s="143" t="s">
        <v>14</v>
      </c>
      <c r="D20" s="100">
        <v>1</v>
      </c>
      <c r="E20" s="100">
        <v>5</v>
      </c>
    </row>
    <row r="21" spans="2:5" x14ac:dyDescent="0.25">
      <c r="C21" s="143" t="s">
        <v>70</v>
      </c>
      <c r="D21" s="100">
        <v>1</v>
      </c>
      <c r="E21" s="100">
        <v>4</v>
      </c>
    </row>
    <row r="22" spans="2:5" x14ac:dyDescent="0.25">
      <c r="C22" s="143" t="s">
        <v>20</v>
      </c>
      <c r="D22" s="100">
        <v>1</v>
      </c>
      <c r="E22" s="100">
        <v>4.5</v>
      </c>
    </row>
    <row r="23" spans="2:5" x14ac:dyDescent="0.25">
      <c r="C23" s="143" t="s">
        <v>25</v>
      </c>
      <c r="D23" s="100">
        <v>1</v>
      </c>
      <c r="E23" s="100">
        <v>8</v>
      </c>
    </row>
    <row r="24" spans="2:5" x14ac:dyDescent="0.25">
      <c r="C24" s="143" t="s">
        <v>195</v>
      </c>
      <c r="D24" s="100">
        <v>1</v>
      </c>
      <c r="E24" s="100">
        <v>5.5</v>
      </c>
    </row>
    <row r="25" spans="2:5" x14ac:dyDescent="0.25">
      <c r="C25" s="143" t="s">
        <v>15</v>
      </c>
      <c r="D25" s="100">
        <v>1</v>
      </c>
      <c r="E25" s="100">
        <v>7.5</v>
      </c>
    </row>
    <row r="26" spans="2:5" x14ac:dyDescent="0.25">
      <c r="C26" s="143" t="s">
        <v>24</v>
      </c>
      <c r="D26" s="100">
        <v>1</v>
      </c>
      <c r="E26" s="100">
        <v>5.5</v>
      </c>
    </row>
    <row r="27" spans="2:5" x14ac:dyDescent="0.25">
      <c r="C27" s="143" t="s">
        <v>197</v>
      </c>
      <c r="D27" s="100">
        <v>1</v>
      </c>
      <c r="E27" s="100">
        <v>16</v>
      </c>
    </row>
    <row r="28" spans="2:5" x14ac:dyDescent="0.25">
      <c r="C28" s="143" t="s">
        <v>199</v>
      </c>
      <c r="D28" s="100">
        <v>1</v>
      </c>
      <c r="E28" s="100">
        <v>4</v>
      </c>
    </row>
    <row r="29" spans="2:5" x14ac:dyDescent="0.25">
      <c r="C29" s="143" t="s">
        <v>31</v>
      </c>
      <c r="D29" s="100">
        <v>1</v>
      </c>
      <c r="E29" s="100">
        <v>4</v>
      </c>
    </row>
    <row r="30" spans="2:5" x14ac:dyDescent="0.25">
      <c r="C30" s="143" t="s">
        <v>29</v>
      </c>
      <c r="D30" s="100">
        <v>1</v>
      </c>
      <c r="E30" s="100">
        <v>6</v>
      </c>
    </row>
    <row r="31" spans="2:5" x14ac:dyDescent="0.25">
      <c r="B31" s="143" t="s">
        <v>223</v>
      </c>
      <c r="D31" s="100">
        <v>13</v>
      </c>
      <c r="E31" s="100">
        <v>75</v>
      </c>
    </row>
    <row r="32" spans="2:5" x14ac:dyDescent="0.25">
      <c r="B32" s="143" t="s">
        <v>187</v>
      </c>
      <c r="D32" s="100">
        <v>26</v>
      </c>
      <c r="E32" s="100">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85D65E9BD58BF4BBCB48AC7A5F020E6" ma:contentTypeVersion="8" ma:contentTypeDescription="Crée un document." ma:contentTypeScope="" ma:versionID="eaf1305789e46430d795ff44223478ef">
  <xsd:schema xmlns:xsd="http://www.w3.org/2001/XMLSchema" xmlns:xs="http://www.w3.org/2001/XMLSchema" xmlns:p="http://schemas.microsoft.com/office/2006/metadata/properties" xmlns:ns3="395c724f-58e7-4ff3-b70d-2fab5230e633" xmlns:ns4="c6539720-95fa-4b6a-9395-de1b6ef7f40c" targetNamespace="http://schemas.microsoft.com/office/2006/metadata/properties" ma:root="true" ma:fieldsID="9c45a72cd679f1935bf9f95118daba49" ns3:_="" ns4:_="">
    <xsd:import namespace="395c724f-58e7-4ff3-b70d-2fab5230e633"/>
    <xsd:import namespace="c6539720-95fa-4b6a-9395-de1b6ef7f40c"/>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5c724f-58e7-4ff3-b70d-2fab5230e633"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539720-95fa-4b6a-9395-de1b6ef7f40c"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c e 2 f 5 a 8 a - 3 7 5 b - 4 0 1 6 - 9 4 b c - 7 e 4 4 1 b 3 9 d 5 9 b "   x m l n s = " h t t p : / / s c h e m a s . m i c r o s o f t . c o m / D a t a M a s h u p " > A A A A A J M E A A B Q S w M E F A A C A A g A J X F x V M h R U S 2 k A A A A 9 g A A A B I A H A B D b 2 5 m a W c v U G F j a 2 F n Z S 5 4 b W w g o h g A K K A U A A A A A A A A A A A A A A A A A A A A A A A A A A A A h Y 8 x D o I w G I W v Q r r T l r o Y 8 l M G E y d J j C b G t S k F G q G Y t l j u 5 u C R v I I Y R d 0 c 3 / e + 4 b 3 7 9 Q b 5 2 L X R R V m n e 5 O h B F M U K S P 7 U p s 6 Q 4 O v 4 i X K O W y F P I l a R Z N s X D q 6 M k O N 9 + e U k B A C D g v c 2 5 o w S h N y L D Z 7 2 a h O o I + s / 8 u x N s 4 L I x X i c H i N 4 Q w n l G F G p 0 1 A Z g i F N l + B T d 2 z / Y G w G l o / W M U r G 6 9 3 Q O Y I 5 P 2 B P w B Q S w M E F A A C A A g A J X F x 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x c V Q I w F b D j Q E A A O Y D A A A T A B w A R m 9 y b X V s Y X M v U 2 V j d G l v b j E u b S C i G A A o o B Q A A A A A A A A A A A A A A A A A A A A A A A A A A A C V U 0 1 r w k A Q v Q v 5 D 8 v 2 0 A i p Y G t 7 E Q 8 l L d R L K S r 0 I B 4 2 y Y h b s 7 t h d 1 M s I f + l 9 O b v y B / r x F i N H x G a S 2 D f z L x 5 7 + 0 a C C 1 X k o y r f 7 f v t J y W W T A N E R l B D M x A l w x I D N Z p E f z G K t U h 4 M n z K o S 4 4 6 d a g 7 T v S i 8 D p Z Z u O 5 u + M g E D + t d L Z / n U V 9 J i 0 c y r R l z R y V c C R K i I z 3 m x p j h s w o I Y O h P N p J k r L X w V p 0 K W V c a t C L 0 s o 2 O r N A d D P W L L f g s r m 3 s k o 0 9 g Q s 2 T c v 0 T D K k j v h E Y X b M w h M S y s 3 W u D F 4 g 1 W D I D f G V S G J Y c V u s 2 2 R S / I Q L P C 6 + y Z x x D W c Y Y i U l C m 0 A b p u A u y a g 1 w T c n w C b n Y k 5 N E a m I g C 9 b d x J u V A 1 T j S X F o G h t A + 9 T u l 7 n r d 3 a W 3 Z D T F p g p W i W O O U X W g j E O o T q s S M e 5 y t 9 z 9 r 6 2 7 W D a x 7 V r e p 7 s z R P W i M v q b s D b T B d h Z z g 6 I I + 1 A p b g Z 7 c Y 9 R V C l z G 2 x A n o M h e A A s X J D u G f v w o S h x 4 p 7 E 5 7 J 3 r 2 m j 8 v 4 f E 9 G h B W E o R u W 0 u L x E 1 / 8 F U E s B A i 0 A F A A C A A g A J X F x V M h R U S 2 k A A A A 9 g A A A B I A A A A A A A A A A A A A A A A A A A A A A E N v b m Z p Z y 9 Q Y W N r Y W d l L n h t b F B L A Q I t A B Q A A g A I A C V x c V Q P y u m r p A A A A O k A A A A T A A A A A A A A A A A A A A A A A P A A A A B b Q 2 9 u d G V u d F 9 U e X B l c 1 0 u e G 1 s U E s B A i 0 A F A A C A A g A J X F x V A j A V s O N A Q A A 5 g M A A B M A A A A A A A A A A A A A A A A A 4 Q E A A E Z v c m 1 1 b G F z L 1 N l Y 3 R p b 2 4 x L m 1 Q S w U G A A A A A A M A A w D C A A A A u 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t w w A A A A A A A C V 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J l b G V h c 2 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J l b G V h c 2 U x X 3 F 1 Z X J y e S I g L z 4 8 R W 5 0 c n k g V H l w Z T 0 i R m l s b G V k Q 2 9 t c G x l d G V S Z X N 1 b H R U b 1 d v c m t z a G V l d C I g V m F s d W U 9 I m w x I i A v P j x F b n R y e S B U e X B l P S J S Z W x h d G l v b n N o a X B J b m Z v Q 2 9 u d G F p b m V y I i B W Y W x 1 Z T 0 i c 3 s m c X V v d D t j b 2 x 1 b W 5 D b 3 V u d C Z x d W 9 0 O z o 1 L C Z x d W 9 0 O 2 t l e U N v b H V t b k 5 h b W V z J n F 1 b 3 Q 7 O l t d L C Z x d W 9 0 O 3 F 1 Z X J 5 U m V s Y X R p b 2 5 z a G l w c y Z x d W 9 0 O z p b X S w m c X V v d D t j b 2 x 1 b W 5 J Z G V u d G l 0 a W V z J n F 1 b 3 Q 7 O l s m c X V v d D t T Z W N 0 a W 9 u M S 9 S Z W x l Y X N l M S 9 B d X R v U m V t b 3 Z l Z E N v b H V t b n M x L n t T d G 9 y a W V z L D B 9 J n F 1 b 3 Q 7 L C Z x d W 9 0 O 1 N l Y 3 R p b 2 4 x L 1 J l b G V h c 2 U x L 0 F 1 d G 9 S Z W 1 v d m V k Q 2 9 s d W 1 u c z E u e 0 h l d X J l I H N 0 b 3 J p Z X M s M X 0 m c X V v d D s s J n F 1 b 3 Q 7 U 2 V j d G l v b j E v U m V s Z W F z Z T E v Q X V 0 b 1 J l b W 9 2 Z W R D b 2 x 1 b W 5 z M S 5 7 Q 2 9 t c G x l e G l 0 w 6 k g c 3 R v c m l l c y w y f S Z x d W 9 0 O y w m c X V v d D t T Z W N 0 a W 9 u M S 9 S Z W x l Y X N l M S 9 B d X R v U m V t b 3 Z l Z E N v b H V t b n M x L n t T c H J p b n Q s M 3 0 m c X V v d D s s J n F 1 b 3 Q 7 U 2 V j d G l v b j E v U m V s Z W F z Z T E v Q X V 0 b 1 J l b W 9 2 Z W R D b 2 x 1 b W 5 z M S 5 7 S X R l b X M s N H 0 m c X V v d D t d L C Z x d W 9 0 O 0 N v b H V t b k N v d W 5 0 J n F 1 b 3 Q 7 O j U s J n F 1 b 3 Q 7 S 2 V 5 Q 2 9 s d W 1 u T m F t Z X M m c X V v d D s 6 W 1 0 s J n F 1 b 3 Q 7 Q 2 9 s d W 1 u S W R l b n R p d G l l c y Z x d W 9 0 O z p b J n F 1 b 3 Q 7 U 2 V j d G l v b j E v U m V s Z W F z Z T E v Q X V 0 b 1 J l b W 9 2 Z W R D b 2 x 1 b W 5 z M S 5 7 U 3 R v c m l l c y w w f S Z x d W 9 0 O y w m c X V v d D t T Z W N 0 a W 9 u M S 9 S Z W x l Y X N l M S 9 B d X R v U m V t b 3 Z l Z E N v b H V t b n M x L n t I Z X V y Z S B z d G 9 y a W V z L D F 9 J n F 1 b 3 Q 7 L C Z x d W 9 0 O 1 N l Y 3 R p b 2 4 x L 1 J l b G V h c 2 U x L 0 F 1 d G 9 S Z W 1 v d m V k Q 2 9 s d W 1 u c z E u e 0 N v b X B s Z X h p d M O p I H N 0 b 3 J p Z X M s M n 0 m c X V v d D s s J n F 1 b 3 Q 7 U 2 V j d G l v b j E v U m V s Z W F z Z T E v Q X V 0 b 1 J l b W 9 2 Z W R D b 2 x 1 b W 5 z M S 5 7 U 3 B y a W 5 0 L D N 9 J n F 1 b 3 Q 7 L C Z x d W 9 0 O 1 N l Y 3 R p b 2 4 x L 1 J l b G V h c 2 U x L 0 F 1 d G 9 S Z W 1 v d m V k Q 2 9 s d W 1 u c z E u e 0 l 0 Z W 1 z L D R 9 J n F 1 b 3 Q 7 X S w m c X V v d D t S Z W x h d G l v b n N o a X B J b m Z v J n F 1 b 3 Q 7 O l t d f S I g L z 4 8 R W 5 0 c n k g V H l w Z T 0 i R m l s b F N 0 Y X R 1 c y I g V m F s d W U 9 I n N D b 2 1 w b G V 0 Z S I g L z 4 8 R W 5 0 c n k g V H l w Z T 0 i R m l s b E N v b H V t b k 5 h b W V z I i B W Y W x 1 Z T 0 i c 1 s m c X V v d D t T d G 9 y a W V z J n F 1 b 3 Q 7 L C Z x d W 9 0 O 0 h l d X J l I H N 0 b 3 J p Z X M m c X V v d D s s J n F 1 b 3 Q 7 Q 2 9 t c G x l e G l 0 w 6 k g c 3 R v c m l l c y Z x d W 9 0 O y w m c X V v d D t T c H J p b n Q m c X V v d D s s J n F 1 b 3 Q 7 S X R l b X M m c X V v d D t d I i A v P j x F b n R y e S B U e X B l P S J G a W x s Q 2 9 s d W 1 u V H l w Z X M i I F Z h b H V l P S J z Q m d V R k F 3 Q T 0 i I C 8 + P E V u d H J 5 I F R 5 c G U 9 I k Z p b G x M Y X N 0 V X B k Y X R l Z C I g V m F s d W U 9 I m Q y M D I y L T A z L T E 3 V D E z O j A 5 O j E x L j M 3 M j U 0 O D R a I i A v P j x F b n R y e S B U e X B l P S J G a W x s R X J y b 3 J D b 3 V u d C I g V m F s d W U 9 I m w w I i A v P j x F b n R y e S B U e X B l P S J G a W x s R X J y b 3 J D b 2 R l I i B W Y W x 1 Z T 0 i c 1 V u a 2 5 v d 2 4 i I C 8 + P E V u d H J 5 I F R 5 c G U 9 I k Z p b G x D b 3 V u d C I g V m F s d W U 9 I m w y N i I g L z 4 8 R W 5 0 c n k g V H l w Z T 0 i Q W R k Z W R U b 0 R h d G F N b 2 R l b C I g V m F s d W U 9 I m w w I i A v P j x F b n R y e S B U e X B l P S J G a W x s V G F y Z 2 V 0 T m F t Z U N 1 c 3 R v b W l 6 Z W Q i I F Z h b H V l P S J s M S I g L z 4 8 R W 5 0 c n k g V H l w Z T 0 i U X V l c n l J R C I g V m F s d W U 9 I n N j Y T I x N m J l Y y 0 4 N m Y x L T Q 1 M T I t Y T J j M y 0 y M T R l M T M w M z Q 2 N z E i I C 8 + P C 9 T d G F i b G V F b n R y a W V z P j w v S X R l b T 4 8 S X R l b T 4 8 S X R l b U x v Y 2 F 0 a W 9 u P j x J d G V t V H l w Z T 5 G b 3 J t d W x h P C 9 J d G V t V H l w Z T 4 8 S X R l b V B h d G g + U 2 V j d G l v b j E v U m V s Z W F z Z T E v U 2 9 1 c m N l P C 9 J d G V t U G F 0 a D 4 8 L 0 l 0 Z W 1 M b 2 N h d G l v b j 4 8 U 3 R h Y m x l R W 5 0 c m l l c y A v P j w v S X R l b T 4 8 S X R l b T 4 8 S X R l b U x v Y 2 F 0 a W 9 u P j x J d G V t V H l w Z T 5 G b 3 J t d W x h P C 9 J d G V t V H l w Z T 4 8 S X R l b V B h d G g + U 2 V j d G l v b j E v U m V s Z W F z Z T E v V H l w Z S U y M G 1 v Z G l m a S V D M y V B O T w v S X R l b V B h d G g + P C 9 J d G V t T G 9 j Y X R p b 2 4 + P F N 0 Y W J s Z U V u d H J p Z X M g L z 4 8 L 0 l 0 Z W 0 + P E l 0 Z W 0 + P E l 0 Z W 1 M b 2 N h d G l v b j 4 8 S X R l b V R 5 c G U + R m 9 y b X V s Y T w v S X R l b V R 5 c G U + P E l 0 Z W 1 Q Y X R o P l N l Y 3 R p b 2 4 x L 1 J l b G V h c 2 U x L 0 N v b G 9 u b m V z J T I w c 3 V w c H J p b S V D M y V B O W V z P C 9 J d G V t U G F 0 a D 4 8 L 0 l 0 Z W 1 M b 2 N h d G l v b j 4 8 U 3 R h Y m x l R W 5 0 c m l l c y A v P j w v S X R l b T 4 8 S X R l b T 4 8 S X R l b U x v Y 2 F 0 a W 9 u P j x J d G V t V H l w Z T 5 G b 3 J t d W x h P C 9 J d G V t V H l w Z T 4 8 S X R l b V B h d G g + U 2 V j d G l v b j E v U m V s Z W F z Z T E v U G V y c 2 9 u b m F s a X M l Q z M l Q T l l J T I w Y W p v d X Q l Q z M l Q T l l P C 9 J d G V t U G F 0 a D 4 8 L 0 l 0 Z W 1 M b 2 N h d G l v b j 4 8 U 3 R h Y m x l R W 5 0 c m l l c y A v P j w v S X R l b T 4 8 S X R l b T 4 8 S X R l b U x v Y 2 F 0 a W 9 u P j x J d G V t V H l w Z T 5 G b 3 J t d W x h P C 9 J d G V t V H l w Z T 4 8 S X R l b V B h d G g + U 2 V j d G l v b j E v U m V s Z W F z Z T E v Q 2 9 s b 2 5 u Z X M l M j B y Z W 5 v b W 0 l Q z M l Q T l l c z w v S X R l b V B h d G g + P C 9 J d G V t T G 9 j Y X R p b 2 4 + P F N 0 Y W J s Z U V u d H J p Z X M g L z 4 8 L 0 l 0 Z W 0 + P C 9 J d G V t c z 4 8 L 0 x v Y 2 F s U G F j a 2 F n Z U 1 l d G F k Y X R h R m l s Z T 4 W A A A A U E s F B g A A A A A A A A A A A A A A A A A A A A A A A C Y B A A A B A A A A 0 I y d 3 w E V 0 R G M e g D A T 8 K X 6 w E A A A A x f 3 l g M 3 w m R K A L v c + T P j 1 6 A A A A A A I A A A A A A B B m A A A A A Q A A I A A A A L 1 d N m A S c a U H w A T u s X K G 4 r 5 l L 4 N 6 E F V 8 6 K t L + Q a l j d u / A A A A A A 6 A A A A A A g A A I A A A A F P f g O l i n O g Z u F D e f P / y j 1 p / x l f y w / z d W y A o t g 7 1 U l U i U A A A A P 8 g i F r p P 9 H O x A v g v F a J + l I O O E j I l + o O i O K 8 A 0 U x 6 j 2 r c l c e J A 2 h T v e e G + S Z N p c y Q G V D K 6 u u S A Z 7 u m T d S 5 O Y P V C t x 9 / y x w y o 5 4 u t / L W T o 1 Y t Q A A A A I c z 7 C L v I 4 7 0 r C A 5 h x g R K b r 9 D e D F X W R Y 7 x B t N 0 C W R L d 2 b K 5 Q l R h D s v U d q p T K + J R F m 4 4 Y E t u 2 X F J C G 2 R U y E V 5 v b 4 = < / D a t a M a s h u p > 
</file>

<file path=customXml/itemProps1.xml><?xml version="1.0" encoding="utf-8"?>
<ds:datastoreItem xmlns:ds="http://schemas.openxmlformats.org/officeDocument/2006/customXml" ds:itemID="{23E05375-677B-4E61-A158-2D1BA9674597}">
  <ds:schemaRefs>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www.w3.org/XML/1998/namespace"/>
    <ds:schemaRef ds:uri="http://purl.org/dc/elements/1.1/"/>
    <ds:schemaRef ds:uri="http://schemas.openxmlformats.org/package/2006/metadata/core-properties"/>
    <ds:schemaRef ds:uri="c6539720-95fa-4b6a-9395-de1b6ef7f40c"/>
    <ds:schemaRef ds:uri="395c724f-58e7-4ff3-b70d-2fab5230e633"/>
  </ds:schemaRefs>
</ds:datastoreItem>
</file>

<file path=customXml/itemProps2.xml><?xml version="1.0" encoding="utf-8"?>
<ds:datastoreItem xmlns:ds="http://schemas.openxmlformats.org/officeDocument/2006/customXml" ds:itemID="{6A3C7A79-495D-421B-8E52-26102D702AC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5c724f-58e7-4ff3-b70d-2fab5230e633"/>
    <ds:schemaRef ds:uri="c6539720-95fa-4b6a-9395-de1b6ef7f40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DCF412-650D-4757-9E03-A1623C20557F}">
  <ds:schemaRefs>
    <ds:schemaRef ds:uri="http://schemas.microsoft.com/sharepoint/v3/contenttype/forms"/>
  </ds:schemaRefs>
</ds:datastoreItem>
</file>

<file path=customXml/itemProps4.xml><?xml version="1.0" encoding="utf-8"?>
<ds:datastoreItem xmlns:ds="http://schemas.openxmlformats.org/officeDocument/2006/customXml" ds:itemID="{AA52D800-A529-475C-ABE7-DD7C12ED80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Story Map</vt:lpstr>
      <vt:lpstr>Rôles</vt:lpstr>
      <vt:lpstr>Backlog</vt:lpstr>
      <vt:lpstr>Sprint  1</vt:lpstr>
      <vt:lpstr>Données transformées</vt:lpstr>
      <vt:lpstr>Release1</vt:lpstr>
      <vt:lpstr>Feuil2</vt:lpstr>
      <vt:lpstr>Analyse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Famille TERRIEN</dc:creator>
  <cp:keywords/>
  <dc:description/>
  <cp:lastModifiedBy>Axel THOUVENIN</cp:lastModifiedBy>
  <cp:revision/>
  <cp:lastPrinted>2022-03-17T14:07:37Z</cp:lastPrinted>
  <dcterms:created xsi:type="dcterms:W3CDTF">2022-03-14T16:38:38Z</dcterms:created>
  <dcterms:modified xsi:type="dcterms:W3CDTF">2022-03-17T14:07:47Z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0x010100685D65E9BD58BF4BBCB48AC7A5F020E6</vt:lpwstr>
  </property>
</Properties>
</file>