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aya\Desktop\campbellUniWork\SoupBet\"/>
    </mc:Choice>
  </mc:AlternateContent>
  <xr:revisionPtr revIDLastSave="0" documentId="13_ncr:1_{21DB34CA-F04B-460A-A25F-5B8C2350D799}" xr6:coauthVersionLast="44" xr6:coauthVersionMax="44" xr10:uidLastSave="{00000000-0000-0000-0000-000000000000}"/>
  <bookViews>
    <workbookView xWindow="47880" yWindow="-120" windowWidth="38640" windowHeight="21240" activeTab="1" xr2:uid="{00000000-000D-0000-FFFF-FFFF00000000}"/>
  </bookViews>
  <sheets>
    <sheet name="Seniors" sheetId="1" r:id="rId1"/>
    <sheet name="Reserves" sheetId="5" r:id="rId2"/>
    <sheet name="D Squad Player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43" i="5" l="1"/>
  <c r="AX35" i="5"/>
  <c r="AY35" i="5" s="1"/>
  <c r="AX19" i="5"/>
  <c r="AY19" i="5" s="1"/>
  <c r="AU30" i="5"/>
  <c r="AV30" i="5" s="1"/>
  <c r="AU19" i="5"/>
  <c r="AV19" i="5" s="1"/>
  <c r="AR40" i="5"/>
  <c r="AS40" i="5" s="1"/>
  <c r="AR9" i="5"/>
  <c r="AS9" i="5" s="1"/>
  <c r="AO26" i="5"/>
  <c r="AP26" i="5" s="1"/>
  <c r="AO8" i="5"/>
  <c r="AP8" i="5" s="1"/>
  <c r="AL7" i="5"/>
  <c r="AM7" i="5" s="1"/>
  <c r="AI20" i="5"/>
  <c r="AJ20" i="5" s="1"/>
  <c r="AF26" i="5"/>
  <c r="AG26" i="5" s="1"/>
  <c r="AF14" i="5"/>
  <c r="AG14" i="5" s="1"/>
  <c r="AF19" i="5"/>
  <c r="AG19" i="5" s="1"/>
  <c r="AC7" i="5"/>
  <c r="AC36" i="5"/>
  <c r="AD36" i="5" s="1"/>
  <c r="Z5" i="5"/>
  <c r="AA5" i="5" s="1"/>
  <c r="W7" i="5"/>
  <c r="X7" i="5" s="1"/>
  <c r="T40" i="5"/>
  <c r="U40" i="5" s="1"/>
  <c r="T36" i="5"/>
  <c r="U36" i="5" s="1"/>
  <c r="N24" i="5"/>
  <c r="O24" i="5" s="1"/>
  <c r="N8" i="5"/>
  <c r="O8" i="5" s="1"/>
  <c r="N5" i="5"/>
  <c r="O5" i="5" s="1"/>
  <c r="K27" i="5"/>
  <c r="L27" i="5" s="1"/>
  <c r="K14" i="5"/>
  <c r="L14" i="5" s="1"/>
  <c r="K47" i="5"/>
  <c r="L47" i="5" s="1"/>
  <c r="K39" i="5"/>
  <c r="L39" i="5" s="1"/>
  <c r="H34" i="5"/>
  <c r="I34" i="5" s="1"/>
  <c r="Q34" i="5"/>
  <c r="R34" i="5" s="1"/>
  <c r="AU34" i="5"/>
  <c r="H20" i="5"/>
  <c r="I20" i="5" s="1"/>
  <c r="Q20" i="5"/>
  <c r="AC20" i="5"/>
  <c r="AD20" i="5" s="1"/>
  <c r="H46" i="5"/>
  <c r="I46" i="5" s="1"/>
  <c r="Q46" i="5"/>
  <c r="R46" i="5" s="1"/>
  <c r="AL46" i="5"/>
  <c r="AM46" i="5" s="1"/>
  <c r="H19" i="5"/>
  <c r="I19" i="5" s="1"/>
  <c r="Q19" i="5"/>
  <c r="R19" i="5" s="1"/>
  <c r="AL19" i="5"/>
  <c r="AM19" i="5" s="1"/>
  <c r="H7" i="5"/>
  <c r="I7" i="5" s="1"/>
  <c r="Q7" i="5"/>
  <c r="R7" i="5" s="1"/>
  <c r="AR7" i="5"/>
  <c r="AS7" i="5" s="1"/>
  <c r="AU7" i="5"/>
  <c r="AV7" i="5" s="1"/>
  <c r="AX7" i="5"/>
  <c r="AY7" i="5" s="1"/>
  <c r="H36" i="5"/>
  <c r="I36" i="5" s="1"/>
  <c r="Q36" i="5"/>
  <c r="R36" i="5" s="1"/>
  <c r="Z36" i="5"/>
  <c r="AA36" i="5" s="1"/>
  <c r="H43" i="5"/>
  <c r="I43" i="5" s="1"/>
  <c r="Q43" i="5"/>
  <c r="R43" i="5" s="1"/>
  <c r="H8" i="5"/>
  <c r="I8" i="5" s="1"/>
  <c r="Q8" i="5"/>
  <c r="R8" i="5" s="1"/>
  <c r="W8" i="5"/>
  <c r="X8" i="5" s="1"/>
  <c r="Z8" i="5"/>
  <c r="AA8" i="5" s="1"/>
  <c r="AL8" i="5"/>
  <c r="AM8" i="5" s="1"/>
  <c r="AR8" i="5"/>
  <c r="AS8" i="5" s="1"/>
  <c r="H40" i="5"/>
  <c r="I40" i="5" s="1"/>
  <c r="Q40" i="5"/>
  <c r="R40" i="5" s="1"/>
  <c r="H49" i="5"/>
  <c r="I49" i="5" s="1"/>
  <c r="Q49" i="5"/>
  <c r="R49" i="5" s="1"/>
  <c r="AU49" i="5"/>
  <c r="AV49" i="5" s="1"/>
  <c r="H5" i="5"/>
  <c r="I5" i="5" s="1"/>
  <c r="Q5" i="5"/>
  <c r="R5" i="5" s="1"/>
  <c r="AC5" i="5"/>
  <c r="AD5" i="5" s="1"/>
  <c r="H31" i="5"/>
  <c r="I31" i="5" s="1"/>
  <c r="Q31" i="5"/>
  <c r="R31" i="5" s="1"/>
  <c r="H50" i="5"/>
  <c r="I50" i="5" s="1"/>
  <c r="Q50" i="5"/>
  <c r="R50" i="5" s="1"/>
  <c r="AU50" i="5"/>
  <c r="AV50" i="5" s="1"/>
  <c r="H9" i="5"/>
  <c r="I9" i="5" s="1"/>
  <c r="Q9" i="5"/>
  <c r="R9" i="5" s="1"/>
  <c r="H14" i="5"/>
  <c r="I14" i="5" s="1"/>
  <c r="Q14" i="5"/>
  <c r="R14" i="5" s="1"/>
  <c r="W14" i="5"/>
  <c r="X14" i="5" s="1"/>
  <c r="H22" i="5"/>
  <c r="I22" i="5" s="1"/>
  <c r="Q22" i="5"/>
  <c r="R22" i="5" s="1"/>
  <c r="AC22" i="5"/>
  <c r="AR22" i="5"/>
  <c r="AS22" i="5" s="1"/>
  <c r="H35" i="5"/>
  <c r="I35" i="5" s="1"/>
  <c r="Q35" i="5"/>
  <c r="R35" i="5" s="1"/>
  <c r="H27" i="5"/>
  <c r="I27" i="5" s="1"/>
  <c r="Q27" i="5"/>
  <c r="R27" i="5" s="1"/>
  <c r="AC27" i="5"/>
  <c r="AD27" i="5" s="1"/>
  <c r="H42" i="5"/>
  <c r="I42" i="5" s="1"/>
  <c r="Q42" i="5"/>
  <c r="R42" i="5" s="1"/>
  <c r="T42" i="5"/>
  <c r="U42" i="5" s="1"/>
  <c r="AF42" i="5"/>
  <c r="AG42" i="5" s="1"/>
  <c r="H24" i="5"/>
  <c r="I24" i="5" s="1"/>
  <c r="Q24" i="5"/>
  <c r="R24" i="5" s="1"/>
  <c r="AR24" i="5"/>
  <c r="AS24" i="5" s="1"/>
  <c r="H39" i="5"/>
  <c r="I39" i="5" s="1"/>
  <c r="Q39" i="5"/>
  <c r="R39" i="5" s="1"/>
  <c r="BA39" i="5"/>
  <c r="H4" i="5"/>
  <c r="I4" i="5" s="1"/>
  <c r="Q4" i="5"/>
  <c r="R4" i="5" s="1"/>
  <c r="H41" i="5"/>
  <c r="I41" i="5" s="1"/>
  <c r="Q41" i="5"/>
  <c r="R41" i="5" s="1"/>
  <c r="Z41" i="5"/>
  <c r="AA41" i="5" s="1"/>
  <c r="AC41" i="5"/>
  <c r="AR41" i="5"/>
  <c r="AS41" i="5" s="1"/>
  <c r="H44" i="5"/>
  <c r="I44" i="5" s="1"/>
  <c r="Q44" i="5"/>
  <c r="R44" i="5" s="1"/>
  <c r="AX44" i="5"/>
  <c r="AY44" i="5" s="1"/>
  <c r="H29" i="5"/>
  <c r="I29" i="5" s="1"/>
  <c r="Q29" i="5"/>
  <c r="R29" i="5" s="1"/>
  <c r="AU29" i="5"/>
  <c r="AV29" i="5" s="1"/>
  <c r="H15" i="5"/>
  <c r="I15" i="5" s="1"/>
  <c r="Q15" i="5"/>
  <c r="R15" i="5" s="1"/>
  <c r="BA15" i="5"/>
  <c r="H6" i="5"/>
  <c r="I6" i="5" s="1"/>
  <c r="Q6" i="5"/>
  <c r="R6" i="5" s="1"/>
  <c r="H26" i="5"/>
  <c r="I26" i="5" s="1"/>
  <c r="Q26" i="5"/>
  <c r="R26" i="5" s="1"/>
  <c r="H30" i="5"/>
  <c r="I30" i="5" s="1"/>
  <c r="Q30" i="5"/>
  <c r="R30" i="5" s="1"/>
  <c r="H51" i="5"/>
  <c r="I51" i="5" s="1"/>
  <c r="Q51" i="5"/>
  <c r="R51" i="5" s="1"/>
  <c r="AO51" i="5"/>
  <c r="AP51" i="5" s="1"/>
  <c r="AX51" i="5"/>
  <c r="AY51" i="5" s="1"/>
  <c r="BA51" i="5"/>
  <c r="H38" i="5"/>
  <c r="I38" i="5" s="1"/>
  <c r="Q38" i="5"/>
  <c r="R38" i="5" s="1"/>
  <c r="AO38" i="5"/>
  <c r="AP38" i="5" s="1"/>
  <c r="H21" i="5"/>
  <c r="I21" i="5" s="1"/>
  <c r="Q21" i="5"/>
  <c r="R21" i="5" s="1"/>
  <c r="Z21" i="5"/>
  <c r="AA21" i="5" s="1"/>
  <c r="AL21" i="5"/>
  <c r="AM21" i="5" s="1"/>
  <c r="H12" i="5"/>
  <c r="I12" i="5" s="1"/>
  <c r="Q12" i="5"/>
  <c r="R12" i="5" s="1"/>
  <c r="W12" i="5"/>
  <c r="X12" i="5" s="1"/>
  <c r="AR12" i="5"/>
  <c r="AS12" i="5" s="1"/>
  <c r="H10" i="5"/>
  <c r="I10" i="5" s="1"/>
  <c r="Q10" i="5"/>
  <c r="R10" i="5" s="1"/>
  <c r="W10" i="5"/>
  <c r="X10" i="5" s="1"/>
  <c r="AF10" i="5"/>
  <c r="AG10" i="5" s="1"/>
  <c r="AX10" i="5"/>
  <c r="AY10" i="5" s="1"/>
  <c r="H13" i="5"/>
  <c r="I13" i="5" s="1"/>
  <c r="Q13" i="5"/>
  <c r="R13" i="5" s="1"/>
  <c r="T13" i="5"/>
  <c r="U13" i="5" s="1"/>
  <c r="H28" i="5"/>
  <c r="I28" i="5" s="1"/>
  <c r="Q28" i="5"/>
  <c r="R28" i="5" s="1"/>
  <c r="AU28" i="5"/>
  <c r="AV28" i="5" s="1"/>
  <c r="H45" i="5"/>
  <c r="I45" i="5" s="1"/>
  <c r="Q45" i="5"/>
  <c r="R45" i="5" s="1"/>
  <c r="T45" i="5"/>
  <c r="U45" i="5" s="1"/>
  <c r="AO45" i="5"/>
  <c r="AP45" i="5" s="1"/>
  <c r="AU45" i="5"/>
  <c r="AV45" i="5" s="1"/>
  <c r="H17" i="5"/>
  <c r="I17" i="5" s="1"/>
  <c r="Q17" i="5"/>
  <c r="R17" i="5" s="1"/>
  <c r="AO17" i="5"/>
  <c r="AP17" i="5" s="1"/>
  <c r="H37" i="5"/>
  <c r="I37" i="5" s="1"/>
  <c r="Q37" i="5"/>
  <c r="R37" i="5" s="1"/>
  <c r="H32" i="5"/>
  <c r="I32" i="5" s="1"/>
  <c r="Q32" i="5"/>
  <c r="R32" i="5" s="1"/>
  <c r="AL32" i="5"/>
  <c r="AM32" i="5" s="1"/>
  <c r="AO32" i="5"/>
  <c r="AP32" i="5" s="1"/>
  <c r="H18" i="5"/>
  <c r="I18" i="5" s="1"/>
  <c r="Q18" i="5"/>
  <c r="R18" i="5" s="1"/>
  <c r="Z18" i="5"/>
  <c r="AA18" i="5" s="1"/>
  <c r="AO18" i="5"/>
  <c r="AP18" i="5" s="1"/>
  <c r="H16" i="5"/>
  <c r="I16" i="5" s="1"/>
  <c r="Q16" i="5"/>
  <c r="R16" i="5" s="1"/>
  <c r="AO16" i="5"/>
  <c r="AP16" i="5" s="1"/>
  <c r="H11" i="5"/>
  <c r="I11" i="5" s="1"/>
  <c r="Q11" i="5"/>
  <c r="R11" i="5" s="1"/>
  <c r="H23" i="5"/>
  <c r="I23" i="5" s="1"/>
  <c r="Q23" i="5"/>
  <c r="R23" i="5" s="1"/>
  <c r="H47" i="5"/>
  <c r="I47" i="5" s="1"/>
  <c r="Q47" i="5"/>
  <c r="R47" i="5" s="1"/>
  <c r="W47" i="5"/>
  <c r="X47" i="5" s="1"/>
  <c r="H33" i="5"/>
  <c r="I33" i="5" s="1"/>
  <c r="Q33" i="5"/>
  <c r="R33" i="5" s="1"/>
  <c r="H52" i="5"/>
  <c r="I52" i="5" s="1"/>
  <c r="Q52" i="5"/>
  <c r="R52" i="5" s="1"/>
  <c r="H25" i="5"/>
  <c r="I25" i="5" s="1"/>
  <c r="Q25" i="5"/>
  <c r="R25" i="5" s="1"/>
  <c r="AR25" i="5"/>
  <c r="AS25" i="5" s="1"/>
  <c r="H48" i="5"/>
  <c r="I48" i="5" s="1"/>
  <c r="Q48" i="5"/>
  <c r="R48" i="5" s="1"/>
  <c r="E20" i="5"/>
  <c r="E46" i="5"/>
  <c r="F46" i="5" s="1"/>
  <c r="E19" i="5"/>
  <c r="F19" i="5" s="1"/>
  <c r="E7" i="5"/>
  <c r="F7" i="5" s="1"/>
  <c r="E36" i="5"/>
  <c r="F36" i="5" s="1"/>
  <c r="E43" i="5"/>
  <c r="F43" i="5" s="1"/>
  <c r="E8" i="5"/>
  <c r="F8" i="5" s="1"/>
  <c r="E40" i="5"/>
  <c r="F40" i="5" s="1"/>
  <c r="E49" i="5"/>
  <c r="F49" i="5" s="1"/>
  <c r="E5" i="5"/>
  <c r="F5" i="5" s="1"/>
  <c r="E31" i="5"/>
  <c r="F31" i="5" s="1"/>
  <c r="E50" i="5"/>
  <c r="F50" i="5" s="1"/>
  <c r="E9" i="5"/>
  <c r="F9" i="5" s="1"/>
  <c r="E14" i="5"/>
  <c r="F14" i="5" s="1"/>
  <c r="E22" i="5"/>
  <c r="F22" i="5" s="1"/>
  <c r="E35" i="5"/>
  <c r="F35" i="5" s="1"/>
  <c r="E27" i="5"/>
  <c r="E42" i="5"/>
  <c r="F42" i="5" s="1"/>
  <c r="E24" i="5"/>
  <c r="F24" i="5" s="1"/>
  <c r="E39" i="5"/>
  <c r="F39" i="5" s="1"/>
  <c r="E4" i="5"/>
  <c r="F4" i="5" s="1"/>
  <c r="E41" i="5"/>
  <c r="F41" i="5" s="1"/>
  <c r="E44" i="5"/>
  <c r="F44" i="5" s="1"/>
  <c r="E29" i="5"/>
  <c r="F29" i="5" s="1"/>
  <c r="E15" i="5"/>
  <c r="E6" i="5"/>
  <c r="F6" i="5" s="1"/>
  <c r="E26" i="5"/>
  <c r="F26" i="5" s="1"/>
  <c r="E30" i="5"/>
  <c r="F30" i="5" s="1"/>
  <c r="E51" i="5"/>
  <c r="F51" i="5" s="1"/>
  <c r="E38" i="5"/>
  <c r="F38" i="5" s="1"/>
  <c r="E21" i="5"/>
  <c r="F21" i="5" s="1"/>
  <c r="E12" i="5"/>
  <c r="F12" i="5" s="1"/>
  <c r="E10" i="5"/>
  <c r="E13" i="5"/>
  <c r="F13" i="5" s="1"/>
  <c r="E28" i="5"/>
  <c r="F28" i="5" s="1"/>
  <c r="E45" i="5"/>
  <c r="F45" i="5" s="1"/>
  <c r="E17" i="5"/>
  <c r="F17" i="5" s="1"/>
  <c r="E37" i="5"/>
  <c r="F37" i="5" s="1"/>
  <c r="E32" i="5"/>
  <c r="F32" i="5" s="1"/>
  <c r="E18" i="5"/>
  <c r="F18" i="5" s="1"/>
  <c r="E16" i="5"/>
  <c r="F16" i="5" s="1"/>
  <c r="E11" i="5"/>
  <c r="F11" i="5" s="1"/>
  <c r="E23" i="5"/>
  <c r="E47" i="5"/>
  <c r="F47" i="5" s="1"/>
  <c r="E33" i="5"/>
  <c r="F33" i="5" s="1"/>
  <c r="E52" i="5"/>
  <c r="F52" i="5" s="1"/>
  <c r="E25" i="5"/>
  <c r="F25" i="5" s="1"/>
  <c r="E48" i="5"/>
  <c r="F48" i="5" s="1"/>
  <c r="E34" i="5"/>
  <c r="B20" i="5"/>
  <c r="C20" i="5" s="1"/>
  <c r="D20" i="5" s="1"/>
  <c r="B46" i="5"/>
  <c r="B19" i="5"/>
  <c r="B7" i="5"/>
  <c r="C7" i="5" s="1"/>
  <c r="D7" i="5" s="1"/>
  <c r="B36" i="5"/>
  <c r="C36" i="5" s="1"/>
  <c r="B43" i="5"/>
  <c r="B8" i="5"/>
  <c r="B40" i="5"/>
  <c r="B49" i="5"/>
  <c r="B5" i="5"/>
  <c r="C5" i="5" s="1"/>
  <c r="B31" i="5"/>
  <c r="C31" i="5" s="1"/>
  <c r="B50" i="5"/>
  <c r="B9" i="5"/>
  <c r="C9" i="5" s="1"/>
  <c r="D9" i="5" s="1"/>
  <c r="B14" i="5"/>
  <c r="B22" i="5"/>
  <c r="B35" i="5"/>
  <c r="B27" i="5"/>
  <c r="C27" i="5" s="1"/>
  <c r="D27" i="5" s="1"/>
  <c r="B42" i="5"/>
  <c r="B24" i="5"/>
  <c r="B39" i="5"/>
  <c r="C39" i="5" s="1"/>
  <c r="D39" i="5" s="1"/>
  <c r="B4" i="5"/>
  <c r="C4" i="5" s="1"/>
  <c r="B41" i="5"/>
  <c r="B44" i="5"/>
  <c r="B29" i="5"/>
  <c r="B15" i="5"/>
  <c r="C15" i="5" s="1"/>
  <c r="D15" i="5" s="1"/>
  <c r="B6" i="5"/>
  <c r="C6" i="5" s="1"/>
  <c r="D6" i="5" s="1"/>
  <c r="B26" i="5"/>
  <c r="C26" i="5" s="1"/>
  <c r="D26" i="5" s="1"/>
  <c r="B30" i="5"/>
  <c r="C30" i="5" s="1"/>
  <c r="B51" i="5"/>
  <c r="B38" i="5"/>
  <c r="B21" i="5"/>
  <c r="B12" i="5"/>
  <c r="B10" i="5"/>
  <c r="C10" i="5" s="1"/>
  <c r="D10" i="5" s="1"/>
  <c r="B13" i="5"/>
  <c r="C13" i="5" s="1"/>
  <c r="B28" i="5"/>
  <c r="C28" i="5" s="1"/>
  <c r="D28" i="5" s="1"/>
  <c r="B45" i="5"/>
  <c r="B17" i="5"/>
  <c r="C17" i="5" s="1"/>
  <c r="B37" i="5"/>
  <c r="B32" i="5"/>
  <c r="B18" i="5"/>
  <c r="B16" i="5"/>
  <c r="C16" i="5" s="1"/>
  <c r="D16" i="5" s="1"/>
  <c r="B11" i="5"/>
  <c r="C11" i="5" s="1"/>
  <c r="B23" i="5"/>
  <c r="C23" i="5" s="1"/>
  <c r="D23" i="5" s="1"/>
  <c r="B47" i="5"/>
  <c r="B33" i="5"/>
  <c r="C33" i="5" s="1"/>
  <c r="B52" i="5"/>
  <c r="B25" i="5"/>
  <c r="B48" i="5"/>
  <c r="B34" i="5"/>
  <c r="C34" i="5" s="1"/>
  <c r="D34" i="5" s="1"/>
  <c r="F23" i="5"/>
  <c r="C48" i="5" l="1"/>
  <c r="D48" i="5" s="1"/>
  <c r="BB51" i="5"/>
  <c r="C51" i="5"/>
  <c r="C47" i="5"/>
  <c r="D47" i="5" s="1"/>
  <c r="C45" i="5"/>
  <c r="D45" i="5" s="1"/>
  <c r="AD41" i="5"/>
  <c r="C49" i="5"/>
  <c r="D49" i="5" s="1"/>
  <c r="C42" i="5"/>
  <c r="C46" i="5"/>
  <c r="BB43" i="5"/>
  <c r="C12" i="5"/>
  <c r="D12" i="5" s="1"/>
  <c r="C35" i="5"/>
  <c r="D35" i="5" s="1"/>
  <c r="C40" i="5"/>
  <c r="F15" i="5"/>
  <c r="G15" i="5" s="1"/>
  <c r="C25" i="5"/>
  <c r="C21" i="5"/>
  <c r="C22" i="5"/>
  <c r="AD22" i="5"/>
  <c r="AD7" i="5"/>
  <c r="C18" i="5"/>
  <c r="D18" i="5" s="1"/>
  <c r="C29" i="5"/>
  <c r="F10" i="5"/>
  <c r="F27" i="5"/>
  <c r="G27" i="5" s="1"/>
  <c r="J27" i="5" s="1"/>
  <c r="M27" i="5" s="1"/>
  <c r="F20" i="5"/>
  <c r="G20" i="5" s="1"/>
  <c r="J20" i="5" s="1"/>
  <c r="BB15" i="5"/>
  <c r="BB39" i="5"/>
  <c r="BA11" i="5"/>
  <c r="BA14" i="5"/>
  <c r="BA10" i="5"/>
  <c r="BA40" i="5"/>
  <c r="BA20" i="5"/>
  <c r="BA25" i="5"/>
  <c r="BA9" i="5"/>
  <c r="BA31" i="5"/>
  <c r="BA46" i="5"/>
  <c r="BA34" i="5"/>
  <c r="BA28" i="5"/>
  <c r="BA44" i="5"/>
  <c r="BA37" i="5"/>
  <c r="BA50" i="5"/>
  <c r="BA48" i="5"/>
  <c r="BA29" i="5"/>
  <c r="BA4" i="5"/>
  <c r="BA24" i="5"/>
  <c r="BA18" i="5"/>
  <c r="BA42" i="5"/>
  <c r="BA36" i="5"/>
  <c r="BA47" i="5"/>
  <c r="BA5" i="5"/>
  <c r="BA45" i="5"/>
  <c r="BA16" i="5"/>
  <c r="BA6" i="5"/>
  <c r="BA22" i="5"/>
  <c r="BA7" i="5"/>
  <c r="BA12" i="5"/>
  <c r="BA26" i="5"/>
  <c r="BA35" i="5"/>
  <c r="BA52" i="5"/>
  <c r="BA38" i="5"/>
  <c r="BA19" i="5"/>
  <c r="BA33" i="5"/>
  <c r="BA23" i="5"/>
  <c r="BA32" i="5"/>
  <c r="BA17" i="5"/>
  <c r="BA13" i="5"/>
  <c r="BA21" i="5"/>
  <c r="BA30" i="5"/>
  <c r="BA41" i="5"/>
  <c r="BA27" i="5"/>
  <c r="BA49" i="5"/>
  <c r="BA8" i="5"/>
  <c r="AX9" i="5"/>
  <c r="AY9" i="5" s="1"/>
  <c r="AX13" i="5"/>
  <c r="AY13" i="5" s="1"/>
  <c r="AX40" i="5"/>
  <c r="AY40" i="5" s="1"/>
  <c r="AX36" i="5"/>
  <c r="AY36" i="5" s="1"/>
  <c r="AX46" i="5"/>
  <c r="AY46" i="5" s="1"/>
  <c r="AX33" i="5"/>
  <c r="AY33" i="5" s="1"/>
  <c r="AX18" i="5"/>
  <c r="AY18" i="5" s="1"/>
  <c r="AX17" i="5"/>
  <c r="AY17" i="5" s="1"/>
  <c r="AX6" i="5"/>
  <c r="AY6" i="5" s="1"/>
  <c r="AX24" i="5"/>
  <c r="AY24" i="5" s="1"/>
  <c r="AX5" i="5"/>
  <c r="AY5" i="5" s="1"/>
  <c r="AX43" i="5"/>
  <c r="AY43" i="5" s="1"/>
  <c r="AX29" i="5"/>
  <c r="AY29" i="5" s="1"/>
  <c r="AX52" i="5"/>
  <c r="AY52" i="5" s="1"/>
  <c r="AX31" i="5"/>
  <c r="AY31" i="5" s="1"/>
  <c r="AX47" i="5"/>
  <c r="AY47" i="5" s="1"/>
  <c r="AX21" i="5"/>
  <c r="AY21" i="5" s="1"/>
  <c r="AX41" i="5"/>
  <c r="AY41" i="5" s="1"/>
  <c r="AX4" i="5"/>
  <c r="AY4" i="5" s="1"/>
  <c r="AX27" i="5"/>
  <c r="AY27" i="5" s="1"/>
  <c r="AX49" i="5"/>
  <c r="AY49" i="5" s="1"/>
  <c r="AX23" i="5"/>
  <c r="AY23" i="5" s="1"/>
  <c r="AX48" i="5"/>
  <c r="AY48" i="5" s="1"/>
  <c r="AX38" i="5"/>
  <c r="AY38" i="5" s="1"/>
  <c r="AX37" i="5"/>
  <c r="AY37" i="5" s="1"/>
  <c r="AX15" i="5"/>
  <c r="AY15" i="5" s="1"/>
  <c r="AX11" i="5"/>
  <c r="AY11" i="5" s="1"/>
  <c r="AX32" i="5"/>
  <c r="AY32" i="5" s="1"/>
  <c r="AX45" i="5"/>
  <c r="AY45" i="5" s="1"/>
  <c r="AX28" i="5"/>
  <c r="AY28" i="5" s="1"/>
  <c r="AX22" i="5"/>
  <c r="AY22" i="5" s="1"/>
  <c r="AX34" i="5"/>
  <c r="AY34" i="5" s="1"/>
  <c r="AX20" i="5"/>
  <c r="AY20" i="5" s="1"/>
  <c r="AX16" i="5"/>
  <c r="AY16" i="5" s="1"/>
  <c r="AX39" i="5"/>
  <c r="AY39" i="5" s="1"/>
  <c r="AX26" i="5"/>
  <c r="AY26" i="5" s="1"/>
  <c r="AX14" i="5"/>
  <c r="AY14" i="5" s="1"/>
  <c r="AX25" i="5"/>
  <c r="AY25" i="5" s="1"/>
  <c r="AX12" i="5"/>
  <c r="AY12" i="5" s="1"/>
  <c r="AX30" i="5"/>
  <c r="AY30" i="5" s="1"/>
  <c r="AX42" i="5"/>
  <c r="AY42" i="5" s="1"/>
  <c r="AX50" i="5"/>
  <c r="AY50" i="5" s="1"/>
  <c r="AX8" i="5"/>
  <c r="AY8" i="5" s="1"/>
  <c r="AU17" i="5"/>
  <c r="AV17" i="5" s="1"/>
  <c r="AU27" i="5"/>
  <c r="AV27" i="5" s="1"/>
  <c r="AU52" i="5"/>
  <c r="AV52" i="5" s="1"/>
  <c r="AU24" i="5"/>
  <c r="AV24" i="5" s="1"/>
  <c r="AU14" i="5"/>
  <c r="AV14" i="5" s="1"/>
  <c r="AU8" i="5"/>
  <c r="AV8" i="5" s="1"/>
  <c r="AU48" i="5"/>
  <c r="AV48" i="5" s="1"/>
  <c r="AU33" i="5"/>
  <c r="AV33" i="5" s="1"/>
  <c r="AU16" i="5"/>
  <c r="AV16" i="5" s="1"/>
  <c r="AU26" i="5"/>
  <c r="AV26" i="5" s="1"/>
  <c r="AU44" i="5"/>
  <c r="AV44" i="5" s="1"/>
  <c r="AU35" i="5"/>
  <c r="AV35" i="5" s="1"/>
  <c r="AU11" i="5"/>
  <c r="AV11" i="5" s="1"/>
  <c r="AU42" i="5"/>
  <c r="AV42" i="5" s="1"/>
  <c r="AU20" i="5"/>
  <c r="AV20" i="5" s="1"/>
  <c r="AU25" i="5"/>
  <c r="AV25" i="5" s="1"/>
  <c r="AU23" i="5"/>
  <c r="AV23" i="5" s="1"/>
  <c r="AU32" i="5"/>
  <c r="AV32" i="5" s="1"/>
  <c r="AU37" i="5"/>
  <c r="AV37" i="5" s="1"/>
  <c r="AU21" i="5"/>
  <c r="AV21" i="5" s="1"/>
  <c r="AU6" i="5"/>
  <c r="AV6" i="5" s="1"/>
  <c r="AU41" i="5"/>
  <c r="AV41" i="5" s="1"/>
  <c r="AU39" i="5"/>
  <c r="AV39" i="5" s="1"/>
  <c r="AU22" i="5"/>
  <c r="AV22" i="5" s="1"/>
  <c r="AU46" i="5"/>
  <c r="AV46" i="5" s="1"/>
  <c r="AU15" i="5"/>
  <c r="AV15" i="5" s="1"/>
  <c r="AU51" i="5"/>
  <c r="AV51" i="5" s="1"/>
  <c r="AU9" i="5"/>
  <c r="AV9" i="5" s="1"/>
  <c r="AU36" i="5"/>
  <c r="AV36" i="5" s="1"/>
  <c r="AU38" i="5"/>
  <c r="AV38" i="5" s="1"/>
  <c r="AU18" i="5"/>
  <c r="AV18" i="5" s="1"/>
  <c r="AU10" i="5"/>
  <c r="AV10" i="5" s="1"/>
  <c r="AU12" i="5"/>
  <c r="AV12" i="5" s="1"/>
  <c r="AU4" i="5"/>
  <c r="AV4" i="5" s="1"/>
  <c r="AU31" i="5"/>
  <c r="AV31" i="5" s="1"/>
  <c r="AU43" i="5"/>
  <c r="AV43" i="5" s="1"/>
  <c r="AU5" i="5"/>
  <c r="AV5" i="5" s="1"/>
  <c r="AU47" i="5"/>
  <c r="AV47" i="5" s="1"/>
  <c r="AU13" i="5"/>
  <c r="AV13" i="5" s="1"/>
  <c r="AU40" i="5"/>
  <c r="AV40" i="5" s="1"/>
  <c r="AR36" i="5"/>
  <c r="AS36" i="5" s="1"/>
  <c r="AR39" i="5"/>
  <c r="AS39" i="5" s="1"/>
  <c r="AR44" i="5"/>
  <c r="AS44" i="5" s="1"/>
  <c r="AR49" i="5"/>
  <c r="AS49" i="5" s="1"/>
  <c r="AR17" i="5"/>
  <c r="AS17" i="5" s="1"/>
  <c r="AR33" i="5"/>
  <c r="AS33" i="5" s="1"/>
  <c r="AR11" i="5"/>
  <c r="AS11" i="5" s="1"/>
  <c r="AR16" i="5"/>
  <c r="AS16" i="5" s="1"/>
  <c r="AR18" i="5"/>
  <c r="AS18" i="5" s="1"/>
  <c r="AR32" i="5"/>
  <c r="AS32" i="5" s="1"/>
  <c r="AR13" i="5"/>
  <c r="AS13" i="5" s="1"/>
  <c r="AR31" i="5"/>
  <c r="AS31" i="5" s="1"/>
  <c r="AR46" i="5"/>
  <c r="AS46" i="5" s="1"/>
  <c r="AR35" i="5"/>
  <c r="AS35" i="5" s="1"/>
  <c r="AR15" i="5"/>
  <c r="AS15" i="5" s="1"/>
  <c r="AR27" i="5"/>
  <c r="AS27" i="5" s="1"/>
  <c r="AR43" i="5"/>
  <c r="AS43" i="5" s="1"/>
  <c r="AR6" i="5"/>
  <c r="AS6" i="5" s="1"/>
  <c r="AR5" i="5"/>
  <c r="AS5" i="5" s="1"/>
  <c r="AR47" i="5"/>
  <c r="AS47" i="5" s="1"/>
  <c r="AR23" i="5"/>
  <c r="AS23" i="5" s="1"/>
  <c r="AR37" i="5"/>
  <c r="AS37" i="5" s="1"/>
  <c r="AR28" i="5"/>
  <c r="AS28" i="5" s="1"/>
  <c r="AR10" i="5"/>
  <c r="AS10" i="5" s="1"/>
  <c r="AR26" i="5"/>
  <c r="AS26" i="5" s="1"/>
  <c r="AR50" i="5"/>
  <c r="AS50" i="5" s="1"/>
  <c r="AR19" i="5"/>
  <c r="AS19" i="5" s="1"/>
  <c r="AR48" i="5"/>
  <c r="AS48" i="5" s="1"/>
  <c r="AR4" i="5"/>
  <c r="AS4" i="5" s="1"/>
  <c r="AR42" i="5"/>
  <c r="AS42" i="5" s="1"/>
  <c r="AR29" i="5"/>
  <c r="AS29" i="5" s="1"/>
  <c r="AR34" i="5"/>
  <c r="AS34" i="5" s="1"/>
  <c r="AR45" i="5"/>
  <c r="AS45" i="5" s="1"/>
  <c r="AR20" i="5"/>
  <c r="AS20" i="5" s="1"/>
  <c r="AR52" i="5"/>
  <c r="AS52" i="5" s="1"/>
  <c r="AR21" i="5"/>
  <c r="AS21" i="5" s="1"/>
  <c r="AR38" i="5"/>
  <c r="AS38" i="5" s="1"/>
  <c r="AR51" i="5"/>
  <c r="AS51" i="5" s="1"/>
  <c r="AR30" i="5"/>
  <c r="AS30" i="5" s="1"/>
  <c r="AR14" i="5"/>
  <c r="AS14" i="5" s="1"/>
  <c r="AO37" i="5"/>
  <c r="AP37" i="5" s="1"/>
  <c r="AO15" i="5"/>
  <c r="AP15" i="5" s="1"/>
  <c r="AO29" i="5"/>
  <c r="AP29" i="5" s="1"/>
  <c r="AO33" i="5"/>
  <c r="AP33" i="5" s="1"/>
  <c r="AO43" i="5"/>
  <c r="AP43" i="5" s="1"/>
  <c r="AO46" i="5"/>
  <c r="AP46" i="5" s="1"/>
  <c r="AO11" i="5"/>
  <c r="AP11" i="5" s="1"/>
  <c r="AO12" i="5"/>
  <c r="AP12" i="5" s="1"/>
  <c r="AO21" i="5"/>
  <c r="AP21" i="5" s="1"/>
  <c r="AO13" i="5"/>
  <c r="AP13" i="5" s="1"/>
  <c r="AO19" i="5"/>
  <c r="AP19" i="5" s="1"/>
  <c r="AO48" i="5"/>
  <c r="AP48" i="5" s="1"/>
  <c r="AO25" i="5"/>
  <c r="AP25" i="5" s="1"/>
  <c r="AO52" i="5"/>
  <c r="AP52" i="5" s="1"/>
  <c r="AO10" i="5"/>
  <c r="AP10" i="5" s="1"/>
  <c r="AO44" i="5"/>
  <c r="AP44" i="5" s="1"/>
  <c r="AO27" i="5"/>
  <c r="AP27" i="5" s="1"/>
  <c r="AO20" i="5"/>
  <c r="AP20" i="5" s="1"/>
  <c r="AO30" i="5"/>
  <c r="AP30" i="5" s="1"/>
  <c r="AO42" i="5"/>
  <c r="AP42" i="5" s="1"/>
  <c r="AO28" i="5"/>
  <c r="AP28" i="5" s="1"/>
  <c r="AO41" i="5"/>
  <c r="AP41" i="5" s="1"/>
  <c r="AO7" i="5"/>
  <c r="AP7" i="5" s="1"/>
  <c r="AO47" i="5"/>
  <c r="AP47" i="5" s="1"/>
  <c r="AO4" i="5"/>
  <c r="AP4" i="5" s="1"/>
  <c r="AO35" i="5"/>
  <c r="AP35" i="5" s="1"/>
  <c r="AO22" i="5"/>
  <c r="AP22" i="5" s="1"/>
  <c r="AO14" i="5"/>
  <c r="AP14" i="5" s="1"/>
  <c r="AO34" i="5"/>
  <c r="AP34" i="5" s="1"/>
  <c r="AO6" i="5"/>
  <c r="AP6" i="5" s="1"/>
  <c r="AO36" i="5"/>
  <c r="AP36" i="5" s="1"/>
  <c r="AO23" i="5"/>
  <c r="AP23" i="5" s="1"/>
  <c r="AO39" i="5"/>
  <c r="AP39" i="5" s="1"/>
  <c r="AO24" i="5"/>
  <c r="AP24" i="5" s="1"/>
  <c r="AO9" i="5"/>
  <c r="AP9" i="5" s="1"/>
  <c r="AO50" i="5"/>
  <c r="AP50" i="5" s="1"/>
  <c r="AO31" i="5"/>
  <c r="AP31" i="5" s="1"/>
  <c r="AO5" i="5"/>
  <c r="AP5" i="5" s="1"/>
  <c r="AO49" i="5"/>
  <c r="AP49" i="5" s="1"/>
  <c r="AO40" i="5"/>
  <c r="AP40" i="5" s="1"/>
  <c r="AL23" i="5"/>
  <c r="AM23" i="5" s="1"/>
  <c r="AL30" i="5"/>
  <c r="AM30" i="5" s="1"/>
  <c r="AL16" i="5"/>
  <c r="AM16" i="5" s="1"/>
  <c r="AL28" i="5"/>
  <c r="AM28" i="5" s="1"/>
  <c r="AL35" i="5"/>
  <c r="AM35" i="5" s="1"/>
  <c r="AL43" i="5"/>
  <c r="AM43" i="5" s="1"/>
  <c r="AL48" i="5"/>
  <c r="AM48" i="5" s="1"/>
  <c r="AL17" i="5"/>
  <c r="AM17" i="5" s="1"/>
  <c r="AL29" i="5"/>
  <c r="AM29" i="5" s="1"/>
  <c r="AL9" i="5"/>
  <c r="AM9" i="5" s="1"/>
  <c r="AL45" i="5"/>
  <c r="AM45" i="5" s="1"/>
  <c r="AL51" i="5"/>
  <c r="AM51" i="5" s="1"/>
  <c r="AL50" i="5"/>
  <c r="AM50" i="5" s="1"/>
  <c r="AL52" i="5"/>
  <c r="AM52" i="5" s="1"/>
  <c r="AL11" i="5"/>
  <c r="AM11" i="5" s="1"/>
  <c r="AL27" i="5"/>
  <c r="AM27" i="5" s="1"/>
  <c r="AL44" i="5"/>
  <c r="AM44" i="5" s="1"/>
  <c r="AL13" i="5"/>
  <c r="AM13" i="5" s="1"/>
  <c r="AL12" i="5"/>
  <c r="AM12" i="5" s="1"/>
  <c r="AL26" i="5"/>
  <c r="AM26" i="5" s="1"/>
  <c r="AL6" i="5"/>
  <c r="AM6" i="5" s="1"/>
  <c r="AL22" i="5"/>
  <c r="AM22" i="5" s="1"/>
  <c r="AL49" i="5"/>
  <c r="AM49" i="5" s="1"/>
  <c r="AL36" i="5"/>
  <c r="AM36" i="5" s="1"/>
  <c r="AL37" i="5"/>
  <c r="AM37" i="5" s="1"/>
  <c r="AL38" i="5"/>
  <c r="AM38" i="5" s="1"/>
  <c r="AL20" i="5"/>
  <c r="AM20" i="5" s="1"/>
  <c r="AL25" i="5"/>
  <c r="AM25" i="5" s="1"/>
  <c r="AL10" i="5"/>
  <c r="AM10" i="5" s="1"/>
  <c r="AL39" i="5"/>
  <c r="AM39" i="5" s="1"/>
  <c r="AL33" i="5"/>
  <c r="AM33" i="5" s="1"/>
  <c r="AL24" i="5"/>
  <c r="AM24" i="5" s="1"/>
  <c r="AL31" i="5"/>
  <c r="AM31" i="5" s="1"/>
  <c r="AL34" i="5"/>
  <c r="AM34" i="5" s="1"/>
  <c r="AL41" i="5"/>
  <c r="AM41" i="5" s="1"/>
  <c r="AL5" i="5"/>
  <c r="AM5" i="5" s="1"/>
  <c r="AL47" i="5"/>
  <c r="AM47" i="5" s="1"/>
  <c r="AL18" i="5"/>
  <c r="AM18" i="5" s="1"/>
  <c r="AL15" i="5"/>
  <c r="AM15" i="5" s="1"/>
  <c r="AL4" i="5"/>
  <c r="AM4" i="5" s="1"/>
  <c r="AL42" i="5"/>
  <c r="AM42" i="5" s="1"/>
  <c r="AL14" i="5"/>
  <c r="AM14" i="5" s="1"/>
  <c r="AL40" i="5"/>
  <c r="AM40" i="5" s="1"/>
  <c r="AI45" i="5"/>
  <c r="AJ45" i="5" s="1"/>
  <c r="AI7" i="5"/>
  <c r="AJ7" i="5" s="1"/>
  <c r="AI15" i="5"/>
  <c r="AJ15" i="5" s="1"/>
  <c r="AI44" i="5"/>
  <c r="AJ44" i="5" s="1"/>
  <c r="AI11" i="5"/>
  <c r="AJ11" i="5" s="1"/>
  <c r="AI41" i="5"/>
  <c r="AJ41" i="5" s="1"/>
  <c r="AI39" i="5"/>
  <c r="AJ39" i="5" s="1"/>
  <c r="AI35" i="5"/>
  <c r="AJ35" i="5" s="1"/>
  <c r="AI34" i="5"/>
  <c r="AJ34" i="5" s="1"/>
  <c r="AI21" i="5"/>
  <c r="AJ21" i="5" s="1"/>
  <c r="AI43" i="5"/>
  <c r="AJ43" i="5" s="1"/>
  <c r="AI47" i="5"/>
  <c r="AJ47" i="5" s="1"/>
  <c r="AI28" i="5"/>
  <c r="AJ28" i="5" s="1"/>
  <c r="AI24" i="5"/>
  <c r="AJ24" i="5" s="1"/>
  <c r="AI22" i="5"/>
  <c r="AJ22" i="5" s="1"/>
  <c r="AI46" i="5"/>
  <c r="AJ46" i="5" s="1"/>
  <c r="AI29" i="5"/>
  <c r="AJ29" i="5" s="1"/>
  <c r="AI52" i="5"/>
  <c r="AJ52" i="5" s="1"/>
  <c r="AI17" i="5"/>
  <c r="AJ17" i="5" s="1"/>
  <c r="AI13" i="5"/>
  <c r="AJ13" i="5" s="1"/>
  <c r="AI4" i="5"/>
  <c r="AJ4" i="5" s="1"/>
  <c r="AI49" i="5"/>
  <c r="AJ49" i="5" s="1"/>
  <c r="AI36" i="5"/>
  <c r="AJ36" i="5" s="1"/>
  <c r="AI18" i="5"/>
  <c r="AJ18" i="5" s="1"/>
  <c r="AI12" i="5"/>
  <c r="AJ12" i="5" s="1"/>
  <c r="AI48" i="5"/>
  <c r="AJ48" i="5" s="1"/>
  <c r="AI40" i="5"/>
  <c r="AJ40" i="5" s="1"/>
  <c r="AI32" i="5"/>
  <c r="AJ32" i="5" s="1"/>
  <c r="AI30" i="5"/>
  <c r="AJ30" i="5" s="1"/>
  <c r="AI42" i="5"/>
  <c r="AJ42" i="5" s="1"/>
  <c r="AI9" i="5"/>
  <c r="AJ9" i="5" s="1"/>
  <c r="AI5" i="5"/>
  <c r="AJ5" i="5" s="1"/>
  <c r="AI19" i="5"/>
  <c r="AJ19" i="5" s="1"/>
  <c r="AI25" i="5"/>
  <c r="AJ25" i="5" s="1"/>
  <c r="AI10" i="5"/>
  <c r="AJ10" i="5" s="1"/>
  <c r="AI37" i="5"/>
  <c r="AJ37" i="5" s="1"/>
  <c r="AI50" i="5"/>
  <c r="AJ50" i="5" s="1"/>
  <c r="AI8" i="5"/>
  <c r="AJ8" i="5" s="1"/>
  <c r="AI16" i="5"/>
  <c r="AJ16" i="5" s="1"/>
  <c r="AI38" i="5"/>
  <c r="AJ38" i="5" s="1"/>
  <c r="AI26" i="5"/>
  <c r="AJ26" i="5" s="1"/>
  <c r="AI33" i="5"/>
  <c r="AJ33" i="5" s="1"/>
  <c r="AI23" i="5"/>
  <c r="AJ23" i="5" s="1"/>
  <c r="AI51" i="5"/>
  <c r="AJ51" i="5" s="1"/>
  <c r="AI6" i="5"/>
  <c r="AJ6" i="5" s="1"/>
  <c r="AI27" i="5"/>
  <c r="AJ27" i="5" s="1"/>
  <c r="AI14" i="5"/>
  <c r="AJ14" i="5" s="1"/>
  <c r="AI31" i="5"/>
  <c r="AJ31" i="5" s="1"/>
  <c r="AF35" i="5"/>
  <c r="AG35" i="5" s="1"/>
  <c r="AF37" i="5"/>
  <c r="AG37" i="5" s="1"/>
  <c r="AF13" i="5"/>
  <c r="AG13" i="5" s="1"/>
  <c r="AF24" i="5"/>
  <c r="AG24" i="5" s="1"/>
  <c r="AF45" i="5"/>
  <c r="AG45" i="5" s="1"/>
  <c r="AF51" i="5"/>
  <c r="AG51" i="5" s="1"/>
  <c r="AF50" i="5"/>
  <c r="AG50" i="5" s="1"/>
  <c r="AF5" i="5"/>
  <c r="AG5" i="5" s="1"/>
  <c r="AF21" i="5"/>
  <c r="AG21" i="5" s="1"/>
  <c r="AF46" i="5"/>
  <c r="AG46" i="5" s="1"/>
  <c r="AF6" i="5"/>
  <c r="AG6" i="5" s="1"/>
  <c r="AF17" i="5"/>
  <c r="AG17" i="5" s="1"/>
  <c r="AF38" i="5"/>
  <c r="AG38" i="5" s="1"/>
  <c r="AF29" i="5"/>
  <c r="AG29" i="5" s="1"/>
  <c r="AF22" i="5"/>
  <c r="AG22" i="5" s="1"/>
  <c r="AF9" i="5"/>
  <c r="AG9" i="5" s="1"/>
  <c r="AF49" i="5"/>
  <c r="AG49" i="5" s="1"/>
  <c r="AF8" i="5"/>
  <c r="AG8" i="5" s="1"/>
  <c r="AF43" i="5"/>
  <c r="AG43" i="5" s="1"/>
  <c r="AF36" i="5"/>
  <c r="AG36" i="5" s="1"/>
  <c r="AF47" i="5"/>
  <c r="AG47" i="5" s="1"/>
  <c r="AF44" i="5"/>
  <c r="AG44" i="5" s="1"/>
  <c r="AF34" i="5"/>
  <c r="AG34" i="5" s="1"/>
  <c r="AF33" i="5"/>
  <c r="AG33" i="5" s="1"/>
  <c r="AF30" i="5"/>
  <c r="AG30" i="5" s="1"/>
  <c r="AF25" i="5"/>
  <c r="AG25" i="5" s="1"/>
  <c r="AF23" i="5"/>
  <c r="AG23" i="5" s="1"/>
  <c r="AF28" i="5"/>
  <c r="AG28" i="5" s="1"/>
  <c r="AF12" i="5"/>
  <c r="AG12" i="5" s="1"/>
  <c r="AF27" i="5"/>
  <c r="AG27" i="5" s="1"/>
  <c r="AF20" i="5"/>
  <c r="AG20" i="5" s="1"/>
  <c r="AF40" i="5"/>
  <c r="AG40" i="5" s="1"/>
  <c r="AF52" i="5"/>
  <c r="AG52" i="5" s="1"/>
  <c r="AF4" i="5"/>
  <c r="AG4" i="5" s="1"/>
  <c r="AF48" i="5"/>
  <c r="AG48" i="5" s="1"/>
  <c r="AF11" i="5"/>
  <c r="AG11" i="5" s="1"/>
  <c r="AF18" i="5"/>
  <c r="AG18" i="5" s="1"/>
  <c r="AF41" i="5"/>
  <c r="AG41" i="5" s="1"/>
  <c r="AF31" i="5"/>
  <c r="AG31" i="5" s="1"/>
  <c r="AF7" i="5"/>
  <c r="AG7" i="5" s="1"/>
  <c r="AF16" i="5"/>
  <c r="AG16" i="5" s="1"/>
  <c r="AF32" i="5"/>
  <c r="AG32" i="5" s="1"/>
  <c r="AF15" i="5"/>
  <c r="AG15" i="5" s="1"/>
  <c r="AF39" i="5"/>
  <c r="AG39" i="5" s="1"/>
  <c r="AC23" i="5"/>
  <c r="AC9" i="5"/>
  <c r="AC43" i="5"/>
  <c r="AC37" i="5"/>
  <c r="AC6" i="5"/>
  <c r="AC42" i="5"/>
  <c r="AC40" i="5"/>
  <c r="AC46" i="5"/>
  <c r="AC44" i="5"/>
  <c r="AC11" i="5"/>
  <c r="AC30" i="5"/>
  <c r="AC15" i="5"/>
  <c r="AC4" i="5"/>
  <c r="AC8" i="5"/>
  <c r="AC19" i="5"/>
  <c r="AC52" i="5"/>
  <c r="AC21" i="5"/>
  <c r="AC51" i="5"/>
  <c r="AC31" i="5"/>
  <c r="AC16" i="5"/>
  <c r="AC14" i="5"/>
  <c r="AC34" i="5"/>
  <c r="AC25" i="5"/>
  <c r="AC33" i="5"/>
  <c r="AC12" i="5"/>
  <c r="AC26" i="5"/>
  <c r="AC39" i="5"/>
  <c r="AC50" i="5"/>
  <c r="AC49" i="5"/>
  <c r="AC48" i="5"/>
  <c r="AC28" i="5"/>
  <c r="AC18" i="5"/>
  <c r="AC45" i="5"/>
  <c r="AC24" i="5"/>
  <c r="AC47" i="5"/>
  <c r="AC35" i="5"/>
  <c r="AC32" i="5"/>
  <c r="AC17" i="5"/>
  <c r="AC13" i="5"/>
  <c r="AC10" i="5"/>
  <c r="AC38" i="5"/>
  <c r="AC29" i="5"/>
  <c r="Z37" i="5"/>
  <c r="AA37" i="5" s="1"/>
  <c r="Z22" i="5"/>
  <c r="AA22" i="5" s="1"/>
  <c r="Z52" i="5"/>
  <c r="AA52" i="5" s="1"/>
  <c r="Z10" i="5"/>
  <c r="AA10" i="5" s="1"/>
  <c r="Z40" i="5"/>
  <c r="AA40" i="5" s="1"/>
  <c r="Z11" i="5"/>
  <c r="AA11" i="5" s="1"/>
  <c r="Z35" i="5"/>
  <c r="AA35" i="5" s="1"/>
  <c r="Z48" i="5"/>
  <c r="AA48" i="5" s="1"/>
  <c r="Z30" i="5"/>
  <c r="AA30" i="5" s="1"/>
  <c r="Z4" i="5"/>
  <c r="AA4" i="5" s="1"/>
  <c r="Z31" i="5"/>
  <c r="AA31" i="5" s="1"/>
  <c r="Z46" i="5"/>
  <c r="AA46" i="5" s="1"/>
  <c r="Z13" i="5"/>
  <c r="AA13" i="5" s="1"/>
  <c r="Z44" i="5"/>
  <c r="AA44" i="5" s="1"/>
  <c r="Z43" i="5"/>
  <c r="AA43" i="5" s="1"/>
  <c r="Z15" i="5"/>
  <c r="AA15" i="5" s="1"/>
  <c r="Z25" i="5"/>
  <c r="AA25" i="5" s="1"/>
  <c r="Z23" i="5"/>
  <c r="AA23" i="5" s="1"/>
  <c r="Z32" i="5"/>
  <c r="AA32" i="5" s="1"/>
  <c r="Z38" i="5"/>
  <c r="AA38" i="5" s="1"/>
  <c r="Z24" i="5"/>
  <c r="AA24" i="5" s="1"/>
  <c r="Z9" i="5"/>
  <c r="AA9" i="5" s="1"/>
  <c r="Z49" i="5"/>
  <c r="AA49" i="5" s="1"/>
  <c r="Z7" i="5"/>
  <c r="AA7" i="5" s="1"/>
  <c r="Z16" i="5"/>
  <c r="AA16" i="5" s="1"/>
  <c r="Z50" i="5"/>
  <c r="AA50" i="5" s="1"/>
  <c r="Z12" i="5"/>
  <c r="AA12" i="5" s="1"/>
  <c r="Z34" i="5"/>
  <c r="AA34" i="5" s="1"/>
  <c r="Z45" i="5"/>
  <c r="AA45" i="5" s="1"/>
  <c r="Z6" i="5"/>
  <c r="AA6" i="5" s="1"/>
  <c r="Z42" i="5"/>
  <c r="AA42" i="5" s="1"/>
  <c r="Z27" i="5"/>
  <c r="AA27" i="5" s="1"/>
  <c r="Z20" i="5"/>
  <c r="AA20" i="5" s="1"/>
  <c r="Z51" i="5"/>
  <c r="AA51" i="5" s="1"/>
  <c r="Z19" i="5"/>
  <c r="AA19" i="5" s="1"/>
  <c r="Z28" i="5"/>
  <c r="AA28" i="5" s="1"/>
  <c r="Z29" i="5"/>
  <c r="AA29" i="5" s="1"/>
  <c r="Z33" i="5"/>
  <c r="AA33" i="5" s="1"/>
  <c r="Z47" i="5"/>
  <c r="AA47" i="5" s="1"/>
  <c r="Z17" i="5"/>
  <c r="AA17" i="5" s="1"/>
  <c r="Z26" i="5"/>
  <c r="AA26" i="5" s="1"/>
  <c r="Z39" i="5"/>
  <c r="AA39" i="5" s="1"/>
  <c r="Z14" i="5"/>
  <c r="AA14" i="5" s="1"/>
  <c r="W30" i="5"/>
  <c r="X30" i="5" s="1"/>
  <c r="W40" i="5"/>
  <c r="X40" i="5" s="1"/>
  <c r="W51" i="5"/>
  <c r="X51" i="5" s="1"/>
  <c r="W39" i="5"/>
  <c r="X39" i="5" s="1"/>
  <c r="W43" i="5"/>
  <c r="X43" i="5" s="1"/>
  <c r="W32" i="5"/>
  <c r="X32" i="5" s="1"/>
  <c r="W44" i="5"/>
  <c r="X44" i="5" s="1"/>
  <c r="W13" i="5"/>
  <c r="X13" i="5" s="1"/>
  <c r="W11" i="5"/>
  <c r="X11" i="5" s="1"/>
  <c r="W17" i="5"/>
  <c r="X17" i="5" s="1"/>
  <c r="W36" i="5"/>
  <c r="X36" i="5" s="1"/>
  <c r="W15" i="5"/>
  <c r="X15" i="5" s="1"/>
  <c r="W4" i="5"/>
  <c r="X4" i="5" s="1"/>
  <c r="W49" i="5"/>
  <c r="X49" i="5" s="1"/>
  <c r="W42" i="5"/>
  <c r="X42" i="5" s="1"/>
  <c r="W5" i="5"/>
  <c r="X5" i="5" s="1"/>
  <c r="W46" i="5"/>
  <c r="X46" i="5" s="1"/>
  <c r="W48" i="5"/>
  <c r="X48" i="5" s="1"/>
  <c r="W38" i="5"/>
  <c r="X38" i="5" s="1"/>
  <c r="W27" i="5"/>
  <c r="X27" i="5" s="1"/>
  <c r="W50" i="5"/>
  <c r="X50" i="5" s="1"/>
  <c r="W52" i="5"/>
  <c r="X52" i="5" s="1"/>
  <c r="W24" i="5"/>
  <c r="X24" i="5" s="1"/>
  <c r="W26" i="5"/>
  <c r="X26" i="5" s="1"/>
  <c r="W22" i="5"/>
  <c r="X22" i="5" s="1"/>
  <c r="W29" i="5"/>
  <c r="X29" i="5" s="1"/>
  <c r="W35" i="5"/>
  <c r="X35" i="5" s="1"/>
  <c r="W19" i="5"/>
  <c r="X19" i="5" s="1"/>
  <c r="W37" i="5"/>
  <c r="X37" i="5" s="1"/>
  <c r="W34" i="5"/>
  <c r="X34" i="5" s="1"/>
  <c r="W25" i="5"/>
  <c r="X25" i="5" s="1"/>
  <c r="W6" i="5"/>
  <c r="X6" i="5" s="1"/>
  <c r="W41" i="5"/>
  <c r="X41" i="5" s="1"/>
  <c r="W20" i="5"/>
  <c r="X20" i="5" s="1"/>
  <c r="W31" i="5"/>
  <c r="X31" i="5" s="1"/>
  <c r="W45" i="5"/>
  <c r="X45" i="5" s="1"/>
  <c r="W33" i="5"/>
  <c r="X33" i="5" s="1"/>
  <c r="W23" i="5"/>
  <c r="X23" i="5" s="1"/>
  <c r="W16" i="5"/>
  <c r="X16" i="5" s="1"/>
  <c r="W18" i="5"/>
  <c r="X18" i="5" s="1"/>
  <c r="W28" i="5"/>
  <c r="X28" i="5" s="1"/>
  <c r="W21" i="5"/>
  <c r="X21" i="5" s="1"/>
  <c r="W9" i="5"/>
  <c r="X9" i="5" s="1"/>
  <c r="AV34" i="5"/>
  <c r="G49" i="5"/>
  <c r="J49" i="5" s="1"/>
  <c r="F34" i="5"/>
  <c r="T34" i="5"/>
  <c r="T12" i="5"/>
  <c r="U12" i="5" s="1"/>
  <c r="T4" i="5"/>
  <c r="U4" i="5" s="1"/>
  <c r="T23" i="5"/>
  <c r="U23" i="5" s="1"/>
  <c r="T41" i="5"/>
  <c r="U41" i="5" s="1"/>
  <c r="T18" i="5"/>
  <c r="U18" i="5" s="1"/>
  <c r="T24" i="5"/>
  <c r="U24" i="5" s="1"/>
  <c r="T48" i="5"/>
  <c r="U48" i="5" s="1"/>
  <c r="T52" i="5"/>
  <c r="U52" i="5" s="1"/>
  <c r="T47" i="5"/>
  <c r="U47" i="5" s="1"/>
  <c r="T26" i="5"/>
  <c r="U26" i="5" s="1"/>
  <c r="T29" i="5"/>
  <c r="U29" i="5" s="1"/>
  <c r="T39" i="5"/>
  <c r="U39" i="5" s="1"/>
  <c r="T14" i="5"/>
  <c r="U14" i="5" s="1"/>
  <c r="T7" i="5"/>
  <c r="U7" i="5" s="1"/>
  <c r="T33" i="5"/>
  <c r="U33" i="5" s="1"/>
  <c r="T9" i="5"/>
  <c r="U9" i="5" s="1"/>
  <c r="T11" i="5"/>
  <c r="U11" i="5" s="1"/>
  <c r="T15" i="5"/>
  <c r="U15" i="5" s="1"/>
  <c r="T38" i="5"/>
  <c r="U38" i="5" s="1"/>
  <c r="T8" i="5"/>
  <c r="U8" i="5" s="1"/>
  <c r="T16" i="5"/>
  <c r="U16" i="5" s="1"/>
  <c r="T37" i="5"/>
  <c r="U37" i="5" s="1"/>
  <c r="T28" i="5"/>
  <c r="U28" i="5" s="1"/>
  <c r="T6" i="5"/>
  <c r="U6" i="5" s="1"/>
  <c r="T35" i="5"/>
  <c r="U35" i="5" s="1"/>
  <c r="T19" i="5"/>
  <c r="U19" i="5" s="1"/>
  <c r="T30" i="5"/>
  <c r="U30" i="5" s="1"/>
  <c r="T27" i="5"/>
  <c r="U27" i="5" s="1"/>
  <c r="T46" i="5"/>
  <c r="U46" i="5" s="1"/>
  <c r="T32" i="5"/>
  <c r="U32" i="5" s="1"/>
  <c r="T17" i="5"/>
  <c r="U17" i="5" s="1"/>
  <c r="T10" i="5"/>
  <c r="U10" i="5" s="1"/>
  <c r="T44" i="5"/>
  <c r="U44" i="5" s="1"/>
  <c r="T31" i="5"/>
  <c r="U31" i="5" s="1"/>
  <c r="T49" i="5"/>
  <c r="U49" i="5" s="1"/>
  <c r="T20" i="5"/>
  <c r="U20" i="5" s="1"/>
  <c r="T25" i="5"/>
  <c r="U25" i="5" s="1"/>
  <c r="T50" i="5"/>
  <c r="U50" i="5" s="1"/>
  <c r="T5" i="5"/>
  <c r="U5" i="5" s="1"/>
  <c r="T21" i="5"/>
  <c r="U21" i="5" s="1"/>
  <c r="T51" i="5"/>
  <c r="U51" i="5" s="1"/>
  <c r="T22" i="5"/>
  <c r="U22" i="5" s="1"/>
  <c r="T43" i="5"/>
  <c r="U43" i="5" s="1"/>
  <c r="R20" i="5"/>
  <c r="N36" i="5"/>
  <c r="O36" i="5" s="1"/>
  <c r="N10" i="5"/>
  <c r="O10" i="5" s="1"/>
  <c r="N13" i="5"/>
  <c r="O13" i="5" s="1"/>
  <c r="N44" i="5"/>
  <c r="O44" i="5" s="1"/>
  <c r="N31" i="5"/>
  <c r="O31" i="5" s="1"/>
  <c r="N7" i="5"/>
  <c r="O7" i="5" s="1"/>
  <c r="N38" i="5"/>
  <c r="O38" i="5" s="1"/>
  <c r="N15" i="5"/>
  <c r="O15" i="5" s="1"/>
  <c r="N39" i="5"/>
  <c r="O39" i="5" s="1"/>
  <c r="N11" i="5"/>
  <c r="O11" i="5" s="1"/>
  <c r="N26" i="5"/>
  <c r="O26" i="5" s="1"/>
  <c r="N50" i="5"/>
  <c r="O50" i="5" s="1"/>
  <c r="N28" i="5"/>
  <c r="O28" i="5" s="1"/>
  <c r="N40" i="5"/>
  <c r="O40" i="5" s="1"/>
  <c r="N52" i="5"/>
  <c r="O52" i="5" s="1"/>
  <c r="N16" i="5"/>
  <c r="O16" i="5" s="1"/>
  <c r="N37" i="5"/>
  <c r="O37" i="5" s="1"/>
  <c r="N45" i="5"/>
  <c r="O45" i="5" s="1"/>
  <c r="N51" i="5"/>
  <c r="O51" i="5" s="1"/>
  <c r="N42" i="5"/>
  <c r="O42" i="5" s="1"/>
  <c r="N9" i="5"/>
  <c r="O9" i="5" s="1"/>
  <c r="N23" i="5"/>
  <c r="O23" i="5" s="1"/>
  <c r="N29" i="5"/>
  <c r="O29" i="5" s="1"/>
  <c r="N35" i="5"/>
  <c r="O35" i="5" s="1"/>
  <c r="N46" i="5"/>
  <c r="O46" i="5" s="1"/>
  <c r="N48" i="5"/>
  <c r="O48" i="5" s="1"/>
  <c r="N6" i="5"/>
  <c r="O6" i="5" s="1"/>
  <c r="N4" i="5"/>
  <c r="O4" i="5" s="1"/>
  <c r="N14" i="5"/>
  <c r="O14" i="5" s="1"/>
  <c r="N34" i="5"/>
  <c r="N33" i="5"/>
  <c r="O33" i="5" s="1"/>
  <c r="N30" i="5"/>
  <c r="O30" i="5" s="1"/>
  <c r="N32" i="5"/>
  <c r="O32" i="5" s="1"/>
  <c r="N12" i="5"/>
  <c r="O12" i="5" s="1"/>
  <c r="N27" i="5"/>
  <c r="O27" i="5" s="1"/>
  <c r="N19" i="5"/>
  <c r="O19" i="5" s="1"/>
  <c r="N20" i="5"/>
  <c r="O20" i="5" s="1"/>
  <c r="N18" i="5"/>
  <c r="O18" i="5" s="1"/>
  <c r="N41" i="5"/>
  <c r="O41" i="5" s="1"/>
  <c r="N17" i="5"/>
  <c r="O17" i="5" s="1"/>
  <c r="N47" i="5"/>
  <c r="O47" i="5" s="1"/>
  <c r="N21" i="5"/>
  <c r="O21" i="5" s="1"/>
  <c r="N43" i="5"/>
  <c r="O43" i="5" s="1"/>
  <c r="N25" i="5"/>
  <c r="O25" i="5" s="1"/>
  <c r="N22" i="5"/>
  <c r="O22" i="5" s="1"/>
  <c r="N49" i="5"/>
  <c r="O49" i="5" s="1"/>
  <c r="K46" i="5"/>
  <c r="L46" i="5" s="1"/>
  <c r="K13" i="5"/>
  <c r="L13" i="5" s="1"/>
  <c r="K10" i="5"/>
  <c r="L10" i="5" s="1"/>
  <c r="K20" i="5"/>
  <c r="L20" i="5" s="1"/>
  <c r="K16" i="5"/>
  <c r="L16" i="5" s="1"/>
  <c r="K26" i="5"/>
  <c r="L26" i="5" s="1"/>
  <c r="K42" i="5"/>
  <c r="L42" i="5" s="1"/>
  <c r="K28" i="5"/>
  <c r="L28" i="5" s="1"/>
  <c r="K15" i="5"/>
  <c r="L15" i="5" s="1"/>
  <c r="K43" i="5"/>
  <c r="L43" i="5" s="1"/>
  <c r="K51" i="5"/>
  <c r="L51" i="5" s="1"/>
  <c r="K7" i="5"/>
  <c r="L7" i="5" s="1"/>
  <c r="K52" i="5"/>
  <c r="L52" i="5" s="1"/>
  <c r="K23" i="5"/>
  <c r="L23" i="5" s="1"/>
  <c r="K37" i="5"/>
  <c r="L37" i="5" s="1"/>
  <c r="K4" i="5"/>
  <c r="L4" i="5" s="1"/>
  <c r="K25" i="5"/>
  <c r="L25" i="5" s="1"/>
  <c r="K32" i="5"/>
  <c r="L32" i="5" s="1"/>
  <c r="K50" i="5"/>
  <c r="L50" i="5" s="1"/>
  <c r="K45" i="5"/>
  <c r="L45" i="5" s="1"/>
  <c r="K41" i="5"/>
  <c r="L41" i="5" s="1"/>
  <c r="K8" i="5"/>
  <c r="L8" i="5" s="1"/>
  <c r="K30" i="5"/>
  <c r="L30" i="5" s="1"/>
  <c r="K24" i="5"/>
  <c r="L24" i="5" s="1"/>
  <c r="K19" i="5"/>
  <c r="L19" i="5" s="1"/>
  <c r="K11" i="5"/>
  <c r="L11" i="5" s="1"/>
  <c r="K22" i="5"/>
  <c r="L22" i="5" s="1"/>
  <c r="K48" i="5"/>
  <c r="L48" i="5" s="1"/>
  <c r="K33" i="5"/>
  <c r="L33" i="5" s="1"/>
  <c r="K18" i="5"/>
  <c r="L18" i="5" s="1"/>
  <c r="K17" i="5"/>
  <c r="L17" i="5" s="1"/>
  <c r="K38" i="5"/>
  <c r="L38" i="5" s="1"/>
  <c r="K35" i="5"/>
  <c r="L35" i="5" s="1"/>
  <c r="K49" i="5"/>
  <c r="L49" i="5" s="1"/>
  <c r="K40" i="5"/>
  <c r="L40" i="5" s="1"/>
  <c r="K34" i="5"/>
  <c r="K6" i="5"/>
  <c r="L6" i="5" s="1"/>
  <c r="K29" i="5"/>
  <c r="L29" i="5" s="1"/>
  <c r="K44" i="5"/>
  <c r="L44" i="5" s="1"/>
  <c r="K31" i="5"/>
  <c r="L31" i="5" s="1"/>
  <c r="K12" i="5"/>
  <c r="L12" i="5" s="1"/>
  <c r="K21" i="5"/>
  <c r="L21" i="5" s="1"/>
  <c r="K9" i="5"/>
  <c r="L9" i="5" s="1"/>
  <c r="K5" i="5"/>
  <c r="L5" i="5" s="1"/>
  <c r="K36" i="5"/>
  <c r="L36" i="5" s="1"/>
  <c r="G48" i="5"/>
  <c r="J48" i="5" s="1"/>
  <c r="G10" i="5"/>
  <c r="J10" i="5" s="1"/>
  <c r="G39" i="5"/>
  <c r="G28" i="5"/>
  <c r="J28" i="5" s="1"/>
  <c r="G6" i="5"/>
  <c r="D30" i="5"/>
  <c r="G35" i="5"/>
  <c r="J35" i="5" s="1"/>
  <c r="D29" i="5"/>
  <c r="G29" i="5" s="1"/>
  <c r="J29" i="5" s="1"/>
  <c r="C8" i="5"/>
  <c r="D8" i="5" s="1"/>
  <c r="G8" i="5" s="1"/>
  <c r="J8" i="5" s="1"/>
  <c r="D5" i="5"/>
  <c r="C37" i="5"/>
  <c r="D37" i="5" s="1"/>
  <c r="G37" i="5" s="1"/>
  <c r="J37" i="5" s="1"/>
  <c r="D33" i="5"/>
  <c r="G16" i="5"/>
  <c r="D31" i="5"/>
  <c r="G26" i="5"/>
  <c r="C43" i="5"/>
  <c r="D43" i="5" s="1"/>
  <c r="G43" i="5" s="1"/>
  <c r="J43" i="5" s="1"/>
  <c r="D17" i="5"/>
  <c r="C44" i="5"/>
  <c r="D44" i="5" s="1"/>
  <c r="G44" i="5" s="1"/>
  <c r="J44" i="5" s="1"/>
  <c r="C52" i="5"/>
  <c r="D52" i="5" s="1"/>
  <c r="G52" i="5" s="1"/>
  <c r="J52" i="5" s="1"/>
  <c r="C14" i="5"/>
  <c r="D51" i="5"/>
  <c r="G51" i="5" s="1"/>
  <c r="J51" i="5" s="1"/>
  <c r="C41" i="5"/>
  <c r="D41" i="5" s="1"/>
  <c r="G41" i="5" s="1"/>
  <c r="J41" i="5" s="1"/>
  <c r="D42" i="5"/>
  <c r="G42" i="5" s="1"/>
  <c r="J42" i="5" s="1"/>
  <c r="D40" i="5"/>
  <c r="C38" i="5"/>
  <c r="D36" i="5"/>
  <c r="G23" i="5"/>
  <c r="D11" i="5"/>
  <c r="C32" i="5"/>
  <c r="D32" i="5" s="1"/>
  <c r="G32" i="5" s="1"/>
  <c r="J32" i="5" s="1"/>
  <c r="D13" i="5"/>
  <c r="D4" i="5"/>
  <c r="D46" i="5"/>
  <c r="G46" i="5" s="1"/>
  <c r="J46" i="5" s="1"/>
  <c r="C50" i="5"/>
  <c r="G12" i="5"/>
  <c r="J12" i="5" s="1"/>
  <c r="C24" i="5"/>
  <c r="C19" i="5"/>
  <c r="G47" i="5"/>
  <c r="J47" i="5" s="1"/>
  <c r="M47" i="5" s="1"/>
  <c r="G45" i="5"/>
  <c r="J45" i="5" s="1"/>
  <c r="G18" i="5"/>
  <c r="J18" i="5" s="1"/>
  <c r="G9" i="5"/>
  <c r="G7" i="5"/>
  <c r="J7" i="5" s="1"/>
  <c r="AD50" i="5" l="1"/>
  <c r="AD52" i="5"/>
  <c r="AD46" i="5"/>
  <c r="BB48" i="5"/>
  <c r="BJ48" i="5" s="1"/>
  <c r="BJ43" i="5"/>
  <c r="BJ51" i="5"/>
  <c r="AD47" i="5"/>
  <c r="AD43" i="5"/>
  <c r="BB41" i="5"/>
  <c r="BJ41" i="5" s="1"/>
  <c r="BB47" i="5"/>
  <c r="BJ47" i="5" s="1"/>
  <c r="BB50" i="5"/>
  <c r="BJ50" i="5" s="1"/>
  <c r="AD48" i="5"/>
  <c r="AD51" i="5"/>
  <c r="AD42" i="5"/>
  <c r="BB46" i="5"/>
  <c r="BJ46" i="5" s="1"/>
  <c r="AD45" i="5"/>
  <c r="AD49" i="5"/>
  <c r="AD44" i="5"/>
  <c r="BB49" i="5"/>
  <c r="BJ49" i="5" s="1"/>
  <c r="BB52" i="5"/>
  <c r="BJ52" i="5" s="1"/>
  <c r="BB45" i="5"/>
  <c r="BJ45" i="5" s="1"/>
  <c r="BB42" i="5"/>
  <c r="BJ42" i="5" s="1"/>
  <c r="BB44" i="5"/>
  <c r="BJ44" i="5" s="1"/>
  <c r="J15" i="5"/>
  <c r="G11" i="5"/>
  <c r="J11" i="5" s="1"/>
  <c r="M11" i="5" s="1"/>
  <c r="J16" i="5"/>
  <c r="AD18" i="5"/>
  <c r="AD33" i="5"/>
  <c r="BB35" i="5"/>
  <c r="BJ35" i="5" s="1"/>
  <c r="BB5" i="5"/>
  <c r="BJ5" i="5" s="1"/>
  <c r="BB9" i="5"/>
  <c r="BJ9" i="5" s="1"/>
  <c r="D14" i="5"/>
  <c r="G14" i="5" s="1"/>
  <c r="J14" i="5" s="1"/>
  <c r="M14" i="5" s="1"/>
  <c r="P14" i="5" s="1"/>
  <c r="AD13" i="5"/>
  <c r="AD25" i="5"/>
  <c r="BB26" i="5"/>
  <c r="BJ26" i="5" s="1"/>
  <c r="BB25" i="5"/>
  <c r="BJ25" i="5" s="1"/>
  <c r="G34" i="5"/>
  <c r="J34" i="5" s="1"/>
  <c r="AD39" i="5"/>
  <c r="AD30" i="5"/>
  <c r="AD29" i="5"/>
  <c r="AD24" i="5"/>
  <c r="AD26" i="5"/>
  <c r="AD11" i="5"/>
  <c r="AD9" i="5"/>
  <c r="G31" i="5"/>
  <c r="J31" i="5" s="1"/>
  <c r="M31" i="5" s="1"/>
  <c r="G30" i="5"/>
  <c r="J30" i="5" s="1"/>
  <c r="M30" i="5" s="1"/>
  <c r="P30" i="5" s="1"/>
  <c r="S30" i="5" s="1"/>
  <c r="V30" i="5" s="1"/>
  <c r="Y30" i="5" s="1"/>
  <c r="AB30" i="5" s="1"/>
  <c r="AD38" i="5"/>
  <c r="AD12" i="5"/>
  <c r="AD21" i="5"/>
  <c r="AD23" i="5"/>
  <c r="BB21" i="5"/>
  <c r="BJ21" i="5" s="1"/>
  <c r="BB29" i="5"/>
  <c r="BJ29" i="5" s="1"/>
  <c r="BB31" i="5"/>
  <c r="BJ31" i="5" s="1"/>
  <c r="D25" i="5"/>
  <c r="G25" i="5" s="1"/>
  <c r="J25" i="5" s="1"/>
  <c r="M25" i="5" s="1"/>
  <c r="AD34" i="5"/>
  <c r="AD8" i="5"/>
  <c r="BB8" i="5"/>
  <c r="BJ8" i="5" s="1"/>
  <c r="BB32" i="5"/>
  <c r="BJ32" i="5" s="1"/>
  <c r="BB12" i="5"/>
  <c r="BJ12" i="5" s="1"/>
  <c r="BB36" i="5"/>
  <c r="BJ36" i="5" s="1"/>
  <c r="BB37" i="5"/>
  <c r="BJ37" i="5" s="1"/>
  <c r="BB20" i="5"/>
  <c r="BJ20" i="5" s="1"/>
  <c r="BJ39" i="5"/>
  <c r="J6" i="5"/>
  <c r="AD10" i="5"/>
  <c r="BB13" i="5"/>
  <c r="BJ13" i="5" s="1"/>
  <c r="J23" i="5"/>
  <c r="M23" i="5" s="1"/>
  <c r="P23" i="5" s="1"/>
  <c r="S23" i="5" s="1"/>
  <c r="V23" i="5" s="1"/>
  <c r="Y23" i="5" s="1"/>
  <c r="AB23" i="5" s="1"/>
  <c r="AD28" i="5"/>
  <c r="AD19" i="5"/>
  <c r="AD40" i="5"/>
  <c r="AD17" i="5"/>
  <c r="D38" i="5"/>
  <c r="G38" i="5" s="1"/>
  <c r="J38" i="5" s="1"/>
  <c r="M38" i="5" s="1"/>
  <c r="P38" i="5" s="1"/>
  <c r="S38" i="5" s="1"/>
  <c r="V38" i="5" s="1"/>
  <c r="Y38" i="5" s="1"/>
  <c r="AB38" i="5" s="1"/>
  <c r="G5" i="5"/>
  <c r="J5" i="5" s="1"/>
  <c r="M5" i="5" s="1"/>
  <c r="P5" i="5" s="1"/>
  <c r="S5" i="5" s="1"/>
  <c r="V5" i="5" s="1"/>
  <c r="Y5" i="5" s="1"/>
  <c r="AB5" i="5" s="1"/>
  <c r="J39" i="5"/>
  <c r="M39" i="5" s="1"/>
  <c r="P39" i="5" s="1"/>
  <c r="AD4" i="5"/>
  <c r="BB23" i="5"/>
  <c r="BJ23" i="5" s="1"/>
  <c r="BB7" i="5"/>
  <c r="BJ7" i="5" s="1"/>
  <c r="BB40" i="5"/>
  <c r="BJ40" i="5" s="1"/>
  <c r="D22" i="5"/>
  <c r="G22" i="5" s="1"/>
  <c r="J22" i="5" s="1"/>
  <c r="M22" i="5" s="1"/>
  <c r="P22" i="5" s="1"/>
  <c r="S22" i="5" s="1"/>
  <c r="V22" i="5" s="1"/>
  <c r="Y22" i="5" s="1"/>
  <c r="AB22" i="5" s="1"/>
  <c r="AD32" i="5"/>
  <c r="AD14" i="5"/>
  <c r="AD6" i="5"/>
  <c r="J9" i="5"/>
  <c r="M9" i="5" s="1"/>
  <c r="P9" i="5" s="1"/>
  <c r="S9" i="5" s="1"/>
  <c r="V9" i="5" s="1"/>
  <c r="Y9" i="5" s="1"/>
  <c r="AB9" i="5" s="1"/>
  <c r="M46" i="5"/>
  <c r="P46" i="5" s="1"/>
  <c r="S46" i="5" s="1"/>
  <c r="V46" i="5" s="1"/>
  <c r="Y46" i="5" s="1"/>
  <c r="AB46" i="5" s="1"/>
  <c r="G17" i="5"/>
  <c r="J17" i="5" s="1"/>
  <c r="M17" i="5" s="1"/>
  <c r="P17" i="5" s="1"/>
  <c r="S17" i="5" s="1"/>
  <c r="V17" i="5" s="1"/>
  <c r="Y17" i="5" s="1"/>
  <c r="AB17" i="5" s="1"/>
  <c r="AD35" i="5"/>
  <c r="AD16" i="5"/>
  <c r="AD15" i="5"/>
  <c r="AD37" i="5"/>
  <c r="BB27" i="5"/>
  <c r="BJ27" i="5" s="1"/>
  <c r="BB33" i="5"/>
  <c r="BJ33" i="5" s="1"/>
  <c r="BB22" i="5"/>
  <c r="BJ22" i="5" s="1"/>
  <c r="BB18" i="5"/>
  <c r="BJ18" i="5" s="1"/>
  <c r="BB28" i="5"/>
  <c r="BJ28" i="5" s="1"/>
  <c r="BB10" i="5"/>
  <c r="BJ10" i="5" s="1"/>
  <c r="BJ15" i="5"/>
  <c r="BB19" i="5"/>
  <c r="BJ19" i="5" s="1"/>
  <c r="BB6" i="5"/>
  <c r="BJ6" i="5" s="1"/>
  <c r="BB24" i="5"/>
  <c r="BJ24" i="5" s="1"/>
  <c r="BB34" i="5"/>
  <c r="BB14" i="5"/>
  <c r="BJ14" i="5" s="1"/>
  <c r="D21" i="5"/>
  <c r="G21" i="5" s="1"/>
  <c r="J21" i="5" s="1"/>
  <c r="M21" i="5" s="1"/>
  <c r="P21" i="5" s="1"/>
  <c r="S21" i="5" s="1"/>
  <c r="V21" i="5" s="1"/>
  <c r="Y21" i="5" s="1"/>
  <c r="AB21" i="5" s="1"/>
  <c r="BB17" i="5"/>
  <c r="BJ17" i="5" s="1"/>
  <c r="AD31" i="5"/>
  <c r="G13" i="5"/>
  <c r="J13" i="5" s="1"/>
  <c r="M13" i="5" s="1"/>
  <c r="J26" i="5"/>
  <c r="BB30" i="5"/>
  <c r="BJ30" i="5" s="1"/>
  <c r="BB38" i="5"/>
  <c r="BJ38" i="5" s="1"/>
  <c r="BB16" i="5"/>
  <c r="BJ16" i="5" s="1"/>
  <c r="BB4" i="5"/>
  <c r="BJ4" i="5" s="1"/>
  <c r="BB11" i="5"/>
  <c r="BJ11" i="5" s="1"/>
  <c r="M18" i="5"/>
  <c r="M37" i="5"/>
  <c r="P37" i="5" s="1"/>
  <c r="S37" i="5" s="1"/>
  <c r="V37" i="5" s="1"/>
  <c r="Y37" i="5" s="1"/>
  <c r="AB37" i="5" s="1"/>
  <c r="M7" i="5"/>
  <c r="P7" i="5" s="1"/>
  <c r="S7" i="5" s="1"/>
  <c r="V7" i="5" s="1"/>
  <c r="Y7" i="5" s="1"/>
  <c r="AB7" i="5" s="1"/>
  <c r="M15" i="5"/>
  <c r="P15" i="5" s="1"/>
  <c r="S15" i="5" s="1"/>
  <c r="V15" i="5" s="1"/>
  <c r="Y15" i="5" s="1"/>
  <c r="AB15" i="5" s="1"/>
  <c r="M35" i="5"/>
  <c r="M20" i="5"/>
  <c r="P20" i="5" s="1"/>
  <c r="S20" i="5" s="1"/>
  <c r="V20" i="5" s="1"/>
  <c r="Y20" i="5" s="1"/>
  <c r="AB20" i="5" s="1"/>
  <c r="M52" i="5"/>
  <c r="P52" i="5" s="1"/>
  <c r="S52" i="5" s="1"/>
  <c r="V52" i="5" s="1"/>
  <c r="Y52" i="5" s="1"/>
  <c r="AB52" i="5" s="1"/>
  <c r="U34" i="5"/>
  <c r="P27" i="5"/>
  <c r="S27" i="5" s="1"/>
  <c r="V27" i="5" s="1"/>
  <c r="Y27" i="5" s="1"/>
  <c r="AB27" i="5" s="1"/>
  <c r="P47" i="5"/>
  <c r="S47" i="5" s="1"/>
  <c r="V47" i="5" s="1"/>
  <c r="Y47" i="5" s="1"/>
  <c r="AB47" i="5" s="1"/>
  <c r="P18" i="5"/>
  <c r="S18" i="5" s="1"/>
  <c r="V18" i="5" s="1"/>
  <c r="Y18" i="5" s="1"/>
  <c r="AB18" i="5" s="1"/>
  <c r="O34" i="5"/>
  <c r="M45" i="5"/>
  <c r="P45" i="5" s="1"/>
  <c r="S45" i="5" s="1"/>
  <c r="V45" i="5" s="1"/>
  <c r="Y45" i="5" s="1"/>
  <c r="AB45" i="5" s="1"/>
  <c r="M49" i="5"/>
  <c r="P49" i="5" s="1"/>
  <c r="S49" i="5" s="1"/>
  <c r="V49" i="5" s="1"/>
  <c r="Y49" i="5" s="1"/>
  <c r="AB49" i="5" s="1"/>
  <c r="M41" i="5"/>
  <c r="P41" i="5" s="1"/>
  <c r="S41" i="5" s="1"/>
  <c r="V41" i="5" s="1"/>
  <c r="Y41" i="5" s="1"/>
  <c r="AB41" i="5" s="1"/>
  <c r="M10" i="5"/>
  <c r="M28" i="5"/>
  <c r="P28" i="5" s="1"/>
  <c r="S28" i="5" s="1"/>
  <c r="V28" i="5" s="1"/>
  <c r="Y28" i="5" s="1"/>
  <c r="AB28" i="5" s="1"/>
  <c r="M43" i="5"/>
  <c r="P43" i="5" s="1"/>
  <c r="S43" i="5" s="1"/>
  <c r="V43" i="5" s="1"/>
  <c r="Y43" i="5" s="1"/>
  <c r="AB43" i="5" s="1"/>
  <c r="M51" i="5"/>
  <c r="P51" i="5" s="1"/>
  <c r="S51" i="5" s="1"/>
  <c r="V51" i="5" s="1"/>
  <c r="Y51" i="5" s="1"/>
  <c r="AB51" i="5" s="1"/>
  <c r="M44" i="5"/>
  <c r="P44" i="5" s="1"/>
  <c r="S44" i="5" s="1"/>
  <c r="V44" i="5" s="1"/>
  <c r="Y44" i="5" s="1"/>
  <c r="AB44" i="5" s="1"/>
  <c r="M6" i="5"/>
  <c r="P6" i="5" s="1"/>
  <c r="S6" i="5" s="1"/>
  <c r="V6" i="5" s="1"/>
  <c r="Y6" i="5" s="1"/>
  <c r="AB6" i="5" s="1"/>
  <c r="M32" i="5"/>
  <c r="M29" i="5"/>
  <c r="P29" i="5" s="1"/>
  <c r="S29" i="5" s="1"/>
  <c r="V29" i="5" s="1"/>
  <c r="Y29" i="5" s="1"/>
  <c r="AB29" i="5" s="1"/>
  <c r="M42" i="5"/>
  <c r="P42" i="5" s="1"/>
  <c r="S42" i="5" s="1"/>
  <c r="V42" i="5" s="1"/>
  <c r="Y42" i="5" s="1"/>
  <c r="AB42" i="5" s="1"/>
  <c r="M48" i="5"/>
  <c r="P48" i="5" s="1"/>
  <c r="S48" i="5" s="1"/>
  <c r="V48" i="5" s="1"/>
  <c r="Y48" i="5" s="1"/>
  <c r="AB48" i="5" s="1"/>
  <c r="M12" i="5"/>
  <c r="P12" i="5" s="1"/>
  <c r="S12" i="5" s="1"/>
  <c r="V12" i="5" s="1"/>
  <c r="Y12" i="5" s="1"/>
  <c r="AB12" i="5" s="1"/>
  <c r="L34" i="5"/>
  <c r="M8" i="5"/>
  <c r="P8" i="5" s="1"/>
  <c r="S8" i="5" s="1"/>
  <c r="V8" i="5" s="1"/>
  <c r="Y8" i="5" s="1"/>
  <c r="AB8" i="5" s="1"/>
  <c r="D50" i="5"/>
  <c r="D24" i="5"/>
  <c r="G24" i="5" s="1"/>
  <c r="J24" i="5" s="1"/>
  <c r="M24" i="5" s="1"/>
  <c r="P24" i="5" s="1"/>
  <c r="S24" i="5" s="1"/>
  <c r="V24" i="5" s="1"/>
  <c r="Y24" i="5" s="1"/>
  <c r="AB24" i="5" s="1"/>
  <c r="G40" i="5"/>
  <c r="J40" i="5" s="1"/>
  <c r="M40" i="5" s="1"/>
  <c r="G33" i="5"/>
  <c r="J33" i="5" s="1"/>
  <c r="M33" i="5" s="1"/>
  <c r="P33" i="5" s="1"/>
  <c r="S33" i="5" s="1"/>
  <c r="V33" i="5" s="1"/>
  <c r="Y33" i="5" s="1"/>
  <c r="AB33" i="5" s="1"/>
  <c r="G36" i="5"/>
  <c r="J36" i="5" s="1"/>
  <c r="M36" i="5" s="1"/>
  <c r="P36" i="5" s="1"/>
  <c r="S36" i="5" s="1"/>
  <c r="V36" i="5" s="1"/>
  <c r="Y36" i="5" s="1"/>
  <c r="AB36" i="5" s="1"/>
  <c r="G4" i="5"/>
  <c r="J4" i="5" s="1"/>
  <c r="M4" i="5" s="1"/>
  <c r="P4" i="5" s="1"/>
  <c r="S4" i="5" s="1"/>
  <c r="V4" i="5" s="1"/>
  <c r="Y4" i="5" s="1"/>
  <c r="AB4" i="5" s="1"/>
  <c r="D19" i="5"/>
  <c r="D33" i="1"/>
  <c r="G33" i="1"/>
  <c r="G19" i="1"/>
  <c r="G8" i="1"/>
  <c r="G32" i="1"/>
  <c r="G22" i="1"/>
  <c r="G24" i="1"/>
  <c r="G31" i="1"/>
  <c r="G17" i="1"/>
  <c r="G18" i="1"/>
  <c r="G25" i="1"/>
  <c r="G37" i="1"/>
  <c r="G6" i="1"/>
  <c r="G35" i="1"/>
  <c r="G15" i="1"/>
  <c r="G11" i="1"/>
  <c r="G9" i="1"/>
  <c r="G13" i="1"/>
  <c r="G7" i="1"/>
  <c r="G39" i="1"/>
  <c r="G26" i="1"/>
  <c r="G10" i="1"/>
  <c r="G34" i="1"/>
  <c r="G27" i="1"/>
  <c r="G40" i="1"/>
  <c r="G38" i="1"/>
  <c r="G4" i="1"/>
  <c r="G21" i="1"/>
  <c r="G23" i="1"/>
  <c r="G20" i="1"/>
  <c r="G5" i="1"/>
  <c r="G36" i="1"/>
  <c r="G14" i="1"/>
  <c r="G12" i="1"/>
  <c r="G30" i="1"/>
  <c r="G16" i="1"/>
  <c r="G29" i="1"/>
  <c r="G28" i="1"/>
  <c r="J19" i="1"/>
  <c r="M19" i="1"/>
  <c r="P19" i="1"/>
  <c r="S19" i="1"/>
  <c r="V19" i="1"/>
  <c r="Y19" i="1"/>
  <c r="AB19" i="1"/>
  <c r="AE19" i="1"/>
  <c r="AH19" i="1"/>
  <c r="AK19" i="1"/>
  <c r="AN19" i="1"/>
  <c r="AQ19" i="1"/>
  <c r="AT19" i="1"/>
  <c r="AW19" i="1"/>
  <c r="AZ19" i="1"/>
  <c r="BC19" i="1"/>
  <c r="D19" i="1"/>
  <c r="D8" i="1"/>
  <c r="D32" i="1"/>
  <c r="D22" i="1"/>
  <c r="D24" i="1"/>
  <c r="D31" i="1"/>
  <c r="D17" i="1"/>
  <c r="D18" i="1"/>
  <c r="D25" i="1"/>
  <c r="D37" i="1"/>
  <c r="D6" i="1"/>
  <c r="D35" i="1"/>
  <c r="D15" i="1"/>
  <c r="D11" i="1"/>
  <c r="D9" i="1"/>
  <c r="D13" i="1"/>
  <c r="D7" i="1"/>
  <c r="D39" i="1"/>
  <c r="D26" i="1"/>
  <c r="D10" i="1"/>
  <c r="D34" i="1"/>
  <c r="D27" i="1"/>
  <c r="D40" i="1"/>
  <c r="D38" i="1"/>
  <c r="D4" i="1"/>
  <c r="D21" i="1"/>
  <c r="D23" i="1"/>
  <c r="D20" i="1"/>
  <c r="D5" i="1"/>
  <c r="D36" i="1"/>
  <c r="D14" i="1"/>
  <c r="D12" i="1"/>
  <c r="D30" i="1"/>
  <c r="D16" i="1"/>
  <c r="D29" i="1"/>
  <c r="D28" i="1"/>
  <c r="J8" i="1"/>
  <c r="M8" i="1"/>
  <c r="P8" i="1"/>
  <c r="S8" i="1"/>
  <c r="V8" i="1"/>
  <c r="Y8" i="1"/>
  <c r="AB8" i="1"/>
  <c r="AE8" i="1"/>
  <c r="AH8" i="1"/>
  <c r="AK8" i="1"/>
  <c r="AN8" i="1"/>
  <c r="AQ8" i="1"/>
  <c r="AT8" i="1"/>
  <c r="AW8" i="1"/>
  <c r="AZ8" i="1"/>
  <c r="BC8" i="1"/>
  <c r="J32" i="1"/>
  <c r="M32" i="1"/>
  <c r="P32" i="1"/>
  <c r="S32" i="1"/>
  <c r="V32" i="1"/>
  <c r="Y32" i="1"/>
  <c r="AB32" i="1"/>
  <c r="AE32" i="1"/>
  <c r="AH32" i="1"/>
  <c r="AK32" i="1"/>
  <c r="AN32" i="1"/>
  <c r="AQ32" i="1"/>
  <c r="AT32" i="1"/>
  <c r="AW32" i="1"/>
  <c r="AZ32" i="1"/>
  <c r="BC32" i="1"/>
  <c r="J22" i="1"/>
  <c r="M22" i="1"/>
  <c r="P22" i="1"/>
  <c r="S22" i="1"/>
  <c r="V22" i="1"/>
  <c r="Y22" i="1"/>
  <c r="AB22" i="1"/>
  <c r="AE22" i="1"/>
  <c r="AH22" i="1"/>
  <c r="AK22" i="1"/>
  <c r="AN22" i="1"/>
  <c r="AQ22" i="1"/>
  <c r="AT22" i="1"/>
  <c r="AW22" i="1"/>
  <c r="AZ22" i="1"/>
  <c r="BC22" i="1"/>
  <c r="J24" i="1"/>
  <c r="M24" i="1"/>
  <c r="P24" i="1"/>
  <c r="S24" i="1"/>
  <c r="V24" i="1"/>
  <c r="Y24" i="1"/>
  <c r="AB24" i="1"/>
  <c r="AE24" i="1"/>
  <c r="AH24" i="1"/>
  <c r="AK24" i="1"/>
  <c r="AN24" i="1"/>
  <c r="AQ24" i="1"/>
  <c r="AT24" i="1"/>
  <c r="AW24" i="1"/>
  <c r="AZ24" i="1"/>
  <c r="BC24" i="1"/>
  <c r="J31" i="1"/>
  <c r="M31" i="1"/>
  <c r="P31" i="1"/>
  <c r="S31" i="1"/>
  <c r="V31" i="1"/>
  <c r="Y31" i="1"/>
  <c r="AB31" i="1"/>
  <c r="AE31" i="1"/>
  <c r="AH31" i="1"/>
  <c r="AK31" i="1"/>
  <c r="AN31" i="1"/>
  <c r="AQ31" i="1"/>
  <c r="AT31" i="1"/>
  <c r="AW31" i="1"/>
  <c r="AZ31" i="1"/>
  <c r="BC31" i="1"/>
  <c r="J17" i="1"/>
  <c r="M17" i="1"/>
  <c r="P17" i="1"/>
  <c r="S17" i="1"/>
  <c r="V17" i="1"/>
  <c r="Y17" i="1"/>
  <c r="AB17" i="1"/>
  <c r="AE17" i="1"/>
  <c r="AH17" i="1"/>
  <c r="AK17" i="1"/>
  <c r="AN17" i="1"/>
  <c r="AQ17" i="1"/>
  <c r="AT17" i="1"/>
  <c r="AW17" i="1"/>
  <c r="AZ17" i="1"/>
  <c r="BC17" i="1"/>
  <c r="J18" i="1"/>
  <c r="M18" i="1"/>
  <c r="P18" i="1"/>
  <c r="S18" i="1"/>
  <c r="V18" i="1"/>
  <c r="Y18" i="1"/>
  <c r="AB18" i="1"/>
  <c r="AE18" i="1"/>
  <c r="AH18" i="1"/>
  <c r="AK18" i="1"/>
  <c r="AN18" i="1"/>
  <c r="AQ18" i="1"/>
  <c r="AT18" i="1"/>
  <c r="AW18" i="1"/>
  <c r="AZ18" i="1"/>
  <c r="BC18" i="1"/>
  <c r="J25" i="1"/>
  <c r="M25" i="1"/>
  <c r="P25" i="1"/>
  <c r="S25" i="1"/>
  <c r="V25" i="1"/>
  <c r="Y25" i="1"/>
  <c r="AB25" i="1"/>
  <c r="AE25" i="1"/>
  <c r="AH25" i="1"/>
  <c r="AK25" i="1"/>
  <c r="AN25" i="1"/>
  <c r="AQ25" i="1"/>
  <c r="AT25" i="1"/>
  <c r="AW25" i="1"/>
  <c r="AZ25" i="1"/>
  <c r="BC25" i="1"/>
  <c r="J37" i="1"/>
  <c r="M37" i="1"/>
  <c r="P37" i="1"/>
  <c r="S37" i="1"/>
  <c r="V37" i="1"/>
  <c r="Y37" i="1"/>
  <c r="AB37" i="1"/>
  <c r="AE37" i="1"/>
  <c r="AH37" i="1"/>
  <c r="AK37" i="1"/>
  <c r="AN37" i="1"/>
  <c r="AQ37" i="1"/>
  <c r="AT37" i="1"/>
  <c r="AW37" i="1"/>
  <c r="AZ37" i="1"/>
  <c r="BC37" i="1"/>
  <c r="J6" i="1"/>
  <c r="M6" i="1"/>
  <c r="P6" i="1"/>
  <c r="S6" i="1"/>
  <c r="V6" i="1"/>
  <c r="Y6" i="1"/>
  <c r="AB6" i="1"/>
  <c r="AE6" i="1"/>
  <c r="AH6" i="1"/>
  <c r="AK6" i="1"/>
  <c r="AN6" i="1"/>
  <c r="AQ6" i="1"/>
  <c r="AT6" i="1"/>
  <c r="AW6" i="1"/>
  <c r="AZ6" i="1"/>
  <c r="BC6" i="1"/>
  <c r="J35" i="1"/>
  <c r="M35" i="1"/>
  <c r="P35" i="1"/>
  <c r="S35" i="1"/>
  <c r="V35" i="1"/>
  <c r="Y35" i="1"/>
  <c r="AB35" i="1"/>
  <c r="AE35" i="1"/>
  <c r="AH35" i="1"/>
  <c r="AK35" i="1"/>
  <c r="AN35" i="1"/>
  <c r="AQ35" i="1"/>
  <c r="AT35" i="1"/>
  <c r="AW35" i="1"/>
  <c r="AZ35" i="1"/>
  <c r="BC35" i="1"/>
  <c r="J15" i="1"/>
  <c r="M15" i="1"/>
  <c r="P15" i="1"/>
  <c r="S15" i="1"/>
  <c r="V15" i="1"/>
  <c r="Y15" i="1"/>
  <c r="AB15" i="1"/>
  <c r="AE15" i="1"/>
  <c r="AH15" i="1"/>
  <c r="AK15" i="1"/>
  <c r="AN15" i="1"/>
  <c r="AQ15" i="1"/>
  <c r="AT15" i="1"/>
  <c r="AW15" i="1"/>
  <c r="AZ15" i="1"/>
  <c r="BC15" i="1"/>
  <c r="J11" i="1"/>
  <c r="M11" i="1"/>
  <c r="P11" i="1"/>
  <c r="S11" i="1"/>
  <c r="V11" i="1"/>
  <c r="Y11" i="1"/>
  <c r="AB11" i="1"/>
  <c r="AE11" i="1"/>
  <c r="AH11" i="1"/>
  <c r="AK11" i="1"/>
  <c r="AN11" i="1"/>
  <c r="AQ11" i="1"/>
  <c r="AT11" i="1"/>
  <c r="AW11" i="1"/>
  <c r="AZ11" i="1"/>
  <c r="BC11" i="1"/>
  <c r="J9" i="1"/>
  <c r="M9" i="1"/>
  <c r="P9" i="1"/>
  <c r="S9" i="1"/>
  <c r="V9" i="1"/>
  <c r="Y9" i="1"/>
  <c r="AB9" i="1"/>
  <c r="AE9" i="1"/>
  <c r="AH9" i="1"/>
  <c r="AK9" i="1"/>
  <c r="AN9" i="1"/>
  <c r="AQ9" i="1"/>
  <c r="AT9" i="1"/>
  <c r="AW9" i="1"/>
  <c r="AZ9" i="1"/>
  <c r="BC9" i="1"/>
  <c r="J13" i="1"/>
  <c r="M13" i="1"/>
  <c r="P13" i="1"/>
  <c r="S13" i="1"/>
  <c r="V13" i="1"/>
  <c r="Y13" i="1"/>
  <c r="AB13" i="1"/>
  <c r="AE13" i="1"/>
  <c r="AH13" i="1"/>
  <c r="AK13" i="1"/>
  <c r="AN13" i="1"/>
  <c r="AQ13" i="1"/>
  <c r="AT13" i="1"/>
  <c r="AW13" i="1"/>
  <c r="AZ13" i="1"/>
  <c r="BC13" i="1"/>
  <c r="J7" i="1"/>
  <c r="M7" i="1"/>
  <c r="P7" i="1"/>
  <c r="S7" i="1"/>
  <c r="V7" i="1"/>
  <c r="Y7" i="1"/>
  <c r="AB7" i="1"/>
  <c r="AE7" i="1"/>
  <c r="AH7" i="1"/>
  <c r="AK7" i="1"/>
  <c r="AN7" i="1"/>
  <c r="AQ7" i="1"/>
  <c r="AT7" i="1"/>
  <c r="AW7" i="1"/>
  <c r="AZ7" i="1"/>
  <c r="BC7" i="1"/>
  <c r="J39" i="1"/>
  <c r="M39" i="1"/>
  <c r="P39" i="1"/>
  <c r="S39" i="1"/>
  <c r="V39" i="1"/>
  <c r="Y39" i="1"/>
  <c r="AB39" i="1"/>
  <c r="AE39" i="1"/>
  <c r="AH39" i="1"/>
  <c r="AK39" i="1"/>
  <c r="AN39" i="1"/>
  <c r="AQ39" i="1"/>
  <c r="AT39" i="1"/>
  <c r="AW39" i="1"/>
  <c r="AZ39" i="1"/>
  <c r="BC39" i="1"/>
  <c r="J26" i="1"/>
  <c r="M26" i="1"/>
  <c r="P26" i="1"/>
  <c r="S26" i="1"/>
  <c r="V26" i="1"/>
  <c r="Y26" i="1"/>
  <c r="AB26" i="1"/>
  <c r="AE26" i="1"/>
  <c r="AH26" i="1"/>
  <c r="AK26" i="1"/>
  <c r="AN26" i="1"/>
  <c r="AQ26" i="1"/>
  <c r="AT26" i="1"/>
  <c r="AW26" i="1"/>
  <c r="AZ26" i="1"/>
  <c r="BC26" i="1"/>
  <c r="J10" i="1"/>
  <c r="M10" i="1"/>
  <c r="P10" i="1"/>
  <c r="S10" i="1"/>
  <c r="V10" i="1"/>
  <c r="Y10" i="1"/>
  <c r="AB10" i="1"/>
  <c r="AE10" i="1"/>
  <c r="AH10" i="1"/>
  <c r="AK10" i="1"/>
  <c r="AN10" i="1"/>
  <c r="AQ10" i="1"/>
  <c r="AT10" i="1"/>
  <c r="AW10" i="1"/>
  <c r="AZ10" i="1"/>
  <c r="BC10" i="1"/>
  <c r="J34" i="1"/>
  <c r="M34" i="1"/>
  <c r="P34" i="1"/>
  <c r="S34" i="1"/>
  <c r="V34" i="1"/>
  <c r="Y34" i="1"/>
  <c r="AB34" i="1"/>
  <c r="AE34" i="1"/>
  <c r="AH34" i="1"/>
  <c r="AK34" i="1"/>
  <c r="AN34" i="1"/>
  <c r="AQ34" i="1"/>
  <c r="AT34" i="1"/>
  <c r="AW34" i="1"/>
  <c r="AZ34" i="1"/>
  <c r="BC34" i="1"/>
  <c r="J27" i="1"/>
  <c r="M27" i="1"/>
  <c r="P27" i="1"/>
  <c r="S27" i="1"/>
  <c r="V27" i="1"/>
  <c r="Y27" i="1"/>
  <c r="AB27" i="1"/>
  <c r="AE27" i="1"/>
  <c r="AH27" i="1"/>
  <c r="AK27" i="1"/>
  <c r="AN27" i="1"/>
  <c r="AQ27" i="1"/>
  <c r="AT27" i="1"/>
  <c r="AW27" i="1"/>
  <c r="AZ27" i="1"/>
  <c r="BC27" i="1"/>
  <c r="J40" i="1"/>
  <c r="M40" i="1"/>
  <c r="P40" i="1"/>
  <c r="S40" i="1"/>
  <c r="V40" i="1"/>
  <c r="Y40" i="1"/>
  <c r="AB40" i="1"/>
  <c r="AE40" i="1"/>
  <c r="AH40" i="1"/>
  <c r="AK40" i="1"/>
  <c r="AN40" i="1"/>
  <c r="AQ40" i="1"/>
  <c r="AT40" i="1"/>
  <c r="AW40" i="1"/>
  <c r="AZ40" i="1"/>
  <c r="BC40" i="1"/>
  <c r="J38" i="1"/>
  <c r="M38" i="1"/>
  <c r="P38" i="1"/>
  <c r="S38" i="1"/>
  <c r="V38" i="1"/>
  <c r="Y38" i="1"/>
  <c r="AB38" i="1"/>
  <c r="AE38" i="1"/>
  <c r="AH38" i="1"/>
  <c r="AK38" i="1"/>
  <c r="AN38" i="1"/>
  <c r="AQ38" i="1"/>
  <c r="AT38" i="1"/>
  <c r="AW38" i="1"/>
  <c r="AZ38" i="1"/>
  <c r="BC38" i="1"/>
  <c r="J4" i="1"/>
  <c r="M4" i="1"/>
  <c r="P4" i="1"/>
  <c r="S4" i="1"/>
  <c r="V4" i="1"/>
  <c r="Y4" i="1"/>
  <c r="AB4" i="1"/>
  <c r="AE4" i="1"/>
  <c r="AH4" i="1"/>
  <c r="AK4" i="1"/>
  <c r="AN4" i="1"/>
  <c r="AQ4" i="1"/>
  <c r="AT4" i="1"/>
  <c r="AW4" i="1"/>
  <c r="AZ4" i="1"/>
  <c r="BC4" i="1"/>
  <c r="J21" i="1"/>
  <c r="M21" i="1"/>
  <c r="P21" i="1"/>
  <c r="S21" i="1"/>
  <c r="V21" i="1"/>
  <c r="Y21" i="1"/>
  <c r="AB21" i="1"/>
  <c r="AE21" i="1"/>
  <c r="AH21" i="1"/>
  <c r="AK21" i="1"/>
  <c r="AN21" i="1"/>
  <c r="AQ21" i="1"/>
  <c r="AT21" i="1"/>
  <c r="AW21" i="1"/>
  <c r="AZ21" i="1"/>
  <c r="BC21" i="1"/>
  <c r="J23" i="1"/>
  <c r="M23" i="1"/>
  <c r="P23" i="1"/>
  <c r="S23" i="1"/>
  <c r="V23" i="1"/>
  <c r="Y23" i="1"/>
  <c r="AB23" i="1"/>
  <c r="AE23" i="1"/>
  <c r="AH23" i="1"/>
  <c r="AK23" i="1"/>
  <c r="AN23" i="1"/>
  <c r="AQ23" i="1"/>
  <c r="AT23" i="1"/>
  <c r="AW23" i="1"/>
  <c r="AZ23" i="1"/>
  <c r="BC23" i="1"/>
  <c r="J20" i="1"/>
  <c r="M20" i="1"/>
  <c r="P20" i="1"/>
  <c r="S20" i="1"/>
  <c r="V20" i="1"/>
  <c r="Y20" i="1"/>
  <c r="AB20" i="1"/>
  <c r="AE20" i="1"/>
  <c r="AH20" i="1"/>
  <c r="AK20" i="1"/>
  <c r="AN20" i="1"/>
  <c r="AQ20" i="1"/>
  <c r="AT20" i="1"/>
  <c r="AW20" i="1"/>
  <c r="AZ20" i="1"/>
  <c r="BC20" i="1"/>
  <c r="J5" i="1"/>
  <c r="M5" i="1"/>
  <c r="P5" i="1"/>
  <c r="S5" i="1"/>
  <c r="V5" i="1"/>
  <c r="Y5" i="1"/>
  <c r="AB5" i="1"/>
  <c r="AE5" i="1"/>
  <c r="AH5" i="1"/>
  <c r="AK5" i="1"/>
  <c r="AN5" i="1"/>
  <c r="AQ5" i="1"/>
  <c r="AT5" i="1"/>
  <c r="AW5" i="1"/>
  <c r="AZ5" i="1"/>
  <c r="BC5" i="1"/>
  <c r="J36" i="1"/>
  <c r="M36" i="1"/>
  <c r="P36" i="1"/>
  <c r="S36" i="1"/>
  <c r="V36" i="1"/>
  <c r="Y36" i="1"/>
  <c r="AB36" i="1"/>
  <c r="AE36" i="1"/>
  <c r="AH36" i="1"/>
  <c r="AK36" i="1"/>
  <c r="AN36" i="1"/>
  <c r="AQ36" i="1"/>
  <c r="AT36" i="1"/>
  <c r="AW36" i="1"/>
  <c r="AZ36" i="1"/>
  <c r="BC36" i="1"/>
  <c r="J14" i="1"/>
  <c r="M14" i="1"/>
  <c r="P14" i="1"/>
  <c r="S14" i="1"/>
  <c r="V14" i="1"/>
  <c r="Y14" i="1"/>
  <c r="AB14" i="1"/>
  <c r="AE14" i="1"/>
  <c r="AH14" i="1"/>
  <c r="AK14" i="1"/>
  <c r="AN14" i="1"/>
  <c r="AQ14" i="1"/>
  <c r="AT14" i="1"/>
  <c r="AW14" i="1"/>
  <c r="AZ14" i="1"/>
  <c r="BC14" i="1"/>
  <c r="J12" i="1"/>
  <c r="M12" i="1"/>
  <c r="P12" i="1"/>
  <c r="S12" i="1"/>
  <c r="V12" i="1"/>
  <c r="Y12" i="1"/>
  <c r="AB12" i="1"/>
  <c r="AE12" i="1"/>
  <c r="AH12" i="1"/>
  <c r="AK12" i="1"/>
  <c r="AN12" i="1"/>
  <c r="AQ12" i="1"/>
  <c r="AT12" i="1"/>
  <c r="AW12" i="1"/>
  <c r="AZ12" i="1"/>
  <c r="BC12" i="1"/>
  <c r="J30" i="1"/>
  <c r="M30" i="1"/>
  <c r="P30" i="1"/>
  <c r="S30" i="1"/>
  <c r="V30" i="1"/>
  <c r="Y30" i="1"/>
  <c r="AB30" i="1"/>
  <c r="AE30" i="1"/>
  <c r="AH30" i="1"/>
  <c r="AK30" i="1"/>
  <c r="AN30" i="1"/>
  <c r="AQ30" i="1"/>
  <c r="AT30" i="1"/>
  <c r="AW30" i="1"/>
  <c r="AZ30" i="1"/>
  <c r="BC30" i="1"/>
  <c r="J16" i="1"/>
  <c r="M16" i="1"/>
  <c r="P16" i="1"/>
  <c r="S16" i="1"/>
  <c r="V16" i="1"/>
  <c r="Y16" i="1"/>
  <c r="AB16" i="1"/>
  <c r="AE16" i="1"/>
  <c r="AH16" i="1"/>
  <c r="AK16" i="1"/>
  <c r="AN16" i="1"/>
  <c r="AQ16" i="1"/>
  <c r="AT16" i="1"/>
  <c r="AW16" i="1"/>
  <c r="AZ16" i="1"/>
  <c r="BC16" i="1"/>
  <c r="J29" i="1"/>
  <c r="M29" i="1"/>
  <c r="P29" i="1"/>
  <c r="S29" i="1"/>
  <c r="V29" i="1"/>
  <c r="Y29" i="1"/>
  <c r="AB29" i="1"/>
  <c r="AE29" i="1"/>
  <c r="AH29" i="1"/>
  <c r="AK29" i="1"/>
  <c r="AN29" i="1"/>
  <c r="AQ29" i="1"/>
  <c r="AT29" i="1"/>
  <c r="AW29" i="1"/>
  <c r="AZ29" i="1"/>
  <c r="BC29" i="1"/>
  <c r="J28" i="1"/>
  <c r="M28" i="1"/>
  <c r="P28" i="1"/>
  <c r="S28" i="1"/>
  <c r="V28" i="1"/>
  <c r="Y28" i="1"/>
  <c r="AB28" i="1"/>
  <c r="AE28" i="1"/>
  <c r="AH28" i="1"/>
  <c r="AK28" i="1"/>
  <c r="AN28" i="1"/>
  <c r="AQ28" i="1"/>
  <c r="AT28" i="1"/>
  <c r="AW28" i="1"/>
  <c r="AZ28" i="1"/>
  <c r="BC28" i="1"/>
  <c r="J33" i="1"/>
  <c r="M33" i="1"/>
  <c r="P33" i="1"/>
  <c r="S33" i="1"/>
  <c r="V33" i="1"/>
  <c r="Y33" i="1"/>
  <c r="AB33" i="1"/>
  <c r="AE33" i="1"/>
  <c r="AH33" i="1"/>
  <c r="AK33" i="1"/>
  <c r="AN33" i="1"/>
  <c r="AQ33" i="1"/>
  <c r="AT33" i="1"/>
  <c r="AW33" i="1"/>
  <c r="AZ33" i="1"/>
  <c r="BC33" i="1"/>
  <c r="BF43" i="5" l="1"/>
  <c r="BF49" i="5"/>
  <c r="BF47" i="5"/>
  <c r="BG47" i="5"/>
  <c r="BG49" i="5"/>
  <c r="BF48" i="5"/>
  <c r="BF45" i="5"/>
  <c r="BF46" i="5"/>
  <c r="BG52" i="5"/>
  <c r="BG45" i="5"/>
  <c r="BG42" i="5"/>
  <c r="BG41" i="5"/>
  <c r="BF42" i="5"/>
  <c r="BF44" i="5"/>
  <c r="BG44" i="5"/>
  <c r="BG48" i="5"/>
  <c r="BG43" i="5"/>
  <c r="BF51" i="5"/>
  <c r="BF41" i="5"/>
  <c r="BF52" i="5"/>
  <c r="BG46" i="5"/>
  <c r="BG51" i="5"/>
  <c r="BG18" i="5"/>
  <c r="M34" i="5"/>
  <c r="BG6" i="5"/>
  <c r="BG20" i="5"/>
  <c r="BG22" i="5"/>
  <c r="BF17" i="5"/>
  <c r="S14" i="5"/>
  <c r="V14" i="5" s="1"/>
  <c r="Y14" i="5" s="1"/>
  <c r="AB14" i="5" s="1"/>
  <c r="P25" i="5"/>
  <c r="S25" i="5" s="1"/>
  <c r="V25" i="5" s="1"/>
  <c r="Y25" i="5" s="1"/>
  <c r="AB25" i="5" s="1"/>
  <c r="P13" i="5"/>
  <c r="S13" i="5" s="1"/>
  <c r="V13" i="5" s="1"/>
  <c r="Y13" i="5" s="1"/>
  <c r="AB13" i="5" s="1"/>
  <c r="AE13" i="5" s="1"/>
  <c r="S39" i="5"/>
  <c r="V39" i="5" s="1"/>
  <c r="Y39" i="5" s="1"/>
  <c r="AB39" i="5" s="1"/>
  <c r="AE39" i="5" s="1"/>
  <c r="P11" i="5"/>
  <c r="S11" i="5" s="1"/>
  <c r="V11" i="5" s="1"/>
  <c r="Y11" i="5" s="1"/>
  <c r="AB11" i="5" s="1"/>
  <c r="AE11" i="5" s="1"/>
  <c r="AH11" i="5" s="1"/>
  <c r="AK11" i="5" s="1"/>
  <c r="AN11" i="5" s="1"/>
  <c r="AQ11" i="5" s="1"/>
  <c r="AT11" i="5" s="1"/>
  <c r="AW11" i="5" s="1"/>
  <c r="AZ11" i="5" s="1"/>
  <c r="BC11" i="5" s="1"/>
  <c r="P31" i="5"/>
  <c r="S31" i="5" s="1"/>
  <c r="V31" i="5" s="1"/>
  <c r="Y31" i="5" s="1"/>
  <c r="AB31" i="5" s="1"/>
  <c r="AE31" i="5" s="1"/>
  <c r="P40" i="5"/>
  <c r="S40" i="5" s="1"/>
  <c r="V40" i="5" s="1"/>
  <c r="Y40" i="5" s="1"/>
  <c r="AB40" i="5" s="1"/>
  <c r="AE40" i="5" s="1"/>
  <c r="BF21" i="5"/>
  <c r="BF8" i="5"/>
  <c r="BF27" i="5"/>
  <c r="BF33" i="5"/>
  <c r="BF37" i="5"/>
  <c r="BG37" i="5"/>
  <c r="BF12" i="5"/>
  <c r="BF28" i="5"/>
  <c r="BF22" i="5"/>
  <c r="BF15" i="5"/>
  <c r="BG12" i="5"/>
  <c r="BG28" i="5"/>
  <c r="BG30" i="5"/>
  <c r="BG36" i="5"/>
  <c r="BG21" i="5"/>
  <c r="BF4" i="5"/>
  <c r="M26" i="5"/>
  <c r="BJ34" i="5"/>
  <c r="BG17" i="5"/>
  <c r="BG38" i="5"/>
  <c r="BG8" i="5"/>
  <c r="BF5" i="5"/>
  <c r="BF7" i="5"/>
  <c r="BF29" i="5"/>
  <c r="BG7" i="5"/>
  <c r="P32" i="5"/>
  <c r="S32" i="5" s="1"/>
  <c r="V32" i="5" s="1"/>
  <c r="Y32" i="5" s="1"/>
  <c r="AB32" i="5" s="1"/>
  <c r="AE32" i="5" s="1"/>
  <c r="BF18" i="5"/>
  <c r="BF24" i="5"/>
  <c r="BF20" i="5"/>
  <c r="BG9" i="5"/>
  <c r="BG15" i="5"/>
  <c r="BF6" i="5"/>
  <c r="P35" i="5"/>
  <c r="S35" i="5" s="1"/>
  <c r="V35" i="5" s="1"/>
  <c r="Y35" i="5" s="1"/>
  <c r="AB35" i="5" s="1"/>
  <c r="AE35" i="5" s="1"/>
  <c r="BF23" i="5"/>
  <c r="M16" i="5"/>
  <c r="P16" i="5" s="1"/>
  <c r="S16" i="5" s="1"/>
  <c r="V16" i="5" s="1"/>
  <c r="Y16" i="5" s="1"/>
  <c r="AB16" i="5" s="1"/>
  <c r="BG5" i="5"/>
  <c r="BG4" i="5"/>
  <c r="BF36" i="5"/>
  <c r="BF38" i="5"/>
  <c r="BF30" i="5"/>
  <c r="BG29" i="5"/>
  <c r="BF9" i="5"/>
  <c r="P10" i="5"/>
  <c r="S10" i="5" s="1"/>
  <c r="V10" i="5" s="1"/>
  <c r="Y10" i="5" s="1"/>
  <c r="AB10" i="5" s="1"/>
  <c r="BG33" i="5"/>
  <c r="BG24" i="5"/>
  <c r="BG23" i="5"/>
  <c r="BG27" i="5"/>
  <c r="AE36" i="5"/>
  <c r="AE28" i="5"/>
  <c r="AE44" i="5"/>
  <c r="AH44" i="5" s="1"/>
  <c r="AK44" i="5" s="1"/>
  <c r="AN44" i="5" s="1"/>
  <c r="AQ44" i="5" s="1"/>
  <c r="AT44" i="5" s="1"/>
  <c r="AW44" i="5" s="1"/>
  <c r="AZ44" i="5" s="1"/>
  <c r="BC44" i="5" s="1"/>
  <c r="BD44" i="5" s="1"/>
  <c r="AE41" i="5"/>
  <c r="AE49" i="5"/>
  <c r="AE17" i="5"/>
  <c r="AE45" i="5"/>
  <c r="AH45" i="5" s="1"/>
  <c r="AK45" i="5" s="1"/>
  <c r="AN45" i="5" s="1"/>
  <c r="AQ45" i="5" s="1"/>
  <c r="AT45" i="5" s="1"/>
  <c r="AW45" i="5" s="1"/>
  <c r="AZ45" i="5" s="1"/>
  <c r="BC45" i="5" s="1"/>
  <c r="BD45" i="5" s="1"/>
  <c r="AE8" i="5"/>
  <c r="AE43" i="5"/>
  <c r="AE47" i="5"/>
  <c r="AE23" i="5"/>
  <c r="AH23" i="5" s="1"/>
  <c r="AK23" i="5" s="1"/>
  <c r="AN23" i="5" s="1"/>
  <c r="AQ23" i="5" s="1"/>
  <c r="AT23" i="5" s="1"/>
  <c r="AW23" i="5" s="1"/>
  <c r="AZ23" i="5" s="1"/>
  <c r="BC23" i="5" s="1"/>
  <c r="BD23" i="5" s="1"/>
  <c r="AE27" i="5"/>
  <c r="AE33" i="5"/>
  <c r="AE18" i="5"/>
  <c r="AH18" i="5" s="1"/>
  <c r="AK18" i="5" s="1"/>
  <c r="AN18" i="5" s="1"/>
  <c r="AQ18" i="5" s="1"/>
  <c r="AT18" i="5" s="1"/>
  <c r="AW18" i="5" s="1"/>
  <c r="AZ18" i="5" s="1"/>
  <c r="BC18" i="5" s="1"/>
  <c r="BH18" i="5" s="1"/>
  <c r="AE24" i="5"/>
  <c r="AE12" i="5"/>
  <c r="AE51" i="5"/>
  <c r="AE52" i="5"/>
  <c r="AE29" i="5"/>
  <c r="AE20" i="5"/>
  <c r="AE48" i="5"/>
  <c r="AH48" i="5" s="1"/>
  <c r="AK48" i="5" s="1"/>
  <c r="AN48" i="5" s="1"/>
  <c r="AQ48" i="5" s="1"/>
  <c r="AT48" i="5" s="1"/>
  <c r="AW48" i="5" s="1"/>
  <c r="AZ48" i="5" s="1"/>
  <c r="BC48" i="5" s="1"/>
  <c r="BH48" i="5" s="1"/>
  <c r="AE9" i="5"/>
  <c r="AE38" i="5"/>
  <c r="AE21" i="5"/>
  <c r="AH21" i="5" s="1"/>
  <c r="AK21" i="5" s="1"/>
  <c r="AN21" i="5" s="1"/>
  <c r="AQ21" i="5" s="1"/>
  <c r="AT21" i="5" s="1"/>
  <c r="AW21" i="5" s="1"/>
  <c r="AZ21" i="5" s="1"/>
  <c r="BC21" i="5" s="1"/>
  <c r="AE15" i="5"/>
  <c r="AE22" i="5"/>
  <c r="AE37" i="5"/>
  <c r="AE7" i="5"/>
  <c r="AE5" i="5"/>
  <c r="AE46" i="5"/>
  <c r="AE4" i="5"/>
  <c r="AE42" i="5"/>
  <c r="AH42" i="5" s="1"/>
  <c r="AK42" i="5" s="1"/>
  <c r="AN42" i="5" s="1"/>
  <c r="AQ42" i="5" s="1"/>
  <c r="AT42" i="5" s="1"/>
  <c r="AW42" i="5" s="1"/>
  <c r="AZ42" i="5" s="1"/>
  <c r="BC42" i="5" s="1"/>
  <c r="BD42" i="5" s="1"/>
  <c r="AE6" i="5"/>
  <c r="AH6" i="5" s="1"/>
  <c r="AK6" i="5" s="1"/>
  <c r="AN6" i="5" s="1"/>
  <c r="AQ6" i="5" s="1"/>
  <c r="AT6" i="5" s="1"/>
  <c r="AW6" i="5" s="1"/>
  <c r="AZ6" i="5" s="1"/>
  <c r="BC6" i="5" s="1"/>
  <c r="BH6" i="5" s="1"/>
  <c r="AE30" i="5"/>
  <c r="AH30" i="5" s="1"/>
  <c r="AK30" i="5" s="1"/>
  <c r="AN30" i="5" s="1"/>
  <c r="AQ30" i="5" s="1"/>
  <c r="AT30" i="5" s="1"/>
  <c r="AW30" i="5" s="1"/>
  <c r="AZ30" i="5" s="1"/>
  <c r="BC30" i="5" s="1"/>
  <c r="BH30" i="5" s="1"/>
  <c r="P34" i="5"/>
  <c r="S34" i="5" s="1"/>
  <c r="V34" i="5" s="1"/>
  <c r="Y34" i="5" s="1"/>
  <c r="AB34" i="5" s="1"/>
  <c r="G50" i="5"/>
  <c r="J50" i="5" s="1"/>
  <c r="M50" i="5" s="1"/>
  <c r="P50" i="5" s="1"/>
  <c r="S50" i="5" s="1"/>
  <c r="V50" i="5" s="1"/>
  <c r="Y50" i="5" s="1"/>
  <c r="AB50" i="5" s="1"/>
  <c r="G19" i="5"/>
  <c r="J19" i="5" s="1"/>
  <c r="M19" i="5" s="1"/>
  <c r="P19" i="5" s="1"/>
  <c r="S19" i="5" s="1"/>
  <c r="V19" i="5" s="1"/>
  <c r="Y19" i="5" s="1"/>
  <c r="AB19" i="5" s="1"/>
  <c r="BK19" i="1"/>
  <c r="BK33" i="1"/>
  <c r="BK28" i="1"/>
  <c r="BK29" i="1"/>
  <c r="BK16" i="1"/>
  <c r="BK30" i="1"/>
  <c r="BK12" i="1"/>
  <c r="BK14" i="1"/>
  <c r="BK36" i="1"/>
  <c r="BK5" i="1"/>
  <c r="BK20" i="1"/>
  <c r="BK23" i="1"/>
  <c r="BK21" i="1"/>
  <c r="BK4" i="1"/>
  <c r="BK38" i="1"/>
  <c r="BK40" i="1"/>
  <c r="BK27" i="1"/>
  <c r="BK34" i="1"/>
  <c r="BK10" i="1"/>
  <c r="BK26" i="1"/>
  <c r="BK39" i="1"/>
  <c r="BK7" i="1"/>
  <c r="BK13" i="1"/>
  <c r="BK9" i="1"/>
  <c r="BK11" i="1"/>
  <c r="BK15" i="1"/>
  <c r="BK35" i="1"/>
  <c r="BK6" i="1"/>
  <c r="BK37" i="1"/>
  <c r="BK25" i="1"/>
  <c r="BK18" i="1"/>
  <c r="BK17" i="1"/>
  <c r="BK31" i="1"/>
  <c r="BK24" i="1"/>
  <c r="BK22" i="1"/>
  <c r="BK32" i="1"/>
  <c r="BK8" i="1"/>
  <c r="E38" i="1"/>
  <c r="H38" i="1" s="1"/>
  <c r="K38" i="1" s="1"/>
  <c r="N38" i="1" s="1"/>
  <c r="Q38" i="1" s="1"/>
  <c r="T38" i="1" s="1"/>
  <c r="W38" i="1" s="1"/>
  <c r="Z38" i="1" s="1"/>
  <c r="AC38" i="1" s="1"/>
  <c r="E40" i="1"/>
  <c r="H40" i="1" s="1"/>
  <c r="K40" i="1" s="1"/>
  <c r="N40" i="1" s="1"/>
  <c r="Q40" i="1" s="1"/>
  <c r="T40" i="1" s="1"/>
  <c r="W40" i="1" s="1"/>
  <c r="Z40" i="1" s="1"/>
  <c r="AC40" i="1" s="1"/>
  <c r="E27" i="1"/>
  <c r="H27" i="1" s="1"/>
  <c r="E31" i="1"/>
  <c r="H31" i="1" s="1"/>
  <c r="E5" i="1"/>
  <c r="E34" i="1"/>
  <c r="H34" i="1" s="1"/>
  <c r="K34" i="1" s="1"/>
  <c r="N34" i="1" s="1"/>
  <c r="Q34" i="1" s="1"/>
  <c r="T34" i="1" s="1"/>
  <c r="W34" i="1" s="1"/>
  <c r="Z34" i="1" s="1"/>
  <c r="AC34" i="1" s="1"/>
  <c r="E15" i="1"/>
  <c r="H15" i="1" s="1"/>
  <c r="K15" i="1" s="1"/>
  <c r="N15" i="1" s="1"/>
  <c r="Q15" i="1" s="1"/>
  <c r="T15" i="1" s="1"/>
  <c r="W15" i="1" s="1"/>
  <c r="Z15" i="1" s="1"/>
  <c r="AC15" i="1" s="1"/>
  <c r="E24" i="1"/>
  <c r="H24" i="1" s="1"/>
  <c r="K24" i="1" s="1"/>
  <c r="E28" i="1"/>
  <c r="H28" i="1" s="1"/>
  <c r="K28" i="1" s="1"/>
  <c r="N28" i="1" s="1"/>
  <c r="Q28" i="1" s="1"/>
  <c r="T28" i="1" s="1"/>
  <c r="W28" i="1" s="1"/>
  <c r="Z28" i="1" s="1"/>
  <c r="AC28" i="1" s="1"/>
  <c r="E20" i="1"/>
  <c r="E10" i="1"/>
  <c r="H10" i="1" s="1"/>
  <c r="K10" i="1" s="1"/>
  <c r="N10" i="1" s="1"/>
  <c r="Q10" i="1" s="1"/>
  <c r="T10" i="1" s="1"/>
  <c r="W10" i="1" s="1"/>
  <c r="Z10" i="1" s="1"/>
  <c r="AC10" i="1" s="1"/>
  <c r="E35" i="1"/>
  <c r="H35" i="1" s="1"/>
  <c r="E22" i="1"/>
  <c r="H22" i="1" s="1"/>
  <c r="K22" i="1" s="1"/>
  <c r="N22" i="1" s="1"/>
  <c r="Q22" i="1" s="1"/>
  <c r="T22" i="1" s="1"/>
  <c r="W22" i="1" s="1"/>
  <c r="Z22" i="1" s="1"/>
  <c r="AC22" i="1" s="1"/>
  <c r="E12" i="1"/>
  <c r="H12" i="1" s="1"/>
  <c r="K12" i="1" s="1"/>
  <c r="N12" i="1" s="1"/>
  <c r="Q12" i="1" s="1"/>
  <c r="T12" i="1" s="1"/>
  <c r="W12" i="1" s="1"/>
  <c r="Z12" i="1" s="1"/>
  <c r="AC12" i="1" s="1"/>
  <c r="E18" i="1"/>
  <c r="H18" i="1" s="1"/>
  <c r="K18" i="1" s="1"/>
  <c r="E9" i="1"/>
  <c r="H9" i="1" s="1"/>
  <c r="K9" i="1" s="1"/>
  <c r="E23" i="1"/>
  <c r="H23" i="1" s="1"/>
  <c r="K23" i="1" s="1"/>
  <c r="N23" i="1" s="1"/>
  <c r="Q23" i="1" s="1"/>
  <c r="T23" i="1" s="1"/>
  <c r="W23" i="1" s="1"/>
  <c r="Z23" i="1" s="1"/>
  <c r="AC23" i="1" s="1"/>
  <c r="E6" i="1"/>
  <c r="H6" i="1" s="1"/>
  <c r="E16" i="1"/>
  <c r="H16" i="1" s="1"/>
  <c r="K16" i="1" s="1"/>
  <c r="N16" i="1" s="1"/>
  <c r="Q16" i="1" s="1"/>
  <c r="T16" i="1" s="1"/>
  <c r="W16" i="1" s="1"/>
  <c r="Z16" i="1" s="1"/>
  <c r="AC16" i="1" s="1"/>
  <c r="E21" i="1"/>
  <c r="H21" i="1" s="1"/>
  <c r="K21" i="1" s="1"/>
  <c r="N21" i="1" s="1"/>
  <c r="Q21" i="1" s="1"/>
  <c r="T21" i="1" s="1"/>
  <c r="W21" i="1" s="1"/>
  <c r="Z21" i="1" s="1"/>
  <c r="AC21" i="1" s="1"/>
  <c r="E39" i="1"/>
  <c r="H39" i="1" s="1"/>
  <c r="K39" i="1" s="1"/>
  <c r="N39" i="1" s="1"/>
  <c r="Q39" i="1" s="1"/>
  <c r="T39" i="1" s="1"/>
  <c r="W39" i="1" s="1"/>
  <c r="Z39" i="1" s="1"/>
  <c r="AC39" i="1" s="1"/>
  <c r="E37" i="1"/>
  <c r="H37" i="1" s="1"/>
  <c r="K37" i="1" s="1"/>
  <c r="N37" i="1" s="1"/>
  <c r="Q37" i="1" s="1"/>
  <c r="T37" i="1" s="1"/>
  <c r="W37" i="1" s="1"/>
  <c r="Z37" i="1" s="1"/>
  <c r="AC37" i="1" s="1"/>
  <c r="E8" i="1"/>
  <c r="H8" i="1" s="1"/>
  <c r="K8" i="1" s="1"/>
  <c r="N8" i="1" s="1"/>
  <c r="Q8" i="1" s="1"/>
  <c r="T8" i="1" s="1"/>
  <c r="W8" i="1" s="1"/>
  <c r="Z8" i="1" s="1"/>
  <c r="AC8" i="1" s="1"/>
  <c r="E13" i="1"/>
  <c r="H13" i="1" s="1"/>
  <c r="K13" i="1" s="1"/>
  <c r="N13" i="1" s="1"/>
  <c r="Q13" i="1" s="1"/>
  <c r="T13" i="1" s="1"/>
  <c r="W13" i="1" s="1"/>
  <c r="Z13" i="1" s="1"/>
  <c r="AC13" i="1" s="1"/>
  <c r="E14" i="1"/>
  <c r="H14" i="1" s="1"/>
  <c r="K14" i="1" s="1"/>
  <c r="N14" i="1" s="1"/>
  <c r="Q14" i="1" s="1"/>
  <c r="T14" i="1" s="1"/>
  <c r="W14" i="1" s="1"/>
  <c r="Z14" i="1" s="1"/>
  <c r="AC14" i="1" s="1"/>
  <c r="E17" i="1"/>
  <c r="H17" i="1" s="1"/>
  <c r="K17" i="1" s="1"/>
  <c r="N17" i="1" s="1"/>
  <c r="Q17" i="1" s="1"/>
  <c r="T17" i="1" s="1"/>
  <c r="W17" i="1" s="1"/>
  <c r="Z17" i="1" s="1"/>
  <c r="AC17" i="1" s="1"/>
  <c r="E36" i="1"/>
  <c r="H36" i="1" s="1"/>
  <c r="K36" i="1" s="1"/>
  <c r="N36" i="1" s="1"/>
  <c r="Q36" i="1" s="1"/>
  <c r="T36" i="1" s="1"/>
  <c r="W36" i="1" s="1"/>
  <c r="Z36" i="1" s="1"/>
  <c r="AC36" i="1" s="1"/>
  <c r="E11" i="1"/>
  <c r="E29" i="1"/>
  <c r="H29" i="1" s="1"/>
  <c r="K29" i="1" s="1"/>
  <c r="N29" i="1" s="1"/>
  <c r="Q29" i="1" s="1"/>
  <c r="T29" i="1" s="1"/>
  <c r="W29" i="1" s="1"/>
  <c r="Z29" i="1" s="1"/>
  <c r="AC29" i="1" s="1"/>
  <c r="E26" i="1"/>
  <c r="H26" i="1" s="1"/>
  <c r="K26" i="1" s="1"/>
  <c r="N26" i="1" s="1"/>
  <c r="Q26" i="1" s="1"/>
  <c r="T26" i="1" s="1"/>
  <c r="W26" i="1" s="1"/>
  <c r="Z26" i="1" s="1"/>
  <c r="AC26" i="1" s="1"/>
  <c r="E32" i="1"/>
  <c r="H32" i="1" s="1"/>
  <c r="E30" i="1"/>
  <c r="H30" i="1" s="1"/>
  <c r="K30" i="1" s="1"/>
  <c r="N30" i="1" s="1"/>
  <c r="Q30" i="1" s="1"/>
  <c r="T30" i="1" s="1"/>
  <c r="W30" i="1" s="1"/>
  <c r="Z30" i="1" s="1"/>
  <c r="AC30" i="1" s="1"/>
  <c r="E4" i="1"/>
  <c r="H4" i="1" s="1"/>
  <c r="K4" i="1" s="1"/>
  <c r="E7" i="1"/>
  <c r="H7" i="1" s="1"/>
  <c r="K7" i="1" s="1"/>
  <c r="E25" i="1"/>
  <c r="H25" i="1" s="1"/>
  <c r="K25" i="1" s="1"/>
  <c r="N25" i="1" s="1"/>
  <c r="Q25" i="1" s="1"/>
  <c r="T25" i="1" s="1"/>
  <c r="W25" i="1" s="1"/>
  <c r="Z25" i="1" s="1"/>
  <c r="AC25" i="1" s="1"/>
  <c r="E19" i="1"/>
  <c r="H19" i="1" s="1"/>
  <c r="K19" i="1" s="1"/>
  <c r="N19" i="1" s="1"/>
  <c r="Q19" i="1" s="1"/>
  <c r="T19" i="1" s="1"/>
  <c r="W19" i="1" s="1"/>
  <c r="Z19" i="1" s="1"/>
  <c r="AC19" i="1" s="1"/>
  <c r="E33" i="1"/>
  <c r="H33" i="1" s="1"/>
  <c r="BK44" i="5" l="1"/>
  <c r="BH42" i="5"/>
  <c r="BE44" i="5"/>
  <c r="BI44" i="5"/>
  <c r="AH51" i="5"/>
  <c r="AK51" i="5" s="1"/>
  <c r="AN51" i="5" s="1"/>
  <c r="AQ51" i="5" s="1"/>
  <c r="AT51" i="5" s="1"/>
  <c r="AW51" i="5" s="1"/>
  <c r="AZ51" i="5" s="1"/>
  <c r="BC51" i="5" s="1"/>
  <c r="BE51" i="5" s="1"/>
  <c r="AH43" i="5"/>
  <c r="AK43" i="5" s="1"/>
  <c r="AN43" i="5" s="1"/>
  <c r="AQ43" i="5" s="1"/>
  <c r="AT43" i="5" s="1"/>
  <c r="AW43" i="5" s="1"/>
  <c r="AZ43" i="5" s="1"/>
  <c r="BC43" i="5" s="1"/>
  <c r="BF50" i="5"/>
  <c r="AH41" i="5"/>
  <c r="AK41" i="5" s="1"/>
  <c r="AN41" i="5" s="1"/>
  <c r="AQ41" i="5" s="1"/>
  <c r="AT41" i="5" s="1"/>
  <c r="AW41" i="5" s="1"/>
  <c r="AZ41" i="5" s="1"/>
  <c r="BC41" i="5" s="1"/>
  <c r="BE42" i="5"/>
  <c r="BE45" i="5"/>
  <c r="BI48" i="5"/>
  <c r="BE48" i="5"/>
  <c r="BE43" i="5"/>
  <c r="BH44" i="5"/>
  <c r="BK42" i="5"/>
  <c r="BI45" i="5"/>
  <c r="BD48" i="5"/>
  <c r="BK48" i="5"/>
  <c r="AH49" i="5"/>
  <c r="AK49" i="5" s="1"/>
  <c r="AN49" i="5" s="1"/>
  <c r="AQ49" i="5" s="1"/>
  <c r="AT49" i="5" s="1"/>
  <c r="AW49" i="5" s="1"/>
  <c r="AZ49" i="5" s="1"/>
  <c r="BC49" i="5" s="1"/>
  <c r="BI49" i="5"/>
  <c r="AH46" i="5"/>
  <c r="AK46" i="5" s="1"/>
  <c r="AN46" i="5" s="1"/>
  <c r="AQ46" i="5" s="1"/>
  <c r="AT46" i="5" s="1"/>
  <c r="AW46" i="5" s="1"/>
  <c r="AZ46" i="5" s="1"/>
  <c r="BC46" i="5" s="1"/>
  <c r="BI46" i="5"/>
  <c r="AH52" i="5"/>
  <c r="AK52" i="5" s="1"/>
  <c r="AN52" i="5" s="1"/>
  <c r="AQ52" i="5" s="1"/>
  <c r="AT52" i="5" s="1"/>
  <c r="AW52" i="5" s="1"/>
  <c r="AZ52" i="5" s="1"/>
  <c r="BC52" i="5" s="1"/>
  <c r="BE52" i="5" s="1"/>
  <c r="AH47" i="5"/>
  <c r="AK47" i="5" s="1"/>
  <c r="AN47" i="5" s="1"/>
  <c r="AQ47" i="5" s="1"/>
  <c r="AT47" i="5" s="1"/>
  <c r="AW47" i="5" s="1"/>
  <c r="AZ47" i="5" s="1"/>
  <c r="BC47" i="5" s="1"/>
  <c r="BE47" i="5" s="1"/>
  <c r="BI47" i="5"/>
  <c r="BK45" i="5"/>
  <c r="BH45" i="5"/>
  <c r="BG50" i="5"/>
  <c r="BI42" i="5"/>
  <c r="BG25" i="5"/>
  <c r="BG31" i="5"/>
  <c r="BE18" i="5"/>
  <c r="BI18" i="5"/>
  <c r="BG39" i="5"/>
  <c r="AH39" i="5"/>
  <c r="AK39" i="5" s="1"/>
  <c r="AN39" i="5" s="1"/>
  <c r="AQ39" i="5" s="1"/>
  <c r="AT39" i="5" s="1"/>
  <c r="AW39" i="5" s="1"/>
  <c r="AZ39" i="5" s="1"/>
  <c r="BC39" i="5" s="1"/>
  <c r="BH39" i="5" s="1"/>
  <c r="BG13" i="5"/>
  <c r="BI23" i="5"/>
  <c r="BG11" i="5"/>
  <c r="BI6" i="5"/>
  <c r="BE30" i="5"/>
  <c r="BG35" i="5"/>
  <c r="AH35" i="5"/>
  <c r="AK35" i="5" s="1"/>
  <c r="AN35" i="5" s="1"/>
  <c r="AQ35" i="5" s="1"/>
  <c r="AT35" i="5" s="1"/>
  <c r="AW35" i="5" s="1"/>
  <c r="AZ35" i="5" s="1"/>
  <c r="BC35" i="5" s="1"/>
  <c r="AH40" i="5"/>
  <c r="AK40" i="5" s="1"/>
  <c r="AN40" i="5" s="1"/>
  <c r="AQ40" i="5" s="1"/>
  <c r="AT40" i="5" s="1"/>
  <c r="AW40" i="5" s="1"/>
  <c r="AZ40" i="5" s="1"/>
  <c r="BC40" i="5" s="1"/>
  <c r="BH40" i="5" s="1"/>
  <c r="BD11" i="5"/>
  <c r="BK11" i="5"/>
  <c r="BD21" i="5"/>
  <c r="BK21" i="5"/>
  <c r="AH27" i="5"/>
  <c r="AK27" i="5" s="1"/>
  <c r="AN27" i="5" s="1"/>
  <c r="AQ27" i="5" s="1"/>
  <c r="AT27" i="5" s="1"/>
  <c r="AW27" i="5" s="1"/>
  <c r="AZ27" i="5" s="1"/>
  <c r="BC27" i="5" s="1"/>
  <c r="AH17" i="5"/>
  <c r="AK17" i="5" s="1"/>
  <c r="AN17" i="5" s="1"/>
  <c r="AQ17" i="5" s="1"/>
  <c r="AT17" i="5" s="1"/>
  <c r="AW17" i="5" s="1"/>
  <c r="AZ17" i="5" s="1"/>
  <c r="BC17" i="5" s="1"/>
  <c r="BF10" i="5"/>
  <c r="BF14" i="5"/>
  <c r="AE14" i="5"/>
  <c r="P26" i="5"/>
  <c r="S26" i="5" s="1"/>
  <c r="V26" i="5" s="1"/>
  <c r="Y26" i="5" s="1"/>
  <c r="AB26" i="5" s="1"/>
  <c r="BH11" i="5"/>
  <c r="BF11" i="5"/>
  <c r="BK39" i="5"/>
  <c r="AH12" i="5"/>
  <c r="AK12" i="5" s="1"/>
  <c r="AN12" i="5" s="1"/>
  <c r="AQ12" i="5" s="1"/>
  <c r="AT12" i="5" s="1"/>
  <c r="AW12" i="5" s="1"/>
  <c r="AZ12" i="5" s="1"/>
  <c r="BC12" i="5" s="1"/>
  <c r="AH37" i="5"/>
  <c r="AK37" i="5" s="1"/>
  <c r="AN37" i="5" s="1"/>
  <c r="AQ37" i="5" s="1"/>
  <c r="AT37" i="5" s="1"/>
  <c r="AW37" i="5" s="1"/>
  <c r="AZ37" i="5" s="1"/>
  <c r="BC37" i="5" s="1"/>
  <c r="AE10" i="5"/>
  <c r="AH32" i="5"/>
  <c r="AH28" i="5"/>
  <c r="AK28" i="5" s="1"/>
  <c r="AN28" i="5" s="1"/>
  <c r="AQ28" i="5" s="1"/>
  <c r="AT28" i="5" s="1"/>
  <c r="AW28" i="5" s="1"/>
  <c r="AZ28" i="5" s="1"/>
  <c r="BC28" i="5" s="1"/>
  <c r="BE21" i="5"/>
  <c r="BE40" i="5"/>
  <c r="BG16" i="5"/>
  <c r="BF19" i="5"/>
  <c r="AH4" i="5"/>
  <c r="AK4" i="5" s="1"/>
  <c r="AN4" i="5" s="1"/>
  <c r="AQ4" i="5" s="1"/>
  <c r="AT4" i="5" s="1"/>
  <c r="AW4" i="5" s="1"/>
  <c r="AZ4" i="5" s="1"/>
  <c r="BC4" i="5" s="1"/>
  <c r="AH22" i="5"/>
  <c r="AH20" i="5"/>
  <c r="AK20" i="5" s="1"/>
  <c r="AN20" i="5" s="1"/>
  <c r="AQ20" i="5" s="1"/>
  <c r="AT20" i="5" s="1"/>
  <c r="AW20" i="5" s="1"/>
  <c r="AZ20" i="5" s="1"/>
  <c r="BC20" i="5" s="1"/>
  <c r="AH8" i="5"/>
  <c r="AH36" i="5"/>
  <c r="BG32" i="5"/>
  <c r="BH21" i="5"/>
  <c r="BF31" i="5"/>
  <c r="BE23" i="5"/>
  <c r="BG14" i="5"/>
  <c r="AH15" i="5"/>
  <c r="AH29" i="5"/>
  <c r="AH33" i="5"/>
  <c r="AK33" i="5" s="1"/>
  <c r="AN33" i="5" s="1"/>
  <c r="AQ33" i="5" s="1"/>
  <c r="AT33" i="5" s="1"/>
  <c r="AW33" i="5" s="1"/>
  <c r="AZ33" i="5" s="1"/>
  <c r="BC33" i="5" s="1"/>
  <c r="BG10" i="5"/>
  <c r="BE6" i="5"/>
  <c r="BE28" i="5"/>
  <c r="BG40" i="5"/>
  <c r="BE11" i="5"/>
  <c r="BF34" i="5"/>
  <c r="BF16" i="5"/>
  <c r="BF40" i="5"/>
  <c r="AH13" i="5"/>
  <c r="AK13" i="5" s="1"/>
  <c r="AN13" i="5" s="1"/>
  <c r="AQ13" i="5" s="1"/>
  <c r="AT13" i="5" s="1"/>
  <c r="AW13" i="5" s="1"/>
  <c r="AZ13" i="5" s="1"/>
  <c r="BC13" i="5" s="1"/>
  <c r="BK23" i="5"/>
  <c r="BE27" i="5"/>
  <c r="BD30" i="5"/>
  <c r="BK30" i="5"/>
  <c r="AH5" i="5"/>
  <c r="BH23" i="5"/>
  <c r="BF32" i="5"/>
  <c r="BI11" i="5"/>
  <c r="BE39" i="5"/>
  <c r="BF25" i="5"/>
  <c r="BD6" i="5"/>
  <c r="BK6" i="5"/>
  <c r="AH31" i="5"/>
  <c r="AK31" i="5" s="1"/>
  <c r="AN31" i="5" s="1"/>
  <c r="AQ31" i="5" s="1"/>
  <c r="AT31" i="5" s="1"/>
  <c r="AW31" i="5" s="1"/>
  <c r="AZ31" i="5" s="1"/>
  <c r="BC31" i="5" s="1"/>
  <c r="BH31" i="5" s="1"/>
  <c r="AH38" i="5"/>
  <c r="AK38" i="5" s="1"/>
  <c r="AN38" i="5" s="1"/>
  <c r="AQ38" i="5" s="1"/>
  <c r="AT38" i="5" s="1"/>
  <c r="AW38" i="5" s="1"/>
  <c r="AZ38" i="5" s="1"/>
  <c r="BC38" i="5" s="1"/>
  <c r="AH24" i="5"/>
  <c r="AE16" i="5"/>
  <c r="AE25" i="5"/>
  <c r="BG19" i="5"/>
  <c r="BH35" i="5"/>
  <c r="BF35" i="5"/>
  <c r="BI21" i="5"/>
  <c r="BF39" i="5"/>
  <c r="AH7" i="5"/>
  <c r="AH9" i="5"/>
  <c r="AK9" i="5" s="1"/>
  <c r="AN9" i="5" s="1"/>
  <c r="AQ9" i="5" s="1"/>
  <c r="AT9" i="5" s="1"/>
  <c r="AW9" i="5" s="1"/>
  <c r="AZ9" i="5" s="1"/>
  <c r="BC9" i="5" s="1"/>
  <c r="BD18" i="5"/>
  <c r="BK18" i="5"/>
  <c r="BG34" i="5"/>
  <c r="BI30" i="5"/>
  <c r="BF13" i="5"/>
  <c r="BG10" i="1"/>
  <c r="BG23" i="1"/>
  <c r="BG30" i="1"/>
  <c r="BG8" i="1"/>
  <c r="BG37" i="1"/>
  <c r="BG29" i="1"/>
  <c r="BG39" i="1"/>
  <c r="BG22" i="1"/>
  <c r="BG19" i="1"/>
  <c r="BG16" i="1"/>
  <c r="BG17" i="1"/>
  <c r="BG38" i="1"/>
  <c r="BG13" i="1"/>
  <c r="BG36" i="1"/>
  <c r="BG14" i="1"/>
  <c r="BG21" i="1"/>
  <c r="BG25" i="1"/>
  <c r="BG40" i="1"/>
  <c r="BG28" i="1"/>
  <c r="BG15" i="1"/>
  <c r="BG26" i="1"/>
  <c r="BG12" i="1"/>
  <c r="BG34" i="1"/>
  <c r="AE19" i="5"/>
  <c r="AE34" i="5"/>
  <c r="AE50" i="5"/>
  <c r="BH17" i="1"/>
  <c r="H11" i="1"/>
  <c r="K11" i="1" s="1"/>
  <c r="N11" i="1" s="1"/>
  <c r="Q11" i="1" s="1"/>
  <c r="T11" i="1" s="1"/>
  <c r="W11" i="1" s="1"/>
  <c r="Z11" i="1" s="1"/>
  <c r="AC11" i="1" s="1"/>
  <c r="BH39" i="1"/>
  <c r="H20" i="1"/>
  <c r="K20" i="1" s="1"/>
  <c r="N20" i="1" s="1"/>
  <c r="Q20" i="1" s="1"/>
  <c r="T20" i="1" s="1"/>
  <c r="W20" i="1" s="1"/>
  <c r="Z20" i="1" s="1"/>
  <c r="AC20" i="1" s="1"/>
  <c r="AF13" i="1"/>
  <c r="N9" i="1"/>
  <c r="Q9" i="1" s="1"/>
  <c r="T9" i="1" s="1"/>
  <c r="W9" i="1" s="1"/>
  <c r="Z9" i="1" s="1"/>
  <c r="AC9" i="1" s="1"/>
  <c r="N24" i="1"/>
  <c r="Q24" i="1" s="1"/>
  <c r="T24" i="1" s="1"/>
  <c r="W24" i="1" s="1"/>
  <c r="Z24" i="1" s="1"/>
  <c r="AC24" i="1" s="1"/>
  <c r="AF21" i="1"/>
  <c r="AF22" i="1"/>
  <c r="AF23" i="1"/>
  <c r="AF28" i="1"/>
  <c r="N7" i="1"/>
  <c r="Q7" i="1" s="1"/>
  <c r="T7" i="1" s="1"/>
  <c r="W7" i="1" s="1"/>
  <c r="Z7" i="1" s="1"/>
  <c r="AC7" i="1" s="1"/>
  <c r="K35" i="1"/>
  <c r="N35" i="1" s="1"/>
  <c r="Q35" i="1" s="1"/>
  <c r="T35" i="1" s="1"/>
  <c r="W35" i="1" s="1"/>
  <c r="Z35" i="1" s="1"/>
  <c r="AC35" i="1" s="1"/>
  <c r="K31" i="1"/>
  <c r="K6" i="1"/>
  <c r="N6" i="1" s="1"/>
  <c r="Q6" i="1" s="1"/>
  <c r="T6" i="1" s="1"/>
  <c r="W6" i="1" s="1"/>
  <c r="Z6" i="1" s="1"/>
  <c r="AC6" i="1" s="1"/>
  <c r="K27" i="1"/>
  <c r="N27" i="1" s="1"/>
  <c r="Q27" i="1" s="1"/>
  <c r="T27" i="1" s="1"/>
  <c r="W27" i="1" s="1"/>
  <c r="Z27" i="1" s="1"/>
  <c r="AC27" i="1" s="1"/>
  <c r="AF38" i="1"/>
  <c r="AF8" i="1"/>
  <c r="AF34" i="1"/>
  <c r="AF30" i="1"/>
  <c r="BH13" i="1"/>
  <c r="AF12" i="1"/>
  <c r="H5" i="1"/>
  <c r="K5" i="1" s="1"/>
  <c r="N5" i="1" s="1"/>
  <c r="Q5" i="1" s="1"/>
  <c r="T5" i="1" s="1"/>
  <c r="BH38" i="1"/>
  <c r="BH26" i="1"/>
  <c r="AF25" i="1"/>
  <c r="AF36" i="1"/>
  <c r="AF26" i="1"/>
  <c r="AF29" i="1"/>
  <c r="AF14" i="1"/>
  <c r="AF10" i="1"/>
  <c r="BH37" i="1"/>
  <c r="AF40" i="1"/>
  <c r="BH19" i="1"/>
  <c r="BH28" i="1"/>
  <c r="AF37" i="1"/>
  <c r="AF16" i="1"/>
  <c r="BH21" i="1"/>
  <c r="BH36" i="1"/>
  <c r="BH40" i="1"/>
  <c r="AF15" i="1"/>
  <c r="AF39" i="1"/>
  <c r="AF17" i="1"/>
  <c r="BH10" i="1"/>
  <c r="AF19" i="1"/>
  <c r="BH14" i="1"/>
  <c r="BH25" i="1"/>
  <c r="BH20" i="1"/>
  <c r="BH23" i="1"/>
  <c r="N18" i="1"/>
  <c r="Q18" i="1" s="1"/>
  <c r="T18" i="1" s="1"/>
  <c r="W18" i="1" s="1"/>
  <c r="Z18" i="1" s="1"/>
  <c r="AC18" i="1" s="1"/>
  <c r="K32" i="1"/>
  <c r="N4" i="1"/>
  <c r="Q4" i="1" s="1"/>
  <c r="T4" i="1" s="1"/>
  <c r="K33" i="1"/>
  <c r="BD41" i="5" l="1"/>
  <c r="BK41" i="5"/>
  <c r="BH41" i="5"/>
  <c r="BD43" i="5"/>
  <c r="BK43" i="5"/>
  <c r="BH43" i="5"/>
  <c r="BD47" i="5"/>
  <c r="BK47" i="5"/>
  <c r="BH47" i="5"/>
  <c r="BD46" i="5"/>
  <c r="BK46" i="5"/>
  <c r="BH46" i="5"/>
  <c r="BI51" i="5"/>
  <c r="BI52" i="5"/>
  <c r="BD51" i="5"/>
  <c r="BK51" i="5"/>
  <c r="BH51" i="5"/>
  <c r="AH50" i="5"/>
  <c r="AK50" i="5" s="1"/>
  <c r="AN50" i="5" s="1"/>
  <c r="AQ50" i="5" s="1"/>
  <c r="AT50" i="5" s="1"/>
  <c r="AW50" i="5" s="1"/>
  <c r="AZ50" i="5" s="1"/>
  <c r="BC50" i="5" s="1"/>
  <c r="BI50" i="5"/>
  <c r="BD52" i="5"/>
  <c r="BH52" i="5"/>
  <c r="BK52" i="5"/>
  <c r="BD49" i="5"/>
  <c r="BK49" i="5"/>
  <c r="BH49" i="5"/>
  <c r="BE41" i="5"/>
  <c r="BI41" i="5"/>
  <c r="BI43" i="5"/>
  <c r="BE49" i="5"/>
  <c r="BE46" i="5"/>
  <c r="BI9" i="5"/>
  <c r="BI4" i="5"/>
  <c r="BI28" i="5"/>
  <c r="BI40" i="5"/>
  <c r="BE33" i="5"/>
  <c r="BI13" i="5"/>
  <c r="BI20" i="5"/>
  <c r="BE4" i="5"/>
  <c r="BE17" i="5"/>
  <c r="BI17" i="5"/>
  <c r="BD39" i="5"/>
  <c r="BE35" i="5"/>
  <c r="BG26" i="5"/>
  <c r="BI12" i="5"/>
  <c r="BE9" i="5"/>
  <c r="BI27" i="5"/>
  <c r="BI35" i="5"/>
  <c r="BI39" i="5"/>
  <c r="BE38" i="5"/>
  <c r="BE12" i="5"/>
  <c r="BI37" i="5"/>
  <c r="AH16" i="5"/>
  <c r="AK16" i="5" s="1"/>
  <c r="AN16" i="5" s="1"/>
  <c r="AQ16" i="5" s="1"/>
  <c r="AT16" i="5" s="1"/>
  <c r="AW16" i="5" s="1"/>
  <c r="AZ16" i="5" s="1"/>
  <c r="BC16" i="5" s="1"/>
  <c r="BD9" i="5"/>
  <c r="BH9" i="5"/>
  <c r="BK9" i="5"/>
  <c r="AK7" i="5"/>
  <c r="BI31" i="5"/>
  <c r="BI33" i="5"/>
  <c r="AK8" i="5"/>
  <c r="AH34" i="5"/>
  <c r="AK34" i="5" s="1"/>
  <c r="AN34" i="5" s="1"/>
  <c r="AQ34" i="5" s="1"/>
  <c r="AT34" i="5" s="1"/>
  <c r="AW34" i="5" s="1"/>
  <c r="AZ34" i="5" s="1"/>
  <c r="BC34" i="5" s="1"/>
  <c r="BD33" i="5"/>
  <c r="BK33" i="5"/>
  <c r="BH33" i="5"/>
  <c r="AK32" i="5"/>
  <c r="AN32" i="5" s="1"/>
  <c r="AQ32" i="5" s="1"/>
  <c r="AT32" i="5" s="1"/>
  <c r="AW32" i="5" s="1"/>
  <c r="AZ32" i="5" s="1"/>
  <c r="BC32" i="5" s="1"/>
  <c r="AH25" i="5"/>
  <c r="AK25" i="5" s="1"/>
  <c r="AN25" i="5" s="1"/>
  <c r="AQ25" i="5" s="1"/>
  <c r="AT25" i="5" s="1"/>
  <c r="AW25" i="5" s="1"/>
  <c r="AZ25" i="5" s="1"/>
  <c r="BC25" i="5" s="1"/>
  <c r="BD13" i="5"/>
  <c r="BK13" i="5"/>
  <c r="AH10" i="5"/>
  <c r="AK10" i="5" s="1"/>
  <c r="AN10" i="5" s="1"/>
  <c r="AQ10" i="5" s="1"/>
  <c r="AT10" i="5" s="1"/>
  <c r="AW10" i="5" s="1"/>
  <c r="AZ10" i="5" s="1"/>
  <c r="BC10" i="5" s="1"/>
  <c r="AK29" i="5"/>
  <c r="BD37" i="5"/>
  <c r="BH37" i="5"/>
  <c r="BE37" i="5"/>
  <c r="BK37" i="5"/>
  <c r="BD40" i="5"/>
  <c r="BK40" i="5"/>
  <c r="BE31" i="5"/>
  <c r="AK15" i="5"/>
  <c r="BF26" i="5"/>
  <c r="AE26" i="5"/>
  <c r="BI38" i="5"/>
  <c r="AK36" i="5"/>
  <c r="BD12" i="5"/>
  <c r="BK12" i="5"/>
  <c r="BH12" i="5"/>
  <c r="AH14" i="5"/>
  <c r="BD27" i="5"/>
  <c r="BK27" i="5"/>
  <c r="BH27" i="5"/>
  <c r="BD31" i="5"/>
  <c r="BK31" i="5"/>
  <c r="AH19" i="5"/>
  <c r="AK19" i="5" s="1"/>
  <c r="AN19" i="5" s="1"/>
  <c r="AQ19" i="5" s="1"/>
  <c r="AT19" i="5" s="1"/>
  <c r="AW19" i="5" s="1"/>
  <c r="AZ19" i="5" s="1"/>
  <c r="BC19" i="5" s="1"/>
  <c r="BD20" i="5"/>
  <c r="BK20" i="5"/>
  <c r="BE20" i="5"/>
  <c r="BH20" i="5"/>
  <c r="BH13" i="5"/>
  <c r="AK5" i="5"/>
  <c r="AK22" i="5"/>
  <c r="BD17" i="5"/>
  <c r="BK17" i="5"/>
  <c r="BH17" i="5"/>
  <c r="AK24" i="5"/>
  <c r="BE13" i="5"/>
  <c r="BD38" i="5"/>
  <c r="BK38" i="5"/>
  <c r="BH38" i="5"/>
  <c r="BD4" i="5"/>
  <c r="BK4" i="5"/>
  <c r="BH4" i="5"/>
  <c r="BD28" i="5"/>
  <c r="BK28" i="5"/>
  <c r="BH28" i="5"/>
  <c r="BD35" i="5"/>
  <c r="BK35" i="5"/>
  <c r="AI22" i="1"/>
  <c r="AL22" i="1" s="1"/>
  <c r="AO22" i="1" s="1"/>
  <c r="AR22" i="1" s="1"/>
  <c r="AU22" i="1" s="1"/>
  <c r="AX22" i="1" s="1"/>
  <c r="BA22" i="1" s="1"/>
  <c r="BD22" i="1" s="1"/>
  <c r="BG6" i="1"/>
  <c r="BG9" i="1"/>
  <c r="BG18" i="1"/>
  <c r="AI39" i="1"/>
  <c r="AL39" i="1" s="1"/>
  <c r="AO39" i="1" s="1"/>
  <c r="AR39" i="1" s="1"/>
  <c r="AU39" i="1" s="1"/>
  <c r="AX39" i="1" s="1"/>
  <c r="BA39" i="1" s="1"/>
  <c r="BD39" i="1" s="1"/>
  <c r="AI25" i="1"/>
  <c r="AL25" i="1" s="1"/>
  <c r="AO25" i="1" s="1"/>
  <c r="AR25" i="1" s="1"/>
  <c r="AU25" i="1" s="1"/>
  <c r="AX25" i="1" s="1"/>
  <c r="BA25" i="1" s="1"/>
  <c r="BD25" i="1" s="1"/>
  <c r="BJ25" i="1"/>
  <c r="AI8" i="1"/>
  <c r="AL8" i="1" s="1"/>
  <c r="AO8" i="1" s="1"/>
  <c r="AR8" i="1" s="1"/>
  <c r="AU8" i="1" s="1"/>
  <c r="AX8" i="1" s="1"/>
  <c r="BA8" i="1" s="1"/>
  <c r="BD8" i="1" s="1"/>
  <c r="AI23" i="1"/>
  <c r="AL23" i="1" s="1"/>
  <c r="AO23" i="1" s="1"/>
  <c r="AR23" i="1" s="1"/>
  <c r="AU23" i="1" s="1"/>
  <c r="AX23" i="1" s="1"/>
  <c r="BA23" i="1" s="1"/>
  <c r="BD23" i="1" s="1"/>
  <c r="BJ23" i="1" s="1"/>
  <c r="AF11" i="1"/>
  <c r="BG11" i="1"/>
  <c r="AI21" i="1"/>
  <c r="AL21" i="1" s="1"/>
  <c r="AO21" i="1" s="1"/>
  <c r="AR21" i="1" s="1"/>
  <c r="AU21" i="1" s="1"/>
  <c r="AX21" i="1" s="1"/>
  <c r="BA21" i="1" s="1"/>
  <c r="BD21" i="1" s="1"/>
  <c r="AI10" i="1"/>
  <c r="AL10" i="1" s="1"/>
  <c r="AO10" i="1" s="1"/>
  <c r="AR10" i="1" s="1"/>
  <c r="AU10" i="1" s="1"/>
  <c r="AX10" i="1" s="1"/>
  <c r="BA10" i="1" s="1"/>
  <c r="BD10" i="1" s="1"/>
  <c r="AI19" i="1"/>
  <c r="AL19" i="1" s="1"/>
  <c r="AO19" i="1" s="1"/>
  <c r="AR19" i="1" s="1"/>
  <c r="AU19" i="1" s="1"/>
  <c r="AX19" i="1" s="1"/>
  <c r="BA19" i="1" s="1"/>
  <c r="BD19" i="1" s="1"/>
  <c r="AI16" i="1"/>
  <c r="AL16" i="1" s="1"/>
  <c r="AO16" i="1" s="1"/>
  <c r="AR16" i="1" s="1"/>
  <c r="AU16" i="1" s="1"/>
  <c r="AX16" i="1" s="1"/>
  <c r="BA16" i="1" s="1"/>
  <c r="BD16" i="1" s="1"/>
  <c r="BG35" i="1"/>
  <c r="AI13" i="1"/>
  <c r="BG27" i="1"/>
  <c r="BG24" i="1"/>
  <c r="AI14" i="1"/>
  <c r="AL14" i="1" s="1"/>
  <c r="AO14" i="1" s="1"/>
  <c r="AR14" i="1" s="1"/>
  <c r="AU14" i="1" s="1"/>
  <c r="AX14" i="1" s="1"/>
  <c r="BA14" i="1" s="1"/>
  <c r="BD14" i="1" s="1"/>
  <c r="AI37" i="1"/>
  <c r="AL37" i="1" s="1"/>
  <c r="AO37" i="1" s="1"/>
  <c r="AR37" i="1" s="1"/>
  <c r="AU37" i="1" s="1"/>
  <c r="AX37" i="1" s="1"/>
  <c r="BA37" i="1" s="1"/>
  <c r="BD37" i="1" s="1"/>
  <c r="AI26" i="1"/>
  <c r="AL26" i="1" s="1"/>
  <c r="AO26" i="1" s="1"/>
  <c r="AR26" i="1" s="1"/>
  <c r="AU26" i="1" s="1"/>
  <c r="AX26" i="1" s="1"/>
  <c r="BA26" i="1" s="1"/>
  <c r="BD26" i="1" s="1"/>
  <c r="AI30" i="1"/>
  <c r="AL30" i="1" s="1"/>
  <c r="AO30" i="1" s="1"/>
  <c r="AR30" i="1" s="1"/>
  <c r="AU30" i="1" s="1"/>
  <c r="AX30" i="1" s="1"/>
  <c r="BA30" i="1" s="1"/>
  <c r="BD30" i="1" s="1"/>
  <c r="BG20" i="1"/>
  <c r="AI15" i="1"/>
  <c r="AL15" i="1" s="1"/>
  <c r="AO15" i="1" s="1"/>
  <c r="AR15" i="1" s="1"/>
  <c r="AU15" i="1" s="1"/>
  <c r="AX15" i="1" s="1"/>
  <c r="BA15" i="1" s="1"/>
  <c r="BD15" i="1" s="1"/>
  <c r="AI12" i="1"/>
  <c r="AL12" i="1" s="1"/>
  <c r="AO12" i="1" s="1"/>
  <c r="AR12" i="1" s="1"/>
  <c r="AU12" i="1" s="1"/>
  <c r="AX12" i="1" s="1"/>
  <c r="BA12" i="1" s="1"/>
  <c r="BD12" i="1" s="1"/>
  <c r="BG7" i="1"/>
  <c r="AI17" i="1"/>
  <c r="AL17" i="1" s="1"/>
  <c r="AO17" i="1" s="1"/>
  <c r="AR17" i="1" s="1"/>
  <c r="AU17" i="1" s="1"/>
  <c r="AX17" i="1" s="1"/>
  <c r="BA17" i="1" s="1"/>
  <c r="BD17" i="1" s="1"/>
  <c r="AI36" i="1"/>
  <c r="AL36" i="1" s="1"/>
  <c r="AO36" i="1" s="1"/>
  <c r="AR36" i="1" s="1"/>
  <c r="AU36" i="1" s="1"/>
  <c r="AX36" i="1" s="1"/>
  <c r="BA36" i="1" s="1"/>
  <c r="BD36" i="1" s="1"/>
  <c r="AI34" i="1"/>
  <c r="AL34" i="1" s="1"/>
  <c r="AO34" i="1" s="1"/>
  <c r="AR34" i="1" s="1"/>
  <c r="AU34" i="1" s="1"/>
  <c r="AX34" i="1" s="1"/>
  <c r="BA34" i="1" s="1"/>
  <c r="BD34" i="1" s="1"/>
  <c r="AI28" i="1"/>
  <c r="AL28" i="1" s="1"/>
  <c r="AO28" i="1" s="1"/>
  <c r="AR28" i="1" s="1"/>
  <c r="AU28" i="1" s="1"/>
  <c r="AX28" i="1" s="1"/>
  <c r="BA28" i="1" s="1"/>
  <c r="BD28" i="1" s="1"/>
  <c r="BH11" i="1"/>
  <c r="BF21" i="1"/>
  <c r="AF20" i="1"/>
  <c r="BH24" i="1"/>
  <c r="AI11" i="1"/>
  <c r="AL11" i="1" s="1"/>
  <c r="AO11" i="1" s="1"/>
  <c r="AR11" i="1" s="1"/>
  <c r="AU11" i="1" s="1"/>
  <c r="AX11" i="1" s="1"/>
  <c r="BA11" i="1" s="1"/>
  <c r="BD11" i="1" s="1"/>
  <c r="BI11" i="1" s="1"/>
  <c r="BH12" i="1"/>
  <c r="BH7" i="1"/>
  <c r="BH27" i="1"/>
  <c r="BH22" i="1"/>
  <c r="BF30" i="1"/>
  <c r="AI38" i="1"/>
  <c r="AL38" i="1" s="1"/>
  <c r="AO38" i="1" s="1"/>
  <c r="AR38" i="1" s="1"/>
  <c r="AU38" i="1" s="1"/>
  <c r="AX38" i="1" s="1"/>
  <c r="BA38" i="1" s="1"/>
  <c r="BD38" i="1" s="1"/>
  <c r="BF23" i="1"/>
  <c r="BF39" i="1"/>
  <c r="AF27" i="1"/>
  <c r="BH30" i="1"/>
  <c r="BF22" i="1"/>
  <c r="N31" i="1"/>
  <c r="AI40" i="1"/>
  <c r="AL40" i="1" s="1"/>
  <c r="AO40" i="1" s="1"/>
  <c r="AR40" i="1" s="1"/>
  <c r="AU40" i="1" s="1"/>
  <c r="AX40" i="1" s="1"/>
  <c r="BA40" i="1" s="1"/>
  <c r="BD40" i="1" s="1"/>
  <c r="AI29" i="1"/>
  <c r="AL29" i="1" s="1"/>
  <c r="AO29" i="1" s="1"/>
  <c r="AR29" i="1" s="1"/>
  <c r="AU29" i="1" s="1"/>
  <c r="AX29" i="1" s="1"/>
  <c r="BA29" i="1" s="1"/>
  <c r="BD29" i="1" s="1"/>
  <c r="BH6" i="1"/>
  <c r="BH15" i="1"/>
  <c r="AF35" i="1"/>
  <c r="AF7" i="1"/>
  <c r="AF6" i="1"/>
  <c r="N32" i="1"/>
  <c r="Q32" i="1" s="1"/>
  <c r="T32" i="1" s="1"/>
  <c r="W32" i="1" s="1"/>
  <c r="Z32" i="1" s="1"/>
  <c r="AC32" i="1" s="1"/>
  <c r="BH34" i="1"/>
  <c r="BF16" i="1"/>
  <c r="AF18" i="1"/>
  <c r="AF24" i="1"/>
  <c r="BF25" i="1"/>
  <c r="AF9" i="1"/>
  <c r="BF12" i="1"/>
  <c r="N33" i="1"/>
  <c r="W5" i="1"/>
  <c r="W4" i="1"/>
  <c r="BD50" i="5" l="1"/>
  <c r="BE50" i="5"/>
  <c r="BK50" i="5"/>
  <c r="BH50" i="5"/>
  <c r="BJ29" i="1"/>
  <c r="BJ30" i="1"/>
  <c r="BF19" i="1"/>
  <c r="BJ16" i="1"/>
  <c r="BJ21" i="1"/>
  <c r="BJ28" i="1"/>
  <c r="BI19" i="5"/>
  <c r="BI10" i="5"/>
  <c r="BF26" i="1"/>
  <c r="BI16" i="5"/>
  <c r="BJ40" i="1"/>
  <c r="BJ38" i="1"/>
  <c r="BJ14" i="1"/>
  <c r="BJ19" i="1"/>
  <c r="BF34" i="1"/>
  <c r="BJ34" i="1"/>
  <c r="BJ26" i="1"/>
  <c r="BJ8" i="1"/>
  <c r="BE32" i="5"/>
  <c r="BE25" i="5"/>
  <c r="BE34" i="5"/>
  <c r="AN29" i="5"/>
  <c r="AN5" i="5"/>
  <c r="AQ5" i="5" s="1"/>
  <c r="AT5" i="5" s="1"/>
  <c r="AW5" i="5" s="1"/>
  <c r="AZ5" i="5" s="1"/>
  <c r="BC5" i="5" s="1"/>
  <c r="BI5" i="5" s="1"/>
  <c r="BI25" i="5"/>
  <c r="BI34" i="5"/>
  <c r="BE16" i="5"/>
  <c r="BD25" i="5"/>
  <c r="BK25" i="5"/>
  <c r="BH25" i="5"/>
  <c r="AN36" i="5"/>
  <c r="AN8" i="5"/>
  <c r="AH26" i="5"/>
  <c r="AK26" i="5" s="1"/>
  <c r="AN26" i="5" s="1"/>
  <c r="AQ26" i="5" s="1"/>
  <c r="AT26" i="5" s="1"/>
  <c r="AW26" i="5" s="1"/>
  <c r="AZ26" i="5" s="1"/>
  <c r="BC26" i="5" s="1"/>
  <c r="BD10" i="5"/>
  <c r="BK10" i="5"/>
  <c r="BH10" i="5"/>
  <c r="BE10" i="5"/>
  <c r="BD16" i="5"/>
  <c r="BK16" i="5"/>
  <c r="BH16" i="5"/>
  <c r="BD34" i="5"/>
  <c r="BK34" i="5"/>
  <c r="BH34" i="5"/>
  <c r="BD32" i="5"/>
  <c r="BK32" i="5"/>
  <c r="BH32" i="5"/>
  <c r="AN22" i="5"/>
  <c r="AK14" i="5"/>
  <c r="BI32" i="5"/>
  <c r="AN24" i="5"/>
  <c r="AQ24" i="5" s="1"/>
  <c r="AT24" i="5" s="1"/>
  <c r="AW24" i="5" s="1"/>
  <c r="AZ24" i="5" s="1"/>
  <c r="BC24" i="5" s="1"/>
  <c r="AN15" i="5"/>
  <c r="AQ15" i="5" s="1"/>
  <c r="AT15" i="5" s="1"/>
  <c r="AW15" i="5" s="1"/>
  <c r="AZ15" i="5" s="1"/>
  <c r="BC15" i="5" s="1"/>
  <c r="BD19" i="5"/>
  <c r="BK19" i="5"/>
  <c r="BH19" i="5"/>
  <c r="AN7" i="5"/>
  <c r="BE19" i="5"/>
  <c r="BE26" i="1"/>
  <c r="BL26" i="1"/>
  <c r="BI26" i="1"/>
  <c r="BE19" i="1"/>
  <c r="BL19" i="1"/>
  <c r="BI19" i="1"/>
  <c r="BF36" i="1"/>
  <c r="BF14" i="1"/>
  <c r="BJ17" i="1"/>
  <c r="BJ15" i="1"/>
  <c r="BJ37" i="1"/>
  <c r="BJ10" i="1"/>
  <c r="BE23" i="1"/>
  <c r="BL23" i="1"/>
  <c r="BI23" i="1"/>
  <c r="BE15" i="1"/>
  <c r="BL15" i="1"/>
  <c r="BI15" i="1"/>
  <c r="BF37" i="1"/>
  <c r="BF8" i="1"/>
  <c r="BE28" i="1"/>
  <c r="BL28" i="1"/>
  <c r="BI28" i="1"/>
  <c r="BE14" i="1"/>
  <c r="BL14" i="1"/>
  <c r="BI14" i="1"/>
  <c r="BE21" i="1"/>
  <c r="BL21" i="1"/>
  <c r="BI21" i="1"/>
  <c r="BE25" i="1"/>
  <c r="BL25" i="1"/>
  <c r="BI25" i="1"/>
  <c r="BE36" i="1"/>
  <c r="BL36" i="1"/>
  <c r="BI36" i="1"/>
  <c r="AI35" i="1"/>
  <c r="AL35" i="1" s="1"/>
  <c r="AO35" i="1" s="1"/>
  <c r="AR35" i="1" s="1"/>
  <c r="AU35" i="1" s="1"/>
  <c r="AX35" i="1" s="1"/>
  <c r="BA35" i="1" s="1"/>
  <c r="BD35" i="1" s="1"/>
  <c r="BE37" i="1"/>
  <c r="BL37" i="1"/>
  <c r="BI37" i="1"/>
  <c r="AL13" i="1"/>
  <c r="AO13" i="1" s="1"/>
  <c r="AR13" i="1" s="1"/>
  <c r="AU13" i="1" s="1"/>
  <c r="AX13" i="1" s="1"/>
  <c r="BA13" i="1" s="1"/>
  <c r="BD13" i="1" s="1"/>
  <c r="BE8" i="1"/>
  <c r="BL8" i="1"/>
  <c r="BI8" i="1"/>
  <c r="BE29" i="1"/>
  <c r="BL29" i="1"/>
  <c r="BI29" i="1"/>
  <c r="BF10" i="1"/>
  <c r="BF17" i="1"/>
  <c r="BE40" i="1"/>
  <c r="BL40" i="1"/>
  <c r="BI40" i="1"/>
  <c r="BE34" i="1"/>
  <c r="BL34" i="1"/>
  <c r="BI34" i="1"/>
  <c r="BJ12" i="1"/>
  <c r="BE30" i="1"/>
  <c r="BL30" i="1"/>
  <c r="BI30" i="1"/>
  <c r="BE16" i="1"/>
  <c r="BL16" i="1"/>
  <c r="BI16" i="1"/>
  <c r="BJ39" i="1"/>
  <c r="BJ22" i="1"/>
  <c r="BE17" i="1"/>
  <c r="BL17" i="1"/>
  <c r="BI17" i="1"/>
  <c r="BE10" i="1"/>
  <c r="BL10" i="1"/>
  <c r="BI10" i="1"/>
  <c r="AI24" i="1"/>
  <c r="AL24" i="1" s="1"/>
  <c r="AO24" i="1" s="1"/>
  <c r="AR24" i="1" s="1"/>
  <c r="AU24" i="1" s="1"/>
  <c r="AX24" i="1" s="1"/>
  <c r="BA24" i="1" s="1"/>
  <c r="BD24" i="1" s="1"/>
  <c r="BE11" i="1"/>
  <c r="BL11" i="1"/>
  <c r="AI18" i="1"/>
  <c r="AL18" i="1" s="1"/>
  <c r="AO18" i="1" s="1"/>
  <c r="AR18" i="1" s="1"/>
  <c r="AU18" i="1" s="1"/>
  <c r="AX18" i="1" s="1"/>
  <c r="BA18" i="1" s="1"/>
  <c r="BD18" i="1" s="1"/>
  <c r="BF15" i="1"/>
  <c r="BG32" i="1"/>
  <c r="BE38" i="1"/>
  <c r="BL38" i="1"/>
  <c r="BI38" i="1"/>
  <c r="BF28" i="1"/>
  <c r="AI20" i="1"/>
  <c r="AL20" i="1" s="1"/>
  <c r="AO20" i="1" s="1"/>
  <c r="AR20" i="1" s="1"/>
  <c r="AU20" i="1" s="1"/>
  <c r="AX20" i="1" s="1"/>
  <c r="BA20" i="1" s="1"/>
  <c r="BD20" i="1" s="1"/>
  <c r="BJ36" i="1"/>
  <c r="BE12" i="1"/>
  <c r="BL12" i="1"/>
  <c r="BI12" i="1"/>
  <c r="BJ11" i="1"/>
  <c r="BE39" i="1"/>
  <c r="BL39" i="1"/>
  <c r="BI39" i="1"/>
  <c r="BE22" i="1"/>
  <c r="BL22" i="1"/>
  <c r="BI22" i="1"/>
  <c r="Q31" i="1"/>
  <c r="T31" i="1" s="1"/>
  <c r="W31" i="1" s="1"/>
  <c r="Z31" i="1" s="1"/>
  <c r="AC31" i="1" s="1"/>
  <c r="AF31" i="1" s="1"/>
  <c r="BH35" i="1"/>
  <c r="BF38" i="1"/>
  <c r="BF11" i="1"/>
  <c r="AF32" i="1"/>
  <c r="AI9" i="1"/>
  <c r="AL9" i="1" s="1"/>
  <c r="AO9" i="1" s="1"/>
  <c r="AR9" i="1" s="1"/>
  <c r="AU9" i="1" s="1"/>
  <c r="AX9" i="1" s="1"/>
  <c r="BA9" i="1" s="1"/>
  <c r="BD9" i="1" s="1"/>
  <c r="BF29" i="1"/>
  <c r="BF35" i="1"/>
  <c r="AI6" i="1"/>
  <c r="AL6" i="1" s="1"/>
  <c r="AO6" i="1" s="1"/>
  <c r="AR6" i="1" s="1"/>
  <c r="AU6" i="1" s="1"/>
  <c r="AX6" i="1" s="1"/>
  <c r="BA6" i="1" s="1"/>
  <c r="BD6" i="1" s="1"/>
  <c r="AI27" i="1"/>
  <c r="AL27" i="1" s="1"/>
  <c r="AO27" i="1" s="1"/>
  <c r="AR27" i="1" s="1"/>
  <c r="AU27" i="1" s="1"/>
  <c r="AX27" i="1" s="1"/>
  <c r="BA27" i="1" s="1"/>
  <c r="BD27" i="1" s="1"/>
  <c r="BF40" i="1"/>
  <c r="AI7" i="1"/>
  <c r="AL7" i="1" s="1"/>
  <c r="AO7" i="1" s="1"/>
  <c r="AR7" i="1" s="1"/>
  <c r="AU7" i="1" s="1"/>
  <c r="AX7" i="1" s="1"/>
  <c r="BA7" i="1" s="1"/>
  <c r="BD7" i="1" s="1"/>
  <c r="BH29" i="1"/>
  <c r="Q33" i="1"/>
  <c r="Z5" i="1"/>
  <c r="Z4" i="1"/>
  <c r="BF20" i="1" l="1"/>
  <c r="BJ20" i="1"/>
  <c r="BI15" i="5"/>
  <c r="BJ7" i="1"/>
  <c r="BF13" i="1"/>
  <c r="BJ24" i="1"/>
  <c r="BE26" i="5"/>
  <c r="BI24" i="5"/>
  <c r="AQ36" i="5"/>
  <c r="BD15" i="5"/>
  <c r="BK15" i="5"/>
  <c r="BH15" i="5"/>
  <c r="BE15" i="5"/>
  <c r="AQ8" i="5"/>
  <c r="AT8" i="5" s="1"/>
  <c r="AW8" i="5" s="1"/>
  <c r="AZ8" i="5" s="1"/>
  <c r="BC8" i="5" s="1"/>
  <c r="AQ7" i="5"/>
  <c r="AN14" i="5"/>
  <c r="AQ29" i="5"/>
  <c r="BE5" i="5"/>
  <c r="BI26" i="5"/>
  <c r="BD24" i="5"/>
  <c r="BK24" i="5"/>
  <c r="BH24" i="5"/>
  <c r="BD5" i="5"/>
  <c r="BH5" i="5"/>
  <c r="BK5" i="5"/>
  <c r="AQ22" i="5"/>
  <c r="AT22" i="5" s="1"/>
  <c r="AW22" i="5" s="1"/>
  <c r="AZ22" i="5" s="1"/>
  <c r="BC22" i="5" s="1"/>
  <c r="BD26" i="5"/>
  <c r="BK26" i="5"/>
  <c r="BH26" i="5"/>
  <c r="BE24" i="5"/>
  <c r="BE27" i="1"/>
  <c r="BL27" i="1"/>
  <c r="BI27" i="1"/>
  <c r="BE18" i="1"/>
  <c r="BL18" i="1"/>
  <c r="BI18" i="1"/>
  <c r="BE35" i="1"/>
  <c r="BL35" i="1"/>
  <c r="BI35" i="1"/>
  <c r="BE6" i="1"/>
  <c r="BL6" i="1"/>
  <c r="BI6" i="1"/>
  <c r="BJ9" i="1"/>
  <c r="AI31" i="1"/>
  <c r="AL31" i="1" s="1"/>
  <c r="AO31" i="1" s="1"/>
  <c r="AR31" i="1" s="1"/>
  <c r="AU31" i="1" s="1"/>
  <c r="AX31" i="1" s="1"/>
  <c r="BA31" i="1" s="1"/>
  <c r="BD31" i="1" s="1"/>
  <c r="BI31" i="1" s="1"/>
  <c r="BE13" i="1"/>
  <c r="BL13" i="1"/>
  <c r="BI13" i="1"/>
  <c r="BG31" i="1"/>
  <c r="BE24" i="1"/>
  <c r="BL24" i="1"/>
  <c r="BI24" i="1"/>
  <c r="BE7" i="1"/>
  <c r="BL7" i="1"/>
  <c r="BI7" i="1"/>
  <c r="BF18" i="1"/>
  <c r="BJ27" i="1"/>
  <c r="BE9" i="1"/>
  <c r="BL9" i="1"/>
  <c r="BI9" i="1"/>
  <c r="BJ6" i="1"/>
  <c r="BF24" i="1"/>
  <c r="BE20" i="1"/>
  <c r="BL20" i="1"/>
  <c r="BI20" i="1"/>
  <c r="BJ18" i="1"/>
  <c r="BJ35" i="1"/>
  <c r="BJ13" i="1"/>
  <c r="BF6" i="1"/>
  <c r="BH31" i="1"/>
  <c r="BH18" i="1"/>
  <c r="BF9" i="1"/>
  <c r="BF7" i="1"/>
  <c r="AI32" i="1"/>
  <c r="AL32" i="1" s="1"/>
  <c r="AO32" i="1" s="1"/>
  <c r="AR32" i="1" s="1"/>
  <c r="AU32" i="1" s="1"/>
  <c r="AX32" i="1" s="1"/>
  <c r="BA32" i="1" s="1"/>
  <c r="BD32" i="1" s="1"/>
  <c r="BF27" i="1"/>
  <c r="T33" i="1"/>
  <c r="AC5" i="1"/>
  <c r="AC4" i="1"/>
  <c r="BE8" i="5" l="1"/>
  <c r="BJ32" i="1"/>
  <c r="BE22" i="5"/>
  <c r="BI8" i="5"/>
  <c r="AQ14" i="5"/>
  <c r="AT14" i="5" s="1"/>
  <c r="AW14" i="5" s="1"/>
  <c r="AZ14" i="5" s="1"/>
  <c r="BC14" i="5" s="1"/>
  <c r="AT29" i="5"/>
  <c r="AW29" i="5" s="1"/>
  <c r="AZ29" i="5" s="1"/>
  <c r="BC29" i="5" s="1"/>
  <c r="BI29" i="5" s="1"/>
  <c r="AT7" i="5"/>
  <c r="AT36" i="5"/>
  <c r="BD22" i="5"/>
  <c r="BK22" i="5"/>
  <c r="BH22" i="5"/>
  <c r="BD8" i="5"/>
  <c r="BH8" i="5"/>
  <c r="BK8" i="5"/>
  <c r="BI22" i="5"/>
  <c r="BG4" i="1"/>
  <c r="BJ31" i="1"/>
  <c r="BE32" i="1"/>
  <c r="BL32" i="1"/>
  <c r="BI32" i="1"/>
  <c r="BE31" i="1"/>
  <c r="BL31" i="1"/>
  <c r="BG5" i="1"/>
  <c r="BF31" i="1"/>
  <c r="BH5" i="1"/>
  <c r="BH8" i="1"/>
  <c r="BH4" i="1"/>
  <c r="BH9" i="1"/>
  <c r="BF32" i="1"/>
  <c r="W33" i="1"/>
  <c r="AF5" i="1"/>
  <c r="AF4" i="1"/>
  <c r="BE14" i="5" l="1"/>
  <c r="AW36" i="5"/>
  <c r="AW7" i="5"/>
  <c r="BD29" i="5"/>
  <c r="BK29" i="5"/>
  <c r="BH29" i="5"/>
  <c r="BE29" i="5"/>
  <c r="BD14" i="5"/>
  <c r="BK14" i="5"/>
  <c r="BH14" i="5"/>
  <c r="BI14" i="5"/>
  <c r="Z33" i="1"/>
  <c r="AI5" i="1"/>
  <c r="AI4" i="1"/>
  <c r="AZ7" i="5" l="1"/>
  <c r="BC7" i="5" s="1"/>
  <c r="AZ36" i="5"/>
  <c r="BC36" i="5" s="1"/>
  <c r="BI36" i="5"/>
  <c r="AC33" i="1"/>
  <c r="AL5" i="1"/>
  <c r="AL4" i="1"/>
  <c r="BI7" i="5" l="1"/>
  <c r="BD36" i="5"/>
  <c r="BK36" i="5"/>
  <c r="BH36" i="5"/>
  <c r="BE36" i="5"/>
  <c r="BD7" i="5"/>
  <c r="BK7" i="5"/>
  <c r="BH7" i="5"/>
  <c r="BE7" i="5"/>
  <c r="BG33" i="1"/>
  <c r="BH33" i="1"/>
  <c r="BH16" i="1"/>
  <c r="BH32" i="1"/>
  <c r="AF33" i="1"/>
  <c r="AO5" i="1"/>
  <c r="AO4" i="1"/>
  <c r="AI33" i="1" l="1"/>
  <c r="AR5" i="1"/>
  <c r="AR4" i="1"/>
  <c r="AL33" i="1" l="1"/>
  <c r="AU5" i="1"/>
  <c r="AU4" i="1"/>
  <c r="AO33" i="1" l="1"/>
  <c r="AX5" i="1"/>
  <c r="AX4" i="1"/>
  <c r="AR33" i="1" l="1"/>
  <c r="BA5" i="1"/>
  <c r="BA4" i="1"/>
  <c r="AU33" i="1" l="1"/>
  <c r="BD5" i="1"/>
  <c r="BD4" i="1"/>
  <c r="BF4" i="1" l="1"/>
  <c r="BL4" i="1"/>
  <c r="BI4" i="1"/>
  <c r="BJ4" i="1"/>
  <c r="BF5" i="1"/>
  <c r="BL5" i="1"/>
  <c r="BI5" i="1"/>
  <c r="BJ5" i="1"/>
  <c r="AX33" i="1"/>
  <c r="BE5" i="1"/>
  <c r="BE4" i="1"/>
  <c r="BA33" i="1" l="1"/>
  <c r="BD33" i="1" l="1"/>
  <c r="BF33" i="1" l="1"/>
  <c r="BL33" i="1"/>
  <c r="BI33" i="1"/>
  <c r="BJ33" i="1"/>
  <c r="BE33" i="1"/>
</calcChain>
</file>

<file path=xl/sharedStrings.xml><?xml version="1.0" encoding="utf-8"?>
<sst xmlns="http://schemas.openxmlformats.org/spreadsheetml/2006/main" count="651" uniqueCount="114">
  <si>
    <t>Player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</si>
  <si>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</si>
  <si>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</si>
  <si>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</si>
  <si>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</si>
  <si>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</si>
  <si>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</si>
  <si>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</si>
  <si>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</si>
  <si>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</si>
  <si>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</si>
  <si>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</si>
  <si>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</si>
  <si>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</si>
  <si>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</si>
  <si>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</si>
  <si>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</si>
  <si>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</si>
  <si>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</si>
  <si>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TOTAL</t>
  </si>
  <si>
    <t>RT</t>
  </si>
  <si>
    <t>IB</t>
  </si>
  <si>
    <t>PR</t>
  </si>
  <si>
    <t>Adam Marchetti</t>
  </si>
  <si>
    <t>Andrew Murray</t>
  </si>
  <si>
    <t>Bailey Meyer</t>
  </si>
  <si>
    <t>Bailey Seymour</t>
  </si>
  <si>
    <t>Beau Parthenides</t>
  </si>
  <si>
    <t>Ben Hunt</t>
  </si>
  <si>
    <t>Ben Pickering</t>
  </si>
  <si>
    <t>Ben Sullivan</t>
  </si>
  <si>
    <t>Billy Huxtable</t>
  </si>
  <si>
    <t>Blake Bantoft</t>
  </si>
  <si>
    <t>Brad Riddle</t>
  </si>
  <si>
    <t>Brandon Hodges</t>
  </si>
  <si>
    <t>Curt Meachen</t>
  </si>
  <si>
    <t>Damon Crawford</t>
  </si>
  <si>
    <t>Daniel Eastman</t>
  </si>
  <si>
    <t>Evan Pickering</t>
  </si>
  <si>
    <t>Gavin Cruse</t>
  </si>
  <si>
    <t>Harrison Miller</t>
  </si>
  <si>
    <t>Jason Pitts</t>
  </si>
  <si>
    <t>Jesse Dunne</t>
  </si>
  <si>
    <t>Josh Mcmillan</t>
  </si>
  <si>
    <t>Jye Driscoll</t>
  </si>
  <si>
    <t>Kieren Priestley</t>
  </si>
  <si>
    <t>Kyal Birt</t>
  </si>
  <si>
    <t>Marc Meachen</t>
  </si>
  <si>
    <t>Mitchell Potts</t>
  </si>
  <si>
    <t>Nicholas Dore</t>
  </si>
  <si>
    <t>Nicholas Wilcox</t>
  </si>
  <si>
    <t>Paul Sinden</t>
  </si>
  <si>
    <t>Paul Tyler</t>
  </si>
  <si>
    <t>Ryan goold</t>
  </si>
  <si>
    <t>Sam Parlapiano</t>
  </si>
  <si>
    <t>Stephen Welsford</t>
  </si>
  <si>
    <t>Tim Pape</t>
  </si>
  <si>
    <t>Timothy Cook</t>
  </si>
  <si>
    <t>Toby Mcmillan</t>
  </si>
  <si>
    <t>William Mutschler</t>
  </si>
  <si>
    <t>#</t>
  </si>
  <si>
    <t>Name</t>
  </si>
  <si>
    <t>GP</t>
  </si>
  <si>
    <t>vs Chirnside</t>
  </si>
  <si>
    <t>M. Meachen</t>
  </si>
  <si>
    <t>B. Seymour</t>
  </si>
  <si>
    <t>R. Goold</t>
  </si>
  <si>
    <t>C. Meachen</t>
  </si>
  <si>
    <t>T. Mcmillan</t>
  </si>
  <si>
    <t>O. Wisniewski</t>
  </si>
  <si>
    <t>J. Pitts</t>
  </si>
  <si>
    <t>N. Dore</t>
  </si>
  <si>
    <t>R. Burton</t>
  </si>
  <si>
    <t>K. Birt</t>
  </si>
  <si>
    <t>B. Meyer</t>
  </si>
  <si>
    <t>D. Crawford</t>
  </si>
  <si>
    <t>C. Gough</t>
  </si>
  <si>
    <t>J. Adolph</t>
  </si>
  <si>
    <t>M. Casement</t>
  </si>
  <si>
    <t>T. Pape</t>
  </si>
  <si>
    <t>B. Matthews</t>
  </si>
  <si>
    <t>S. Murphy</t>
  </si>
  <si>
    <t>L. Sinden</t>
  </si>
  <si>
    <t>H. Tariq Nasar</t>
  </si>
  <si>
    <t>P. Alexellis</t>
  </si>
  <si>
    <t>B. Gough</t>
  </si>
  <si>
    <t>A. Jong</t>
  </si>
  <si>
    <t>A. Gellatly</t>
  </si>
  <si>
    <t>B. Hunt</t>
  </si>
  <si>
    <t>B. Pickering</t>
  </si>
  <si>
    <t>B. Fanelli</t>
  </si>
  <si>
    <t>B. Huxtable</t>
  </si>
  <si>
    <t>B. Riddle</t>
  </si>
  <si>
    <t>B. Caprara</t>
  </si>
  <si>
    <t>C. Mills</t>
  </si>
  <si>
    <t>D. Murray</t>
  </si>
  <si>
    <t>D. Withers</t>
  </si>
  <si>
    <t>D. Wylde</t>
  </si>
  <si>
    <t>D. Milligan</t>
  </si>
  <si>
    <t>G. Cruse</t>
  </si>
  <si>
    <t>J. Steinfort</t>
  </si>
  <si>
    <t>J. Taylor</t>
  </si>
  <si>
    <t>J. Butcher</t>
  </si>
  <si>
    <t>J. Duman</t>
  </si>
  <si>
    <t>J. Wille</t>
  </si>
  <si>
    <t>J. Driscoll</t>
  </si>
  <si>
    <t>K. Priestley</t>
  </si>
  <si>
    <t>N. Wilcox</t>
  </si>
  <si>
    <t>P. Sinden</t>
  </si>
  <si>
    <t>S. Williams</t>
  </si>
  <si>
    <t>T. Eddy</t>
  </si>
  <si>
    <t>T. Cook</t>
  </si>
  <si>
    <t>W. Mutschler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</si>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</sst>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5C66CFD-A17A-4A95-8B5C-C050A8FE895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F13" sqref="BE11:BF13"/>
    </sheetView>
  </sheetViews>
  <sheetFormatPr defaultRowHeight="14.4" x14ac:dyDescent="0.55000000000000004"/>
  <cols>
    <col min="1" max="1" width="3" bestFit="1" customWidth="1"/>
    <col min="2" max="2" width="17.41796875" bestFit="1" customWidth="1"/>
    <col min="3" max="56" width="4.26171875" customWidth="1"/>
    <col min="57" max="58" width="7.41796875" customWidth="1"/>
  </cols>
  <sheetData>
    <row r="1" spans="1:64" x14ac:dyDescent="0.55000000000000004">
      <c r="A1" s="8" t="s">
        <v>0</v>
      </c>
      <c r="B1" s="8"/>
      <c r="C1" s="10" t="s">
        <v>1</v>
      </c>
      <c r="D1" s="10"/>
      <c r="E1" s="10"/>
      <c r="F1" s="10" t="s">
        <v>2</v>
      </c>
      <c r="G1" s="10"/>
      <c r="H1" s="10"/>
      <c r="I1" s="10" t="s">
        <v>3</v>
      </c>
      <c r="J1" s="10"/>
      <c r="K1" s="10"/>
      <c r="L1" s="10" t="s">
        <v>4</v>
      </c>
      <c r="M1" s="10"/>
      <c r="N1" s="10"/>
      <c r="O1" s="10" t="s">
        <v>5</v>
      </c>
      <c r="P1" s="10"/>
      <c r="Q1" s="10"/>
      <c r="R1" s="10" t="s">
        <v>6</v>
      </c>
      <c r="S1" s="10"/>
      <c r="T1" s="10"/>
      <c r="U1" s="10" t="s">
        <v>7</v>
      </c>
      <c r="V1" s="10"/>
      <c r="W1" s="10"/>
      <c r="X1" s="10" t="s">
        <v>8</v>
      </c>
      <c r="Y1" s="10"/>
      <c r="Z1" s="10"/>
      <c r="AA1" s="10" t="s">
        <v>9</v>
      </c>
      <c r="AB1" s="10"/>
      <c r="AC1" s="10"/>
      <c r="AD1" s="10" t="s">
        <v>10</v>
      </c>
      <c r="AE1" s="10"/>
      <c r="AF1" s="10"/>
      <c r="AG1" s="10" t="s">
        <v>11</v>
      </c>
      <c r="AH1" s="10"/>
      <c r="AI1" s="10"/>
      <c r="AJ1" s="10" t="s">
        <v>12</v>
      </c>
      <c r="AK1" s="10"/>
      <c r="AL1" s="10"/>
      <c r="AM1" s="10" t="s">
        <v>13</v>
      </c>
      <c r="AN1" s="10"/>
      <c r="AO1" s="10"/>
      <c r="AP1" s="10" t="s">
        <v>14</v>
      </c>
      <c r="AQ1" s="10"/>
      <c r="AR1" s="10"/>
      <c r="AS1" s="10" t="s">
        <v>15</v>
      </c>
      <c r="AT1" s="10"/>
      <c r="AU1" s="10"/>
      <c r="AV1" s="10" t="s">
        <v>16</v>
      </c>
      <c r="AW1" s="10"/>
      <c r="AX1" s="10"/>
      <c r="AY1" s="10" t="s">
        <v>17</v>
      </c>
      <c r="AZ1" s="10"/>
      <c r="BA1" s="10"/>
      <c r="BB1" s="10" t="s">
        <v>18</v>
      </c>
      <c r="BC1" s="10"/>
      <c r="BD1" s="10"/>
      <c r="BE1" s="8" t="s">
        <v>19</v>
      </c>
      <c r="BF1" s="8" t="s">
        <v>62</v>
      </c>
      <c r="BG1" s="8" t="s">
        <v>19</v>
      </c>
      <c r="BH1" s="8" t="s">
        <v>62</v>
      </c>
      <c r="BI1" s="8" t="s">
        <v>19</v>
      </c>
      <c r="BJ1" s="8" t="s">
        <v>62</v>
      </c>
      <c r="BK1" s="7" t="s">
        <v>63</v>
      </c>
      <c r="BL1" s="8" t="s">
        <v>62</v>
      </c>
    </row>
    <row r="2" spans="1:64" x14ac:dyDescent="0.55000000000000004">
      <c r="A2" s="8"/>
      <c r="B2" s="8"/>
      <c r="C2" s="9">
        <v>43561</v>
      </c>
      <c r="D2" s="10"/>
      <c r="E2" s="10"/>
      <c r="F2" s="9">
        <v>43568</v>
      </c>
      <c r="G2" s="10"/>
      <c r="H2" s="10"/>
      <c r="I2" s="9">
        <v>43582</v>
      </c>
      <c r="J2" s="10"/>
      <c r="K2" s="10"/>
      <c r="L2" s="9">
        <v>43589</v>
      </c>
      <c r="M2" s="10"/>
      <c r="N2" s="10"/>
      <c r="O2" s="9">
        <v>43596</v>
      </c>
      <c r="P2" s="10"/>
      <c r="Q2" s="10"/>
      <c r="R2" s="9">
        <v>43603</v>
      </c>
      <c r="S2" s="10"/>
      <c r="T2" s="10"/>
      <c r="U2" s="9">
        <v>43610</v>
      </c>
      <c r="V2" s="10"/>
      <c r="W2" s="10"/>
      <c r="X2" s="9">
        <v>43617</v>
      </c>
      <c r="Y2" s="10"/>
      <c r="Z2" s="10"/>
      <c r="AA2" s="9">
        <v>43631</v>
      </c>
      <c r="AB2" s="10"/>
      <c r="AC2" s="10"/>
      <c r="AD2" s="9">
        <v>43638</v>
      </c>
      <c r="AE2" s="10"/>
      <c r="AF2" s="10"/>
      <c r="AG2" s="9">
        <v>43645</v>
      </c>
      <c r="AH2" s="10"/>
      <c r="AI2" s="10"/>
      <c r="AJ2" s="9">
        <v>43652</v>
      </c>
      <c r="AK2" s="10"/>
      <c r="AL2" s="10"/>
      <c r="AM2" s="9">
        <v>43659</v>
      </c>
      <c r="AN2" s="10"/>
      <c r="AO2" s="10"/>
      <c r="AP2" s="9">
        <v>43666</v>
      </c>
      <c r="AQ2" s="10"/>
      <c r="AR2" s="10"/>
      <c r="AS2" s="9">
        <v>43673</v>
      </c>
      <c r="AT2" s="10"/>
      <c r="AU2" s="10"/>
      <c r="AV2" s="9">
        <v>43680</v>
      </c>
      <c r="AW2" s="10"/>
      <c r="AX2" s="10"/>
      <c r="AY2" s="9">
        <v>43687</v>
      </c>
      <c r="AZ2" s="10"/>
      <c r="BA2" s="10"/>
      <c r="BB2" s="9">
        <v>43694</v>
      </c>
      <c r="BC2" s="10"/>
      <c r="BD2" s="10"/>
      <c r="BE2" s="8"/>
      <c r="BF2" s="8"/>
      <c r="BG2" s="8"/>
      <c r="BH2" s="8"/>
      <c r="BI2" s="8"/>
      <c r="BJ2" s="8"/>
      <c r="BK2" s="7"/>
      <c r="BL2" s="8"/>
    </row>
    <row r="3" spans="1:64" x14ac:dyDescent="0.55000000000000004">
      <c r="A3" t="s">
        <v>60</v>
      </c>
      <c r="B3" s="3" t="s">
        <v>61</v>
      </c>
      <c r="C3" s="1" t="s">
        <v>21</v>
      </c>
      <c r="D3" s="1" t="s">
        <v>22</v>
      </c>
      <c r="E3" s="1" t="s">
        <v>20</v>
      </c>
      <c r="F3" s="1" t="s">
        <v>21</v>
      </c>
      <c r="G3" s="1" t="s">
        <v>22</v>
      </c>
      <c r="H3" s="1" t="s">
        <v>20</v>
      </c>
      <c r="I3" s="1" t="s">
        <v>21</v>
      </c>
      <c r="J3" s="1" t="s">
        <v>22</v>
      </c>
      <c r="K3" s="1" t="s">
        <v>20</v>
      </c>
      <c r="L3" s="1" t="s">
        <v>21</v>
      </c>
      <c r="M3" s="1" t="s">
        <v>22</v>
      </c>
      <c r="N3" s="1" t="s">
        <v>20</v>
      </c>
      <c r="O3" s="1" t="s">
        <v>21</v>
      </c>
      <c r="P3" s="1" t="s">
        <v>22</v>
      </c>
      <c r="Q3" s="1" t="s">
        <v>20</v>
      </c>
      <c r="R3" s="1" t="s">
        <v>21</v>
      </c>
      <c r="S3" s="1" t="s">
        <v>22</v>
      </c>
      <c r="T3" s="1" t="s">
        <v>20</v>
      </c>
      <c r="U3" s="1" t="s">
        <v>21</v>
      </c>
      <c r="V3" s="1" t="s">
        <v>22</v>
      </c>
      <c r="W3" s="1" t="s">
        <v>20</v>
      </c>
      <c r="X3" s="1" t="s">
        <v>21</v>
      </c>
      <c r="Y3" s="1" t="s">
        <v>22</v>
      </c>
      <c r="Z3" s="1" t="s">
        <v>20</v>
      </c>
      <c r="AA3" s="1" t="s">
        <v>21</v>
      </c>
      <c r="AB3" s="1" t="s">
        <v>22</v>
      </c>
      <c r="AC3" s="1" t="s">
        <v>20</v>
      </c>
      <c r="AD3" s="1" t="s">
        <v>21</v>
      </c>
      <c r="AE3" s="1" t="s">
        <v>22</v>
      </c>
      <c r="AF3" s="1" t="s">
        <v>20</v>
      </c>
      <c r="AG3" s="1" t="s">
        <v>21</v>
      </c>
      <c r="AH3" s="1" t="s">
        <v>22</v>
      </c>
      <c r="AI3" s="1" t="s">
        <v>20</v>
      </c>
      <c r="AJ3" s="1" t="s">
        <v>21</v>
      </c>
      <c r="AK3" s="1" t="s">
        <v>22</v>
      </c>
      <c r="AL3" s="1" t="s">
        <v>20</v>
      </c>
      <c r="AM3" s="1" t="s">
        <v>21</v>
      </c>
      <c r="AN3" s="1" t="s">
        <v>22</v>
      </c>
      <c r="AO3" s="1" t="s">
        <v>20</v>
      </c>
      <c r="AP3" s="1" t="s">
        <v>21</v>
      </c>
      <c r="AQ3" s="1" t="s">
        <v>22</v>
      </c>
      <c r="AR3" s="1" t="s">
        <v>20</v>
      </c>
      <c r="AS3" s="1" t="s">
        <v>21</v>
      </c>
      <c r="AT3" s="1" t="s">
        <v>22</v>
      </c>
      <c r="AU3" s="1" t="s">
        <v>20</v>
      </c>
      <c r="AV3" s="1" t="s">
        <v>21</v>
      </c>
      <c r="AW3" s="1" t="s">
        <v>22</v>
      </c>
      <c r="AX3" s="1" t="s">
        <v>20</v>
      </c>
      <c r="AY3" s="1" t="s">
        <v>21</v>
      </c>
      <c r="AZ3" s="1" t="s">
        <v>22</v>
      </c>
      <c r="BA3" s="1" t="s">
        <v>20</v>
      </c>
      <c r="BB3" s="1" t="s">
        <v>21</v>
      </c>
      <c r="BC3" s="1" t="s">
        <v>22</v>
      </c>
      <c r="BD3" s="1" t="s">
        <v>20</v>
      </c>
      <c r="BE3" s="8"/>
      <c r="BF3" s="8"/>
      <c r="BG3" s="8"/>
      <c r="BH3" s="8"/>
      <c r="BI3" s="8"/>
      <c r="BJ3" s="8"/>
      <c r="BK3" s="7"/>
      <c r="BL3" s="8"/>
    </row>
    <row r="4" spans="1:64" x14ac:dyDescent="0.55000000000000004">
      <c r="A4">
        <v>3</v>
      </c>
      <c r="B4" t="s">
        <v>48</v>
      </c>
      <c r="C4" s="1">
        <v>0</v>
      </c>
      <c r="D4" s="1">
        <f>IF(C4="","",IF(C4=0,7,16-3*C4/4))</f>
        <v>7</v>
      </c>
      <c r="E4" s="1">
        <f>D4</f>
        <v>7</v>
      </c>
      <c r="F4" s="1">
        <v>6</v>
      </c>
      <c r="G4" s="1">
        <f>IF(F4="","",IF(F4=0,7,16-3*F4/4))</f>
        <v>11.5</v>
      </c>
      <c r="H4" s="1">
        <f>IF(E4="",G4,IF(G4="",E4,G4+E4))</f>
        <v>18.5</v>
      </c>
      <c r="I4" s="1">
        <v>5</v>
      </c>
      <c r="J4" s="1">
        <f>IF(I4="","",IF(I4=0,7,16-3*I4/4))</f>
        <v>12.25</v>
      </c>
      <c r="K4" s="1">
        <f>IF(H4="",J4,IF(J4="",H4,J4+H4))</f>
        <v>30.75</v>
      </c>
      <c r="L4" s="1">
        <v>1</v>
      </c>
      <c r="M4" s="1">
        <f>IF(L4="","",IF(L4=0,7,16-3*L4/4))</f>
        <v>15.25</v>
      </c>
      <c r="N4" s="1">
        <f>IF(K4="",M4,IF(M4="",K4,M4+K4))</f>
        <v>46</v>
      </c>
      <c r="O4" s="1">
        <v>1</v>
      </c>
      <c r="P4" s="1">
        <f>IF(O4="","",IF(O4=0,7,16-3*O4/4))</f>
        <v>15.25</v>
      </c>
      <c r="Q4" s="1">
        <f>IF(N4="",P4,IF(P4="",N4,P4+N4))</f>
        <v>61.25</v>
      </c>
      <c r="R4" s="1">
        <v>0</v>
      </c>
      <c r="S4" s="1">
        <f>IF(R4="","",IF(R4=0,7,16-3*R4/4))</f>
        <v>7</v>
      </c>
      <c r="T4" s="1">
        <f>IF(Q4="",S4,IF(S4="",Q4,S4+Q4))</f>
        <v>68.25</v>
      </c>
      <c r="U4" s="1">
        <v>6</v>
      </c>
      <c r="V4" s="1">
        <f>IF(U4="","",IF(U4=0,7,16-3*U4/4))</f>
        <v>11.5</v>
      </c>
      <c r="W4" s="1">
        <f>IF(T4="",V4,IF(V4="",T4,V4+T4))</f>
        <v>79.75</v>
      </c>
      <c r="X4" s="1">
        <v>0</v>
      </c>
      <c r="Y4" s="1">
        <f>IF(X4="","",IF(X4=0,7,16-3*X4/4))</f>
        <v>7</v>
      </c>
      <c r="Z4" s="1">
        <f>IF(W4="",Y4,IF(Y4="",W4,Y4+W4))</f>
        <v>86.75</v>
      </c>
      <c r="AA4" s="1">
        <v>4</v>
      </c>
      <c r="AB4" s="1">
        <f>IF(AA4="","",IF(AA4=0,7,16-3*AA4/4))</f>
        <v>13</v>
      </c>
      <c r="AC4" s="1">
        <f>IF(Z4="",AB4,IF(AB4="",Z4,AB4+Z4))</f>
        <v>99.75</v>
      </c>
      <c r="AD4" s="1">
        <v>0</v>
      </c>
      <c r="AE4" s="1">
        <f>IF(AD4="","",IF(AD4=0,7,16-3*AD4/4))</f>
        <v>7</v>
      </c>
      <c r="AF4" s="1">
        <f>IF(AC4="",AE4,IF(AE4="",AC4,AE4+AC4))</f>
        <v>106.75</v>
      </c>
      <c r="AG4" s="1">
        <v>0</v>
      </c>
      <c r="AH4" s="1">
        <f>IF(AG4="","",IF(AG4=0,7,16-3*AG4/4))</f>
        <v>7</v>
      </c>
      <c r="AI4" s="1">
        <f>IF(AF4="",AH4,IF(AH4="",AF4,AH4+AF4))</f>
        <v>113.75</v>
      </c>
      <c r="AJ4" s="1">
        <v>2</v>
      </c>
      <c r="AK4" s="1">
        <f>IF(AJ4="","",IF(AJ4=0,7,16-3*AJ4/4))</f>
        <v>14.5</v>
      </c>
      <c r="AL4" s="1">
        <f>IF(AI4="",AK4,IF(AK4="",AI4,AK4+AI4))</f>
        <v>128.25</v>
      </c>
      <c r="AM4" s="1">
        <v>0</v>
      </c>
      <c r="AN4" s="1">
        <f>IF(AM4="","",IF(AM4=0,7,16-3*AM4/4))</f>
        <v>7</v>
      </c>
      <c r="AO4" s="1">
        <f>IF(AL4="",AN4,IF(AN4="",AL4,AN4+AL4))</f>
        <v>135.25</v>
      </c>
      <c r="AP4" s="1">
        <v>1</v>
      </c>
      <c r="AQ4" s="1">
        <f>IF(AP4="","",IF(AP4=0,7,16-3*AP4/4))</f>
        <v>15.25</v>
      </c>
      <c r="AR4" s="1">
        <f>IF(AO4="",AQ4,IF(AQ4="",AO4,AQ4+AO4))</f>
        <v>150.5</v>
      </c>
      <c r="AS4" s="1">
        <v>1</v>
      </c>
      <c r="AT4" s="1">
        <f>IF(AS4="","",IF(AS4=0,7,16-3*AS4/4))</f>
        <v>15.25</v>
      </c>
      <c r="AU4" s="1">
        <f>IF(AR4="",AT4,IF(AT4="",AR4,AT4+AR4))</f>
        <v>165.75</v>
      </c>
      <c r="AV4" s="1">
        <v>5</v>
      </c>
      <c r="AW4" s="1">
        <f>IF(AV4="","",IF(AV4=0,7,16-3*AV4/4))</f>
        <v>12.25</v>
      </c>
      <c r="AX4" s="1">
        <f>IF(AU4="",AW4,IF(AW4="",AU4,AW4+AU4))</f>
        <v>178</v>
      </c>
      <c r="AY4" s="1">
        <v>2</v>
      </c>
      <c r="AZ4" s="1">
        <f>IF(AY4="","",IF(AY4=0,7,16-3*AY4/4))</f>
        <v>14.5</v>
      </c>
      <c r="BA4" s="1">
        <f>IF(AX4="",AZ4,IF(AZ4="",AX4,AZ4+AX4))</f>
        <v>192.5</v>
      </c>
      <c r="BB4" s="1">
        <v>3</v>
      </c>
      <c r="BC4" s="1">
        <f>IF(BB4="","",IF(BB4=0,7,16-3*BB4/4))</f>
        <v>13.75</v>
      </c>
      <c r="BD4" s="1">
        <f>IF(BA4="",BC4,IF(BC4="",BA4,BC4+BA4))</f>
        <v>206.25</v>
      </c>
      <c r="BE4" s="2">
        <f>BD4</f>
        <v>206.25</v>
      </c>
      <c r="BF4" s="2">
        <f>COUNTIF(C4:BD4,"&lt;7")</f>
        <v>18</v>
      </c>
      <c r="BG4" s="2">
        <f>IF(AC4="",0,AC4)</f>
        <v>99.75</v>
      </c>
      <c r="BH4" s="2">
        <f>COUNTIF(C4:AC4,"&lt;7")</f>
        <v>9</v>
      </c>
      <c r="BI4" s="2">
        <f>IF(AC4="",BD4,BD4-AC4)</f>
        <v>106.5</v>
      </c>
      <c r="BJ4" s="2">
        <f>COUNTIF(AD4:BD4,"&lt;7")</f>
        <v>9</v>
      </c>
      <c r="BK4">
        <f>IF(BC4="",0,BC4)+IF(AH4="",0,AH4)+IF(M4="",0,M4)</f>
        <v>36</v>
      </c>
      <c r="BL4">
        <f>COUNTIF(BB4:BD4,"&lt;7")+COUNTIF(AG4:AI4,"&lt;7")+COUNTIF(L4:N4,"&lt;7")</f>
        <v>3</v>
      </c>
    </row>
    <row r="5" spans="1:64" x14ac:dyDescent="0.55000000000000004">
      <c r="A5">
        <v>16</v>
      </c>
      <c r="B5" t="s">
        <v>52</v>
      </c>
      <c r="C5" s="1">
        <v>0</v>
      </c>
      <c r="D5" s="1">
        <f>IF(C5="","",IF(C5=0,7,16-3*C5/4))</f>
        <v>7</v>
      </c>
      <c r="E5" s="1">
        <f>D5</f>
        <v>7</v>
      </c>
      <c r="F5" s="1">
        <v>0</v>
      </c>
      <c r="G5" s="1">
        <f>IF(F5="","",IF(F5=0,7,16-3*F5/4))</f>
        <v>7</v>
      </c>
      <c r="H5" s="1">
        <f>IF(E5="",G5,IF(G5="",E5,G5+E5))</f>
        <v>14</v>
      </c>
      <c r="I5" s="1">
        <v>0</v>
      </c>
      <c r="J5" s="1">
        <f>IF(I5="","",IF(I5=0,7,16-3*I5/4))</f>
        <v>7</v>
      </c>
      <c r="K5" s="1">
        <f>IF(H5="",J5,IF(J5="",H5,J5+H5))</f>
        <v>21</v>
      </c>
      <c r="L5" s="1">
        <v>0</v>
      </c>
      <c r="M5" s="1">
        <f>IF(L5="","",IF(L5=0,7,16-3*L5/4))</f>
        <v>7</v>
      </c>
      <c r="N5" s="1">
        <f>IF(K5="",M5,IF(M5="",K5,M5+K5))</f>
        <v>28</v>
      </c>
      <c r="O5" s="1">
        <v>0</v>
      </c>
      <c r="P5" s="1">
        <f>IF(O5="","",IF(O5=0,7,16-3*O5/4))</f>
        <v>7</v>
      </c>
      <c r="Q5" s="1">
        <f>IF(N5="",P5,IF(P5="",N5,P5+N5))</f>
        <v>35</v>
      </c>
      <c r="R5" s="1">
        <v>0</v>
      </c>
      <c r="S5" s="1">
        <f>IF(R5="","",IF(R5=0,7,16-3*R5/4))</f>
        <v>7</v>
      </c>
      <c r="T5" s="1">
        <f>IF(Q5="",S5,IF(S5="",Q5,S5+Q5))</f>
        <v>42</v>
      </c>
      <c r="U5" s="1">
        <v>0</v>
      </c>
      <c r="V5" s="1">
        <f>IF(U5="","",IF(U5=0,7,16-3*U5/4))</f>
        <v>7</v>
      </c>
      <c r="W5" s="1">
        <f>IF(T5="",V5,IF(V5="",T5,V5+T5))</f>
        <v>49</v>
      </c>
      <c r="X5" s="1">
        <v>2</v>
      </c>
      <c r="Y5" s="1">
        <f>IF(X5="","",IF(X5=0,7,16-3*X5/4))</f>
        <v>14.5</v>
      </c>
      <c r="Z5" s="1">
        <f>IF(W5="",Y5,IF(Y5="",W5,Y5+W5))</f>
        <v>63.5</v>
      </c>
      <c r="AA5" s="1">
        <v>1</v>
      </c>
      <c r="AB5" s="1">
        <f>IF(AA5="","",IF(AA5=0,7,16-3*AA5/4))</f>
        <v>15.25</v>
      </c>
      <c r="AC5" s="1">
        <f>IF(Z5="",AB5,IF(AB5="",Z5,AB5+Z5))</f>
        <v>78.75</v>
      </c>
      <c r="AD5" s="1">
        <v>4</v>
      </c>
      <c r="AE5" s="1">
        <f>IF(AD5="","",IF(AD5=0,7,16-3*AD5/4))</f>
        <v>13</v>
      </c>
      <c r="AF5" s="1">
        <f>IF(AC5="",AE5,IF(AE5="",AC5,AE5+AC5))</f>
        <v>91.75</v>
      </c>
      <c r="AG5" s="1">
        <v>6</v>
      </c>
      <c r="AH5" s="1">
        <f>IF(AG5="","",IF(AG5=0,7,16-3*AG5/4))</f>
        <v>11.5</v>
      </c>
      <c r="AI5" s="1">
        <f>IF(AF5="",AH5,IF(AH5="",AF5,AH5+AF5))</f>
        <v>103.25</v>
      </c>
      <c r="AJ5" s="1">
        <v>0</v>
      </c>
      <c r="AK5" s="1">
        <f>IF(AJ5="","",IF(AJ5=0,7,16-3*AJ5/4))</f>
        <v>7</v>
      </c>
      <c r="AL5" s="1">
        <f>IF(AI5="",AK5,IF(AK5="",AI5,AK5+AI5))</f>
        <v>110.25</v>
      </c>
      <c r="AM5" s="1">
        <v>0</v>
      </c>
      <c r="AN5" s="1">
        <f>IF(AM5="","",IF(AM5=0,7,16-3*AM5/4))</f>
        <v>7</v>
      </c>
      <c r="AO5" s="1">
        <f>IF(AL5="",AN5,IF(AN5="",AL5,AN5+AL5))</f>
        <v>117.25</v>
      </c>
      <c r="AP5" s="1">
        <v>0</v>
      </c>
      <c r="AQ5" s="1">
        <f>IF(AP5="","",IF(AP5=0,7,16-3*AP5/4))</f>
        <v>7</v>
      </c>
      <c r="AR5" s="1">
        <f>IF(AO5="",AQ5,IF(AQ5="",AO5,AQ5+AO5))</f>
        <v>124.25</v>
      </c>
      <c r="AS5" s="1">
        <v>0</v>
      </c>
      <c r="AT5" s="1">
        <f>IF(AS5="","",IF(AS5=0,7,16-3*AS5/4))</f>
        <v>7</v>
      </c>
      <c r="AU5" s="1">
        <f>IF(AR5="",AT5,IF(AT5="",AR5,AT5+AR5))</f>
        <v>131.25</v>
      </c>
      <c r="AV5" s="1">
        <v>0</v>
      </c>
      <c r="AW5" s="1">
        <f>IF(AV5="","",IF(AV5=0,7,16-3*AV5/4))</f>
        <v>7</v>
      </c>
      <c r="AX5" s="1">
        <f>IF(AU5="",AW5,IF(AW5="",AU5,AW5+AU5))</f>
        <v>138.25</v>
      </c>
      <c r="AY5" s="1">
        <v>0</v>
      </c>
      <c r="AZ5" s="1">
        <f>IF(AY5="","",IF(AY5=0,7,16-3*AY5/4))</f>
        <v>7</v>
      </c>
      <c r="BA5" s="1">
        <f>IF(AX5="",AZ5,IF(AZ5="",AX5,AZ5+AX5))</f>
        <v>145.25</v>
      </c>
      <c r="BB5" s="1">
        <v>0</v>
      </c>
      <c r="BC5" s="1">
        <f>IF(BB5="","",IF(BB5=0,7,16-3*BB5/4))</f>
        <v>7</v>
      </c>
      <c r="BD5" s="1">
        <f>IF(BA5="",BC5,IF(BC5="",BA5,BC5+BA5))</f>
        <v>152.25</v>
      </c>
      <c r="BE5" s="2">
        <f>BD5</f>
        <v>152.25</v>
      </c>
      <c r="BF5" s="2">
        <f>COUNTIF(C5:BD5,"&lt;7")</f>
        <v>18</v>
      </c>
      <c r="BG5" s="2">
        <f>IF(AC5="",0,AC5)</f>
        <v>78.75</v>
      </c>
      <c r="BH5" s="2">
        <f>COUNTIF(C5:AC5,"&lt;7")</f>
        <v>9</v>
      </c>
      <c r="BI5" s="2">
        <f>IF(AC5="",BD5,BD5-AC5)</f>
        <v>73.5</v>
      </c>
      <c r="BJ5" s="2">
        <f>COUNTIF(AD5:BD5,"&lt;7")</f>
        <v>9</v>
      </c>
      <c r="BK5">
        <f>IF(BC5="",0,BC5)+IF(AH5="",0,AH5)+IF(M5="",0,M5)</f>
        <v>25.5</v>
      </c>
      <c r="BL5">
        <f>COUNTIF(BB5:BD5,"&lt;7")+COUNTIF(AG5:AI5,"&lt;7")+COUNTIF(L5:N5,"&lt;7")</f>
        <v>3</v>
      </c>
    </row>
    <row r="6" spans="1:64" x14ac:dyDescent="0.55000000000000004">
      <c r="A6">
        <v>38</v>
      </c>
      <c r="B6" t="s">
        <v>34</v>
      </c>
      <c r="C6" s="1">
        <v>0</v>
      </c>
      <c r="D6" s="1">
        <f>IF(C6="","",IF(C6=0,7,16-3*C6/4))</f>
        <v>7</v>
      </c>
      <c r="E6" s="1">
        <f>D6</f>
        <v>7</v>
      </c>
      <c r="F6" s="1">
        <v>1</v>
      </c>
      <c r="G6" s="1">
        <f>IF(F6="","",IF(F6=0,7,16-3*F6/4))</f>
        <v>15.25</v>
      </c>
      <c r="H6" s="1">
        <f>IF(E6="",G6,IF(G6="",E6,G6+E6))</f>
        <v>22.25</v>
      </c>
      <c r="I6" s="1">
        <v>0</v>
      </c>
      <c r="J6" s="1">
        <f>IF(I6="","",IF(I6=0,7,16-3*I6/4))</f>
        <v>7</v>
      </c>
      <c r="K6" s="1">
        <f>IF(H6="",J6,IF(J6="",H6,J6+H6))</f>
        <v>29.25</v>
      </c>
      <c r="L6" s="1">
        <v>0</v>
      </c>
      <c r="M6" s="1">
        <f>IF(L6="","",IF(L6=0,7,16-3*L6/4))</f>
        <v>7</v>
      </c>
      <c r="N6" s="1">
        <f>IF(K6="",M6,IF(M6="",K6,M6+K6))</f>
        <v>36.25</v>
      </c>
      <c r="O6" s="1">
        <v>5</v>
      </c>
      <c r="P6" s="1">
        <f>IF(O6="","",IF(O6=0,7,16-3*O6/4))</f>
        <v>12.25</v>
      </c>
      <c r="Q6" s="1">
        <f>IF(N6="",P6,IF(P6="",N6,P6+N6))</f>
        <v>48.5</v>
      </c>
      <c r="R6" s="1">
        <v>0</v>
      </c>
      <c r="S6" s="1">
        <f>IF(R6="","",IF(R6=0,7,16-3*R6/4))</f>
        <v>7</v>
      </c>
      <c r="T6" s="1">
        <f>IF(Q6="",S6,IF(S6="",Q6,S6+Q6))</f>
        <v>55.5</v>
      </c>
      <c r="U6" s="1">
        <v>2</v>
      </c>
      <c r="V6" s="1">
        <f>IF(U6="","",IF(U6=0,7,16-3*U6/4))</f>
        <v>14.5</v>
      </c>
      <c r="W6" s="1">
        <f>IF(T6="",V6,IF(V6="",T6,V6+T6))</f>
        <v>70</v>
      </c>
      <c r="X6" s="1">
        <v>0</v>
      </c>
      <c r="Y6" s="1">
        <f>IF(X6="","",IF(X6=0,7,16-3*X6/4))</f>
        <v>7</v>
      </c>
      <c r="Z6" s="1">
        <f>IF(W6="",Y6,IF(Y6="",W6,Y6+W6))</f>
        <v>77</v>
      </c>
      <c r="AA6" s="1">
        <v>0</v>
      </c>
      <c r="AB6" s="1">
        <f>IF(AA6="","",IF(AA6=0,7,16-3*AA6/4))</f>
        <v>7</v>
      </c>
      <c r="AC6" s="1">
        <f>IF(Z6="",AB6,IF(AB6="",Z6,AB6+Z6))</f>
        <v>84</v>
      </c>
      <c r="AD6" s="1">
        <v>0</v>
      </c>
      <c r="AE6" s="1">
        <f>IF(AD6="","",IF(AD6=0,7,16-3*AD6/4))</f>
        <v>7</v>
      </c>
      <c r="AF6" s="1">
        <f>IF(AC6="",AE6,IF(AE6="",AC6,AE6+AC6))</f>
        <v>91</v>
      </c>
      <c r="AG6" s="1">
        <v>0</v>
      </c>
      <c r="AH6" s="1">
        <f>IF(AG6="","",IF(AG6=0,7,16-3*AG6/4))</f>
        <v>7</v>
      </c>
      <c r="AI6" s="1">
        <f>IF(AF6="",AH6,IF(AH6="",AF6,AH6+AF6))</f>
        <v>98</v>
      </c>
      <c r="AJ6" s="1">
        <v>0</v>
      </c>
      <c r="AK6" s="1">
        <f>IF(AJ6="","",IF(AJ6=0,7,16-3*AJ6/4))</f>
        <v>7</v>
      </c>
      <c r="AL6" s="1">
        <f>IF(AI6="",AK6,IF(AK6="",AI6,AK6+AI6))</f>
        <v>105</v>
      </c>
      <c r="AM6" s="1">
        <v>0</v>
      </c>
      <c r="AN6" s="1">
        <f>IF(AM6="","",IF(AM6=0,7,16-3*AM6/4))</f>
        <v>7</v>
      </c>
      <c r="AO6" s="1">
        <f>IF(AL6="",AN6,IF(AN6="",AL6,AN6+AL6))</f>
        <v>112</v>
      </c>
      <c r="AP6" s="1">
        <v>0</v>
      </c>
      <c r="AQ6" s="1">
        <f>IF(AP6="","",IF(AP6=0,7,16-3*AP6/4))</f>
        <v>7</v>
      </c>
      <c r="AR6" s="1">
        <f>IF(AO6="",AQ6,IF(AQ6="",AO6,AQ6+AO6))</f>
        <v>119</v>
      </c>
      <c r="AS6" s="1">
        <v>0</v>
      </c>
      <c r="AT6" s="1">
        <f>IF(AS6="","",IF(AS6=0,7,16-3*AS6/4))</f>
        <v>7</v>
      </c>
      <c r="AU6" s="1">
        <f>IF(AR6="",AT6,IF(AT6="",AR6,AT6+AR6))</f>
        <v>126</v>
      </c>
      <c r="AV6" s="1">
        <v>0</v>
      </c>
      <c r="AW6" s="1">
        <f>IF(AV6="","",IF(AV6=0,7,16-3*AV6/4))</f>
        <v>7</v>
      </c>
      <c r="AX6" s="1">
        <f>IF(AU6="",AW6,IF(AW6="",AU6,AW6+AU6))</f>
        <v>133</v>
      </c>
      <c r="AY6" s="1">
        <v>6</v>
      </c>
      <c r="AZ6" s="1">
        <f>IF(AY6="","",IF(AY6=0,7,16-3*AY6/4))</f>
        <v>11.5</v>
      </c>
      <c r="BA6" s="1">
        <f>IF(AX6="",AZ6,IF(AZ6="",AX6,AZ6+AX6))</f>
        <v>144.5</v>
      </c>
      <c r="BB6" s="1">
        <v>0</v>
      </c>
      <c r="BC6" s="1">
        <f>IF(BB6="","",IF(BB6=0,7,16-3*BB6/4))</f>
        <v>7</v>
      </c>
      <c r="BD6" s="1">
        <f>IF(BA6="",BC6,IF(BC6="",BA6,BC6+BA6))</f>
        <v>151.5</v>
      </c>
      <c r="BE6" s="2">
        <f>BD6</f>
        <v>151.5</v>
      </c>
      <c r="BF6" s="2">
        <f>COUNTIF(C6:BD6,"&lt;7")</f>
        <v>18</v>
      </c>
      <c r="BG6" s="2">
        <f>IF(AC6="",0,AC6)</f>
        <v>84</v>
      </c>
      <c r="BH6" s="2">
        <f>COUNTIF(C6:AC6,"&lt;7")</f>
        <v>9</v>
      </c>
      <c r="BI6" s="2">
        <f>IF(AC6="",BD6,BD6-AC6)</f>
        <v>67.5</v>
      </c>
      <c r="BJ6" s="2">
        <f>COUNTIF(AD6:BD6,"&lt;7")</f>
        <v>9</v>
      </c>
      <c r="BK6">
        <f>IF(BC6="",0,BC6)+IF(AH6="",0,AH6)+IF(M6="",0,M6)</f>
        <v>21</v>
      </c>
      <c r="BL6">
        <f>COUNTIF(BB6:BD6,"&lt;7")+COUNTIF(AG6:AI6,"&lt;7")+COUNTIF(L6:N6,"&lt;7")</f>
        <v>3</v>
      </c>
    </row>
    <row r="7" spans="1:64" x14ac:dyDescent="0.55000000000000004">
      <c r="A7">
        <v>12</v>
      </c>
      <c r="B7" t="s">
        <v>40</v>
      </c>
      <c r="C7" s="1">
        <v>0</v>
      </c>
      <c r="D7" s="1">
        <f>IF(C7="","",IF(C7=0,7,16-3*C7/4))</f>
        <v>7</v>
      </c>
      <c r="E7" s="1">
        <f>D7</f>
        <v>7</v>
      </c>
      <c r="F7" s="1">
        <v>4</v>
      </c>
      <c r="G7" s="1">
        <f>IF(F7="","",IF(F7=0,7,16-3*F7/4))</f>
        <v>13</v>
      </c>
      <c r="H7" s="1">
        <f>IF(E7="",G7,IF(G7="",E7,G7+E7))</f>
        <v>20</v>
      </c>
      <c r="I7" s="1">
        <v>0</v>
      </c>
      <c r="J7" s="1">
        <f>IF(I7="","",IF(I7=0,7,16-3*I7/4))</f>
        <v>7</v>
      </c>
      <c r="K7" s="1">
        <f>IF(H7="",J7,IF(J7="",H7,J7+H7))</f>
        <v>27</v>
      </c>
      <c r="L7" s="1">
        <v>5</v>
      </c>
      <c r="M7" s="1">
        <f>IF(L7="","",IF(L7=0,7,16-3*L7/4))</f>
        <v>12.25</v>
      </c>
      <c r="N7" s="1">
        <f>IF(K7="",M7,IF(M7="",K7,M7+K7))</f>
        <v>39.25</v>
      </c>
      <c r="O7" s="1">
        <v>6</v>
      </c>
      <c r="P7" s="1">
        <f>IF(O7="","",IF(O7=0,7,16-3*O7/4))</f>
        <v>11.5</v>
      </c>
      <c r="Q7" s="1">
        <f>IF(N7="",P7,IF(P7="",N7,P7+N7))</f>
        <v>50.75</v>
      </c>
      <c r="R7" s="1">
        <v>0</v>
      </c>
      <c r="S7" s="1">
        <f>IF(R7="","",IF(R7=0,7,16-3*R7/4))</f>
        <v>7</v>
      </c>
      <c r="T7" s="1">
        <f>IF(Q7="",S7,IF(S7="",Q7,S7+Q7))</f>
        <v>57.75</v>
      </c>
      <c r="U7" s="1">
        <v>5</v>
      </c>
      <c r="V7" s="1">
        <f>IF(U7="","",IF(U7=0,7,16-3*U7/4))</f>
        <v>12.25</v>
      </c>
      <c r="W7" s="1">
        <f>IF(T7="",V7,IF(V7="",T7,V7+T7))</f>
        <v>70</v>
      </c>
      <c r="X7" s="1">
        <v>6</v>
      </c>
      <c r="Y7" s="1">
        <f>IF(X7="","",IF(X7=0,7,16-3*X7/4))</f>
        <v>11.5</v>
      </c>
      <c r="Z7" s="1">
        <f>IF(W7="",Y7,IF(Y7="",W7,Y7+W7))</f>
        <v>81.5</v>
      </c>
      <c r="AA7" s="1">
        <v>6</v>
      </c>
      <c r="AB7" s="1">
        <f>IF(AA7="","",IF(AA7=0,7,16-3*AA7/4))</f>
        <v>11.5</v>
      </c>
      <c r="AC7" s="1">
        <f>IF(Z7="",AB7,IF(AB7="",Z7,AB7+Z7))</f>
        <v>93</v>
      </c>
      <c r="AD7" s="1">
        <v>0</v>
      </c>
      <c r="AE7" s="1">
        <f>IF(AD7="","",IF(AD7=0,7,16-3*AD7/4))</f>
        <v>7</v>
      </c>
      <c r="AF7" s="1">
        <f>IF(AC7="",AE7,IF(AE7="",AC7,AE7+AC7))</f>
        <v>100</v>
      </c>
      <c r="AG7" s="1">
        <v>0</v>
      </c>
      <c r="AH7" s="1">
        <f>IF(AG7="","",IF(AG7=0,7,16-3*AG7/4))</f>
        <v>7</v>
      </c>
      <c r="AI7" s="1">
        <f>IF(AF7="",AH7,IF(AH7="",AF7,AH7+AF7))</f>
        <v>107</v>
      </c>
      <c r="AJ7" s="1"/>
      <c r="AK7" s="1" t="str">
        <f>IF(AJ7="","",IF(AJ7=0,7,16-3*AJ7/4))</f>
        <v/>
      </c>
      <c r="AL7" s="1">
        <f>IF(AI7="",AK7,IF(AK7="",AI7,AK7+AI7))</f>
        <v>107</v>
      </c>
      <c r="AM7" s="1">
        <v>5</v>
      </c>
      <c r="AN7" s="1">
        <f>IF(AM7="","",IF(AM7=0,7,16-3*AM7/4))</f>
        <v>12.25</v>
      </c>
      <c r="AO7" s="1">
        <f>IF(AL7="",AN7,IF(AN7="",AL7,AN7+AL7))</f>
        <v>119.25</v>
      </c>
      <c r="AP7" s="1">
        <v>0</v>
      </c>
      <c r="AQ7" s="1">
        <f>IF(AP7="","",IF(AP7=0,7,16-3*AP7/4))</f>
        <v>7</v>
      </c>
      <c r="AR7" s="1">
        <f>IF(AO7="",AQ7,IF(AQ7="",AO7,AQ7+AO7))</f>
        <v>126.25</v>
      </c>
      <c r="AS7" s="1">
        <v>0</v>
      </c>
      <c r="AT7" s="1">
        <f>IF(AS7="","",IF(AS7=0,7,16-3*AS7/4))</f>
        <v>7</v>
      </c>
      <c r="AU7" s="1">
        <f>IF(AR7="",AT7,IF(AT7="",AR7,AT7+AR7))</f>
        <v>133.25</v>
      </c>
      <c r="AV7" s="1">
        <v>6</v>
      </c>
      <c r="AW7" s="1">
        <f>IF(AV7="","",IF(AV7=0,7,16-3*AV7/4))</f>
        <v>11.5</v>
      </c>
      <c r="AX7" s="1">
        <f>IF(AU7="",AW7,IF(AW7="",AU7,AW7+AU7))</f>
        <v>144.75</v>
      </c>
      <c r="AY7" s="1">
        <v>1</v>
      </c>
      <c r="AZ7" s="1">
        <f>IF(AY7="","",IF(AY7=0,7,16-3*AY7/4))</f>
        <v>15.25</v>
      </c>
      <c r="BA7" s="1">
        <f>IF(AX7="",AZ7,IF(AZ7="",AX7,AZ7+AX7))</f>
        <v>160</v>
      </c>
      <c r="BB7" s="1">
        <v>0</v>
      </c>
      <c r="BC7" s="1">
        <f>IF(BB7="","",IF(BB7=0,7,16-3*BB7/4))</f>
        <v>7</v>
      </c>
      <c r="BD7" s="1">
        <f>IF(BA7="",BC7,IF(BC7="",BA7,BC7+BA7))</f>
        <v>167</v>
      </c>
      <c r="BE7" s="2">
        <f>BD7</f>
        <v>167</v>
      </c>
      <c r="BF7" s="2">
        <f>COUNTIF(C7:BD7,"&lt;7")</f>
        <v>17</v>
      </c>
      <c r="BG7" s="2">
        <f>IF(AC7="",0,AC7)</f>
        <v>93</v>
      </c>
      <c r="BH7" s="2">
        <f>COUNTIF(C7:AC7,"&lt;7")</f>
        <v>9</v>
      </c>
      <c r="BI7" s="2">
        <f>IF(AC7="",BD7,BD7-AC7)</f>
        <v>74</v>
      </c>
      <c r="BJ7" s="2">
        <f>COUNTIF(AD7:BD7,"&lt;7")</f>
        <v>8</v>
      </c>
      <c r="BK7">
        <f>IF(BC7="",0,BC7)+IF(AH7="",0,AH7)+IF(M7="",0,M7)</f>
        <v>26.25</v>
      </c>
      <c r="BL7">
        <f>COUNTIF(BB7:BD7,"&lt;7")+COUNTIF(AG7:AI7,"&lt;7")+COUNTIF(L7:N7,"&lt;7")</f>
        <v>3</v>
      </c>
    </row>
    <row r="8" spans="1:64" x14ac:dyDescent="0.55000000000000004">
      <c r="A8">
        <v>39</v>
      </c>
      <c r="B8" t="s">
        <v>25</v>
      </c>
      <c r="C8" s="1"/>
      <c r="D8" s="1" t="str">
        <f>IF(C8="","",IF(C8=0,7,16-3*C8/4))</f>
        <v/>
      </c>
      <c r="E8" s="1" t="str">
        <f>D8</f>
        <v/>
      </c>
      <c r="F8" s="1">
        <v>5</v>
      </c>
      <c r="G8" s="1">
        <f>IF(F8="","",IF(F8=0,7,16-3*F8/4))</f>
        <v>12.25</v>
      </c>
      <c r="H8" s="1">
        <f>IF(E8="",G8,IF(G8="",E8,G8+E8))</f>
        <v>12.25</v>
      </c>
      <c r="I8" s="1">
        <v>0</v>
      </c>
      <c r="J8" s="1">
        <f>IF(I8="","",IF(I8=0,7,16-3*I8/4))</f>
        <v>7</v>
      </c>
      <c r="K8" s="1">
        <f>IF(H8="",J8,IF(J8="",H8,J8+H8))</f>
        <v>19.25</v>
      </c>
      <c r="L8" s="1">
        <v>0</v>
      </c>
      <c r="M8" s="1">
        <f>IF(L8="","",IF(L8=0,7,16-3*L8/4))</f>
        <v>7</v>
      </c>
      <c r="N8" s="1">
        <f>IF(K8="",M8,IF(M8="",K8,M8+K8))</f>
        <v>26.25</v>
      </c>
      <c r="O8" s="1">
        <v>0</v>
      </c>
      <c r="P8" s="1">
        <f>IF(O8="","",IF(O8=0,7,16-3*O8/4))</f>
        <v>7</v>
      </c>
      <c r="Q8" s="1">
        <f>IF(N8="",P8,IF(P8="",N8,P8+N8))</f>
        <v>33.25</v>
      </c>
      <c r="R8" s="1">
        <v>5</v>
      </c>
      <c r="S8" s="1">
        <f>IF(R8="","",IF(R8=0,7,16-3*R8/4))</f>
        <v>12.25</v>
      </c>
      <c r="T8" s="1">
        <f>IF(Q8="",S8,IF(S8="",Q8,S8+Q8))</f>
        <v>45.5</v>
      </c>
      <c r="U8" s="1">
        <v>0</v>
      </c>
      <c r="V8" s="1">
        <f>IF(U8="","",IF(U8=0,7,16-3*U8/4))</f>
        <v>7</v>
      </c>
      <c r="W8" s="1">
        <f>IF(T8="",V8,IF(V8="",T8,V8+T8))</f>
        <v>52.5</v>
      </c>
      <c r="X8" s="1">
        <v>4</v>
      </c>
      <c r="Y8" s="1">
        <f>IF(X8="","",IF(X8=0,7,16-3*X8/4))</f>
        <v>13</v>
      </c>
      <c r="Z8" s="1">
        <f>IF(W8="",Y8,IF(Y8="",W8,Y8+W8))</f>
        <v>65.5</v>
      </c>
      <c r="AA8" s="1">
        <v>0</v>
      </c>
      <c r="AB8" s="1">
        <f>IF(AA8="","",IF(AA8=0,7,16-3*AA8/4))</f>
        <v>7</v>
      </c>
      <c r="AC8" s="1">
        <f>IF(Z8="",AB8,IF(AB8="",Z8,AB8+Z8))</f>
        <v>72.5</v>
      </c>
      <c r="AD8" s="1">
        <v>0</v>
      </c>
      <c r="AE8" s="1">
        <f>IF(AD8="","",IF(AD8=0,7,16-3*AD8/4))</f>
        <v>7</v>
      </c>
      <c r="AF8" s="1">
        <f>IF(AC8="",AE8,IF(AE8="",AC8,AE8+AC8))</f>
        <v>79.5</v>
      </c>
      <c r="AG8" s="1">
        <v>5</v>
      </c>
      <c r="AH8" s="1">
        <f>IF(AG8="","",IF(AG8=0,7,16-3*AG8/4))</f>
        <v>12.25</v>
      </c>
      <c r="AI8" s="1">
        <f>IF(AF8="",AH8,IF(AH8="",AF8,AH8+AF8))</f>
        <v>91.75</v>
      </c>
      <c r="AJ8" s="1">
        <v>0</v>
      </c>
      <c r="AK8" s="1">
        <f>IF(AJ8="","",IF(AJ8=0,7,16-3*AJ8/4))</f>
        <v>7</v>
      </c>
      <c r="AL8" s="1">
        <f>IF(AI8="",AK8,IF(AK8="",AI8,AK8+AI8))</f>
        <v>98.75</v>
      </c>
      <c r="AM8" s="1">
        <v>4</v>
      </c>
      <c r="AN8" s="1">
        <f>IF(AM8="","",IF(AM8=0,7,16-3*AM8/4))</f>
        <v>13</v>
      </c>
      <c r="AO8" s="1">
        <f>IF(AL8="",AN8,IF(AN8="",AL8,AN8+AL8))</f>
        <v>111.75</v>
      </c>
      <c r="AP8" s="1">
        <v>0</v>
      </c>
      <c r="AQ8" s="1">
        <f>IF(AP8="","",IF(AP8=0,7,16-3*AP8/4))</f>
        <v>7</v>
      </c>
      <c r="AR8" s="1">
        <f>IF(AO8="",AQ8,IF(AQ8="",AO8,AQ8+AO8))</f>
        <v>118.75</v>
      </c>
      <c r="AS8" s="1">
        <v>2</v>
      </c>
      <c r="AT8" s="1">
        <f>IF(AS8="","",IF(AS8=0,7,16-3*AS8/4))</f>
        <v>14.5</v>
      </c>
      <c r="AU8" s="1">
        <f>IF(AR8="",AT8,IF(AT8="",AR8,AT8+AR8))</f>
        <v>133.25</v>
      </c>
      <c r="AV8" s="1">
        <v>0</v>
      </c>
      <c r="AW8" s="1">
        <f>IF(AV8="","",IF(AV8=0,7,16-3*AV8/4))</f>
        <v>7</v>
      </c>
      <c r="AX8" s="1">
        <f>IF(AU8="",AW8,IF(AW8="",AU8,AW8+AU8))</f>
        <v>140.25</v>
      </c>
      <c r="AY8" s="1">
        <v>0</v>
      </c>
      <c r="AZ8" s="1">
        <f>IF(AY8="","",IF(AY8=0,7,16-3*AY8/4))</f>
        <v>7</v>
      </c>
      <c r="BA8" s="1">
        <f>IF(AX8="",AZ8,IF(AZ8="",AX8,AZ8+AX8))</f>
        <v>147.25</v>
      </c>
      <c r="BB8" s="1">
        <v>0</v>
      </c>
      <c r="BC8" s="1">
        <f>IF(BB8="","",IF(BB8=0,7,16-3*BB8/4))</f>
        <v>7</v>
      </c>
      <c r="BD8" s="1">
        <f>IF(BA8="",BC8,IF(BC8="",BA8,BC8+BA8))</f>
        <v>154.25</v>
      </c>
      <c r="BE8" s="2">
        <f>BD8</f>
        <v>154.25</v>
      </c>
      <c r="BF8" s="2">
        <f>COUNTIF(C8:BD8,"&lt;7")</f>
        <v>17</v>
      </c>
      <c r="BG8" s="2">
        <f>IF(AC8="",0,AC8)</f>
        <v>72.5</v>
      </c>
      <c r="BH8" s="2">
        <f>COUNTIF(C8:AC8,"&lt;7")</f>
        <v>8</v>
      </c>
      <c r="BI8" s="2">
        <f>IF(AC8="",BD8,BD8-AC8)</f>
        <v>81.75</v>
      </c>
      <c r="BJ8" s="2">
        <f>COUNTIF(AD8:BD8,"&lt;7")</f>
        <v>9</v>
      </c>
      <c r="BK8">
        <f>IF(BC8="",0,BC8)+IF(AH8="",0,AH8)+IF(M8="",0,M8)</f>
        <v>26.25</v>
      </c>
      <c r="BL8">
        <f>COUNTIF(BB8:BD8,"&lt;7")+COUNTIF(AG8:AI8,"&lt;7")+COUNTIF(L8:N8,"&lt;7")</f>
        <v>3</v>
      </c>
    </row>
    <row r="9" spans="1:64" x14ac:dyDescent="0.55000000000000004">
      <c r="A9">
        <v>19</v>
      </c>
      <c r="B9" t="s">
        <v>38</v>
      </c>
      <c r="C9" s="1">
        <v>0</v>
      </c>
      <c r="D9" s="1">
        <f>IF(C9="","",IF(C9=0,7,16-3*C9/4))</f>
        <v>7</v>
      </c>
      <c r="E9" s="1">
        <f>D9</f>
        <v>7</v>
      </c>
      <c r="F9" s="1"/>
      <c r="G9" s="1" t="str">
        <f>IF(F9="","",IF(F9=0,7,16-3*F9/4))</f>
        <v/>
      </c>
      <c r="H9" s="1">
        <f>IF(E9="",G9,IF(G9="",E9,G9+E9))</f>
        <v>7</v>
      </c>
      <c r="I9" s="1">
        <v>0</v>
      </c>
      <c r="J9" s="1">
        <f>IF(I9="","",IF(I9=0,7,16-3*I9/4))</f>
        <v>7</v>
      </c>
      <c r="K9" s="1">
        <f>IF(H9="",J9,IF(J9="",H9,J9+H9))</f>
        <v>14</v>
      </c>
      <c r="L9" s="1">
        <v>0</v>
      </c>
      <c r="M9" s="1">
        <f>IF(L9="","",IF(L9=0,7,16-3*L9/4))</f>
        <v>7</v>
      </c>
      <c r="N9" s="1">
        <f>IF(K9="",M9,IF(M9="",K9,M9+K9))</f>
        <v>21</v>
      </c>
      <c r="O9" s="1">
        <v>4</v>
      </c>
      <c r="P9" s="1">
        <f>IF(O9="","",IF(O9=0,7,16-3*O9/4))</f>
        <v>13</v>
      </c>
      <c r="Q9" s="1">
        <f>IF(N9="",P9,IF(P9="",N9,P9+N9))</f>
        <v>34</v>
      </c>
      <c r="R9" s="1">
        <v>2</v>
      </c>
      <c r="S9" s="1">
        <f>IF(R9="","",IF(R9=0,7,16-3*R9/4))</f>
        <v>14.5</v>
      </c>
      <c r="T9" s="1">
        <f>IF(Q9="",S9,IF(S9="",Q9,S9+Q9))</f>
        <v>48.5</v>
      </c>
      <c r="U9" s="1">
        <v>0</v>
      </c>
      <c r="V9" s="1">
        <f>IF(U9="","",IF(U9=0,7,16-3*U9/4))</f>
        <v>7</v>
      </c>
      <c r="W9" s="1">
        <f>IF(T9="",V9,IF(V9="",T9,V9+T9))</f>
        <v>55.5</v>
      </c>
      <c r="X9" s="1">
        <v>0</v>
      </c>
      <c r="Y9" s="1">
        <f>IF(X9="","",IF(X9=0,7,16-3*X9/4))</f>
        <v>7</v>
      </c>
      <c r="Z9" s="1">
        <f>IF(W9="",Y9,IF(Y9="",W9,Y9+W9))</f>
        <v>62.5</v>
      </c>
      <c r="AA9" s="1">
        <v>0</v>
      </c>
      <c r="AB9" s="1">
        <f>IF(AA9="","",IF(AA9=0,7,16-3*AA9/4))</f>
        <v>7</v>
      </c>
      <c r="AC9" s="1">
        <f>IF(Z9="",AB9,IF(AB9="",Z9,AB9+Z9))</f>
        <v>69.5</v>
      </c>
      <c r="AD9" s="1">
        <v>0</v>
      </c>
      <c r="AE9" s="1">
        <f>IF(AD9="","",IF(AD9=0,7,16-3*AD9/4))</f>
        <v>7</v>
      </c>
      <c r="AF9" s="1">
        <f>IF(AC9="",AE9,IF(AE9="",AC9,AE9+AC9))</f>
        <v>76.5</v>
      </c>
      <c r="AG9" s="1">
        <v>3</v>
      </c>
      <c r="AH9" s="1">
        <f>IF(AG9="","",IF(AG9=0,7,16-3*AG9/4))</f>
        <v>13.75</v>
      </c>
      <c r="AI9" s="1">
        <f>IF(AF9="",AH9,IF(AH9="",AF9,AH9+AF9))</f>
        <v>90.25</v>
      </c>
      <c r="AJ9" s="1">
        <v>0</v>
      </c>
      <c r="AK9" s="1">
        <f>IF(AJ9="","",IF(AJ9=0,7,16-3*AJ9/4))</f>
        <v>7</v>
      </c>
      <c r="AL9" s="1">
        <f>IF(AI9="",AK9,IF(AK9="",AI9,AK9+AI9))</f>
        <v>97.25</v>
      </c>
      <c r="AM9" s="1">
        <v>0</v>
      </c>
      <c r="AN9" s="1">
        <f>IF(AM9="","",IF(AM9=0,7,16-3*AM9/4))</f>
        <v>7</v>
      </c>
      <c r="AO9" s="1">
        <f>IF(AL9="",AN9,IF(AN9="",AL9,AN9+AL9))</f>
        <v>104.25</v>
      </c>
      <c r="AP9" s="1">
        <v>0</v>
      </c>
      <c r="AQ9" s="1">
        <f>IF(AP9="","",IF(AP9=0,7,16-3*AP9/4))</f>
        <v>7</v>
      </c>
      <c r="AR9" s="1">
        <f>IF(AO9="",AQ9,IF(AQ9="",AO9,AQ9+AO9))</f>
        <v>111.25</v>
      </c>
      <c r="AS9" s="1">
        <v>0</v>
      </c>
      <c r="AT9" s="1">
        <f>IF(AS9="","",IF(AS9=0,7,16-3*AS9/4))</f>
        <v>7</v>
      </c>
      <c r="AU9" s="1">
        <f>IF(AR9="",AT9,IF(AT9="",AR9,AT9+AR9))</f>
        <v>118.25</v>
      </c>
      <c r="AV9" s="1">
        <v>1</v>
      </c>
      <c r="AW9" s="1">
        <f>IF(AV9="","",IF(AV9=0,7,16-3*AV9/4))</f>
        <v>15.25</v>
      </c>
      <c r="AX9" s="1">
        <f>IF(AU9="",AW9,IF(AW9="",AU9,AW9+AU9))</f>
        <v>133.5</v>
      </c>
      <c r="AY9" s="1">
        <v>0</v>
      </c>
      <c r="AZ9" s="1">
        <f>IF(AY9="","",IF(AY9=0,7,16-3*AY9/4))</f>
        <v>7</v>
      </c>
      <c r="BA9" s="1">
        <f>IF(AX9="",AZ9,IF(AZ9="",AX9,AZ9+AX9))</f>
        <v>140.5</v>
      </c>
      <c r="BB9" s="1">
        <v>5</v>
      </c>
      <c r="BC9" s="1">
        <f>IF(BB9="","",IF(BB9=0,7,16-3*BB9/4))</f>
        <v>12.25</v>
      </c>
      <c r="BD9" s="1">
        <f>IF(BA9="",BC9,IF(BC9="",BA9,BC9+BA9))</f>
        <v>152.75</v>
      </c>
      <c r="BE9" s="2">
        <f>BD9</f>
        <v>152.75</v>
      </c>
      <c r="BF9" s="2">
        <f>COUNTIF(C9:BD9,"&lt;7")</f>
        <v>17</v>
      </c>
      <c r="BG9" s="2">
        <f>IF(AC9="",0,AC9)</f>
        <v>69.5</v>
      </c>
      <c r="BH9" s="2">
        <f>COUNTIF(C9:AC9,"&lt;7")</f>
        <v>8</v>
      </c>
      <c r="BI9" s="2">
        <f>IF(AC9="",BD9,BD9-AC9)</f>
        <v>83.25</v>
      </c>
      <c r="BJ9" s="2">
        <f>COUNTIF(AD9:BD9,"&lt;7")</f>
        <v>9</v>
      </c>
      <c r="BK9">
        <f>IF(BC9="",0,BC9)+IF(AH9="",0,AH9)+IF(M9="",0,M9)</f>
        <v>33</v>
      </c>
      <c r="BL9">
        <f>COUNTIF(BB9:BD9,"&lt;7")+COUNTIF(AG9:AI9,"&lt;7")+COUNTIF(L9:N9,"&lt;7")</f>
        <v>3</v>
      </c>
    </row>
    <row r="10" spans="1:64" x14ac:dyDescent="0.55000000000000004">
      <c r="A10">
        <v>14</v>
      </c>
      <c r="B10" t="s">
        <v>43</v>
      </c>
      <c r="C10" s="1">
        <v>0</v>
      </c>
      <c r="D10" s="1">
        <f>IF(C10="","",IF(C10=0,7,16-3*C10/4))</f>
        <v>7</v>
      </c>
      <c r="E10" s="1">
        <f>D10</f>
        <v>7</v>
      </c>
      <c r="F10" s="1">
        <v>3</v>
      </c>
      <c r="G10" s="1">
        <f>IF(F10="","",IF(F10=0,7,16-3*F10/4))</f>
        <v>13.75</v>
      </c>
      <c r="H10" s="1">
        <f>IF(E10="",G10,IF(G10="",E10,G10+E10))</f>
        <v>20.75</v>
      </c>
      <c r="I10" s="1">
        <v>4</v>
      </c>
      <c r="J10" s="1">
        <f>IF(I10="","",IF(I10=0,7,16-3*I10/4))</f>
        <v>13</v>
      </c>
      <c r="K10" s="1">
        <f>IF(H10="",J10,IF(J10="",H10,J10+H10))</f>
        <v>33.75</v>
      </c>
      <c r="L10" s="1">
        <v>0</v>
      </c>
      <c r="M10" s="1">
        <f>IF(L10="","",IF(L10=0,7,16-3*L10/4))</f>
        <v>7</v>
      </c>
      <c r="N10" s="1">
        <f>IF(K10="",M10,IF(M10="",K10,M10+K10))</f>
        <v>40.75</v>
      </c>
      <c r="O10" s="1">
        <v>3</v>
      </c>
      <c r="P10" s="1">
        <f>IF(O10="","",IF(O10=0,7,16-3*O10/4))</f>
        <v>13.75</v>
      </c>
      <c r="Q10" s="1">
        <f>IF(N10="",P10,IF(P10="",N10,P10+N10))</f>
        <v>54.5</v>
      </c>
      <c r="R10" s="1">
        <v>0</v>
      </c>
      <c r="S10" s="1">
        <f>IF(R10="","",IF(R10=0,7,16-3*R10/4))</f>
        <v>7</v>
      </c>
      <c r="T10" s="1">
        <f>IF(Q10="",S10,IF(S10="",Q10,S10+Q10))</f>
        <v>61.5</v>
      </c>
      <c r="U10" s="1"/>
      <c r="V10" s="1" t="str">
        <f>IF(U10="","",IF(U10=0,7,16-3*U10/4))</f>
        <v/>
      </c>
      <c r="W10" s="1">
        <f>IF(T10="",V10,IF(V10="",T10,V10+T10))</f>
        <v>61.5</v>
      </c>
      <c r="X10" s="1">
        <v>5</v>
      </c>
      <c r="Y10" s="1">
        <f>IF(X10="","",IF(X10=0,7,16-3*X10/4))</f>
        <v>12.25</v>
      </c>
      <c r="Z10" s="1">
        <f>IF(W10="",Y10,IF(Y10="",W10,Y10+W10))</f>
        <v>73.75</v>
      </c>
      <c r="AA10" s="1">
        <v>0</v>
      </c>
      <c r="AB10" s="1">
        <f>IF(AA10="","",IF(AA10=0,7,16-3*AA10/4))</f>
        <v>7</v>
      </c>
      <c r="AC10" s="1">
        <f>IF(Z10="",AB10,IF(AB10="",Z10,AB10+Z10))</f>
        <v>80.75</v>
      </c>
      <c r="AD10" s="1">
        <v>0</v>
      </c>
      <c r="AE10" s="1">
        <f>IF(AD10="","",IF(AD10=0,7,16-3*AD10/4))</f>
        <v>7</v>
      </c>
      <c r="AF10" s="1">
        <f>IF(AC10="",AE10,IF(AE10="",AC10,AE10+AC10))</f>
        <v>87.75</v>
      </c>
      <c r="AG10" s="1">
        <v>0</v>
      </c>
      <c r="AH10" s="1">
        <f>IF(AG10="","",IF(AG10=0,7,16-3*AG10/4))</f>
        <v>7</v>
      </c>
      <c r="AI10" s="1">
        <f>IF(AF10="",AH10,IF(AH10="",AF10,AH10+AF10))</f>
        <v>94.75</v>
      </c>
      <c r="AJ10" s="1">
        <v>0</v>
      </c>
      <c r="AK10" s="1">
        <f>IF(AJ10="","",IF(AJ10=0,7,16-3*AJ10/4))</f>
        <v>7</v>
      </c>
      <c r="AL10" s="1">
        <f>IF(AI10="",AK10,IF(AK10="",AI10,AK10+AI10))</f>
        <v>101.75</v>
      </c>
      <c r="AM10" s="1">
        <v>0</v>
      </c>
      <c r="AN10" s="1">
        <f>IF(AM10="","",IF(AM10=0,7,16-3*AM10/4))</f>
        <v>7</v>
      </c>
      <c r="AO10" s="1">
        <f>IF(AL10="",AN10,IF(AN10="",AL10,AN10+AL10))</f>
        <v>108.75</v>
      </c>
      <c r="AP10" s="1">
        <v>0</v>
      </c>
      <c r="AQ10" s="1">
        <f>IF(AP10="","",IF(AP10=0,7,16-3*AP10/4))</f>
        <v>7</v>
      </c>
      <c r="AR10" s="1">
        <f>IF(AO10="",AQ10,IF(AQ10="",AO10,AQ10+AO10))</f>
        <v>115.75</v>
      </c>
      <c r="AS10" s="1">
        <v>0</v>
      </c>
      <c r="AT10" s="1">
        <f>IF(AS10="","",IF(AS10=0,7,16-3*AS10/4))</f>
        <v>7</v>
      </c>
      <c r="AU10" s="1">
        <f>IF(AR10="",AT10,IF(AT10="",AR10,AT10+AR10))</f>
        <v>122.75</v>
      </c>
      <c r="AV10" s="1">
        <v>0</v>
      </c>
      <c r="AW10" s="1">
        <f>IF(AV10="","",IF(AV10=0,7,16-3*AV10/4))</f>
        <v>7</v>
      </c>
      <c r="AX10" s="1">
        <f>IF(AU10="",AW10,IF(AW10="",AU10,AW10+AU10))</f>
        <v>129.75</v>
      </c>
      <c r="AY10" s="1">
        <v>0</v>
      </c>
      <c r="AZ10" s="1">
        <f>IF(AY10="","",IF(AY10=0,7,16-3*AY10/4))</f>
        <v>7</v>
      </c>
      <c r="BA10" s="1">
        <f>IF(AX10="",AZ10,IF(AZ10="",AX10,AZ10+AX10))</f>
        <v>136.75</v>
      </c>
      <c r="BB10" s="1">
        <v>6</v>
      </c>
      <c r="BC10" s="1">
        <f>IF(BB10="","",IF(BB10=0,7,16-3*BB10/4))</f>
        <v>11.5</v>
      </c>
      <c r="BD10" s="1">
        <f>IF(BA10="",BC10,IF(BC10="",BA10,BC10+BA10))</f>
        <v>148.25</v>
      </c>
      <c r="BE10" s="2">
        <f>BD10</f>
        <v>148.25</v>
      </c>
      <c r="BF10" s="2">
        <f>COUNTIF(C10:BD10,"&lt;7")</f>
        <v>17</v>
      </c>
      <c r="BG10" s="2">
        <f>IF(AC10="",0,AC10)</f>
        <v>80.75</v>
      </c>
      <c r="BH10" s="2">
        <f>COUNTIF(C10:AC10,"&lt;7")</f>
        <v>8</v>
      </c>
      <c r="BI10" s="2">
        <f>IF(AC10="",BD10,BD10-AC10)</f>
        <v>67.5</v>
      </c>
      <c r="BJ10" s="2">
        <f>COUNTIF(AD10:BD10,"&lt;7")</f>
        <v>9</v>
      </c>
      <c r="BK10">
        <f>IF(BC10="",0,BC10)+IF(AH10="",0,AH10)+IF(M10="",0,M10)</f>
        <v>25.5</v>
      </c>
      <c r="BL10">
        <f>COUNTIF(BB10:BD10,"&lt;7")+COUNTIF(AG10:AI10,"&lt;7")+COUNTIF(L10:N10,"&lt;7")</f>
        <v>3</v>
      </c>
    </row>
    <row r="11" spans="1:64" x14ac:dyDescent="0.55000000000000004">
      <c r="A11">
        <v>4</v>
      </c>
      <c r="B11" t="s">
        <v>37</v>
      </c>
      <c r="C11" s="1">
        <v>0</v>
      </c>
      <c r="D11" s="1">
        <f>IF(C11="","",IF(C11=0,7,16-3*C11/4))</f>
        <v>7</v>
      </c>
      <c r="E11" s="1">
        <f>D11</f>
        <v>7</v>
      </c>
      <c r="F11" s="1">
        <v>0</v>
      </c>
      <c r="G11" s="1">
        <f>IF(F11="","",IF(F11=0,7,16-3*F11/4))</f>
        <v>7</v>
      </c>
      <c r="H11" s="1">
        <f>IF(E11="",G11,IF(G11="",E11,G11+E11))</f>
        <v>14</v>
      </c>
      <c r="I11" s="1">
        <v>1</v>
      </c>
      <c r="J11" s="1">
        <f>IF(I11="","",IF(I11=0,7,16-3*I11/4))</f>
        <v>15.25</v>
      </c>
      <c r="K11" s="1">
        <f>IF(H11="",J11,IF(J11="",H11,J11+H11))</f>
        <v>29.25</v>
      </c>
      <c r="L11" s="1">
        <v>0</v>
      </c>
      <c r="M11" s="1">
        <f>IF(L11="","",IF(L11=0,7,16-3*L11/4))</f>
        <v>7</v>
      </c>
      <c r="N11" s="1">
        <f>IF(K11="",M11,IF(M11="",K11,M11+K11))</f>
        <v>36.25</v>
      </c>
      <c r="O11" s="1"/>
      <c r="P11" s="1" t="str">
        <f>IF(O11="","",IF(O11=0,7,16-3*O11/4))</f>
        <v/>
      </c>
      <c r="Q11" s="1">
        <f>IF(N11="",P11,IF(P11="",N11,P11+N11))</f>
        <v>36.25</v>
      </c>
      <c r="R11" s="1"/>
      <c r="S11" s="1" t="str">
        <f>IF(R11="","",IF(R11=0,7,16-3*R11/4))</f>
        <v/>
      </c>
      <c r="T11" s="1">
        <f>IF(Q11="",S11,IF(S11="",Q11,S11+Q11))</f>
        <v>36.25</v>
      </c>
      <c r="U11" s="1">
        <v>0</v>
      </c>
      <c r="V11" s="1">
        <f>IF(U11="","",IF(U11=0,7,16-3*U11/4))</f>
        <v>7</v>
      </c>
      <c r="W11" s="1">
        <f>IF(T11="",V11,IF(V11="",T11,V11+T11))</f>
        <v>43.25</v>
      </c>
      <c r="X11" s="1">
        <v>0</v>
      </c>
      <c r="Y11" s="1">
        <f>IF(X11="","",IF(X11=0,7,16-3*X11/4))</f>
        <v>7</v>
      </c>
      <c r="Z11" s="1">
        <f>IF(W11="",Y11,IF(Y11="",W11,Y11+W11))</f>
        <v>50.25</v>
      </c>
      <c r="AA11" s="1">
        <v>0</v>
      </c>
      <c r="AB11" s="1">
        <f>IF(AA11="","",IF(AA11=0,7,16-3*AA11/4))</f>
        <v>7</v>
      </c>
      <c r="AC11" s="1">
        <f>IF(Z11="",AB11,IF(AB11="",Z11,AB11+Z11))</f>
        <v>57.25</v>
      </c>
      <c r="AD11" s="1">
        <v>0</v>
      </c>
      <c r="AE11" s="1">
        <f>IF(AD11="","",IF(AD11=0,7,16-3*AD11/4))</f>
        <v>7</v>
      </c>
      <c r="AF11" s="1">
        <f>IF(AC11="",AE11,IF(AE11="",AC11,AE11+AC11))</f>
        <v>64.25</v>
      </c>
      <c r="AG11" s="1">
        <v>0</v>
      </c>
      <c r="AH11" s="1">
        <f>IF(AG11="","",IF(AG11=0,7,16-3*AG11/4))</f>
        <v>7</v>
      </c>
      <c r="AI11" s="1">
        <f>IF(AF11="",AH11,IF(AH11="",AF11,AH11+AF11))</f>
        <v>71.25</v>
      </c>
      <c r="AJ11" s="1">
        <v>0</v>
      </c>
      <c r="AK11" s="1">
        <f>IF(AJ11="","",IF(AJ11=0,7,16-3*AJ11/4))</f>
        <v>7</v>
      </c>
      <c r="AL11" s="1">
        <f>IF(AI11="",AK11,IF(AK11="",AI11,AK11+AI11))</f>
        <v>78.25</v>
      </c>
      <c r="AM11" s="1">
        <v>2</v>
      </c>
      <c r="AN11" s="1">
        <f>IF(AM11="","",IF(AM11=0,7,16-3*AM11/4))</f>
        <v>14.5</v>
      </c>
      <c r="AO11" s="1">
        <f>IF(AL11="",AN11,IF(AN11="",AL11,AN11+AL11))</f>
        <v>92.75</v>
      </c>
      <c r="AP11" s="1">
        <v>2</v>
      </c>
      <c r="AQ11" s="1">
        <f>IF(AP11="","",IF(AP11=0,7,16-3*AP11/4))</f>
        <v>14.5</v>
      </c>
      <c r="AR11" s="1">
        <f>IF(AO11="",AQ11,IF(AQ11="",AO11,AQ11+AO11))</f>
        <v>107.25</v>
      </c>
      <c r="AS11" s="1">
        <v>0</v>
      </c>
      <c r="AT11" s="1">
        <f>IF(AS11="","",IF(AS11=0,7,16-3*AS11/4))</f>
        <v>7</v>
      </c>
      <c r="AU11" s="1">
        <f>IF(AR11="",AT11,IF(AT11="",AR11,AT11+AR11))</f>
        <v>114.25</v>
      </c>
      <c r="AV11" s="1">
        <v>0</v>
      </c>
      <c r="AW11" s="1">
        <f>IF(AV11="","",IF(AV11=0,7,16-3*AV11/4))</f>
        <v>7</v>
      </c>
      <c r="AX11" s="1">
        <f>IF(AU11="",AW11,IF(AW11="",AU11,AW11+AU11))</f>
        <v>121.25</v>
      </c>
      <c r="AY11" s="1">
        <v>3</v>
      </c>
      <c r="AZ11" s="1">
        <f>IF(AY11="","",IF(AY11=0,7,16-3*AY11/4))</f>
        <v>13.75</v>
      </c>
      <c r="BA11" s="1">
        <f>IF(AX11="",AZ11,IF(AZ11="",AX11,AZ11+AX11))</f>
        <v>135</v>
      </c>
      <c r="BB11" s="1">
        <v>0</v>
      </c>
      <c r="BC11" s="1">
        <f>IF(BB11="","",IF(BB11=0,7,16-3*BB11/4))</f>
        <v>7</v>
      </c>
      <c r="BD11" s="1">
        <f>IF(BA11="",BC11,IF(BC11="",BA11,BC11+BA11))</f>
        <v>142</v>
      </c>
      <c r="BE11" s="2">
        <f>BD11</f>
        <v>142</v>
      </c>
      <c r="BF11" s="2">
        <f>COUNTIF(C11:BD11,"&lt;7")</f>
        <v>16</v>
      </c>
      <c r="BG11" s="2">
        <f>IF(AC11="",0,AC11)</f>
        <v>57.25</v>
      </c>
      <c r="BH11" s="2">
        <f>COUNTIF(C11:AC11,"&lt;7")</f>
        <v>7</v>
      </c>
      <c r="BI11" s="2">
        <f>IF(AC11="",BD11,BD11-AC11)</f>
        <v>84.75</v>
      </c>
      <c r="BJ11" s="2">
        <f>COUNTIF(AD11:BD11,"&lt;7")</f>
        <v>9</v>
      </c>
      <c r="BK11">
        <f>IF(BC11="",0,BC11)+IF(AH11="",0,AH11)+IF(M11="",0,M11)</f>
        <v>21</v>
      </c>
      <c r="BL11">
        <f>COUNTIF(BB11:BD11,"&lt;7")+COUNTIF(AG11:AI11,"&lt;7")+COUNTIF(L11:N11,"&lt;7")</f>
        <v>3</v>
      </c>
    </row>
    <row r="12" spans="1:64" x14ac:dyDescent="0.55000000000000004">
      <c r="A12">
        <v>28</v>
      </c>
      <c r="B12" t="s">
        <v>55</v>
      </c>
      <c r="C12" s="1">
        <v>4</v>
      </c>
      <c r="D12" s="1">
        <f>IF(C12="","",IF(C12=0,7,16-3*C12/4))</f>
        <v>13</v>
      </c>
      <c r="E12" s="1">
        <f>D12</f>
        <v>13</v>
      </c>
      <c r="F12" s="1">
        <v>0</v>
      </c>
      <c r="G12" s="1">
        <f>IF(F12="","",IF(F12=0,7,16-3*F12/4))</f>
        <v>7</v>
      </c>
      <c r="H12" s="1">
        <f>IF(E12="",G12,IF(G12="",E12,G12+E12))</f>
        <v>20</v>
      </c>
      <c r="I12" s="1">
        <v>0</v>
      </c>
      <c r="J12" s="1">
        <f>IF(I12="","",IF(I12=0,7,16-3*I12/4))</f>
        <v>7</v>
      </c>
      <c r="K12" s="1">
        <f>IF(H12="",J12,IF(J12="",H12,J12+H12))</f>
        <v>27</v>
      </c>
      <c r="L12" s="1">
        <v>0</v>
      </c>
      <c r="M12" s="1">
        <f>IF(L12="","",IF(L12=0,7,16-3*L12/4))</f>
        <v>7</v>
      </c>
      <c r="N12" s="1">
        <f>IF(K12="",M12,IF(M12="",K12,M12+K12))</f>
        <v>34</v>
      </c>
      <c r="O12" s="1">
        <v>0</v>
      </c>
      <c r="P12" s="1">
        <f>IF(O12="","",IF(O12=0,7,16-3*O12/4))</f>
        <v>7</v>
      </c>
      <c r="Q12" s="1">
        <f>IF(N12="",P12,IF(P12="",N12,P12+N12))</f>
        <v>41</v>
      </c>
      <c r="R12" s="1">
        <v>0</v>
      </c>
      <c r="S12" s="1">
        <f>IF(R12="","",IF(R12=0,7,16-3*R12/4))</f>
        <v>7</v>
      </c>
      <c r="T12" s="1">
        <f>IF(Q12="",S12,IF(S12="",Q12,S12+Q12))</f>
        <v>48</v>
      </c>
      <c r="U12" s="1">
        <v>0</v>
      </c>
      <c r="V12" s="1">
        <f>IF(U12="","",IF(U12=0,7,16-3*U12/4))</f>
        <v>7</v>
      </c>
      <c r="W12" s="1">
        <f>IF(T12="",V12,IF(V12="",T12,V12+T12))</f>
        <v>55</v>
      </c>
      <c r="X12" s="1">
        <v>3</v>
      </c>
      <c r="Y12" s="1">
        <f>IF(X12="","",IF(X12=0,7,16-3*X12/4))</f>
        <v>13.75</v>
      </c>
      <c r="Z12" s="1">
        <f>IF(W12="",Y12,IF(Y12="",W12,Y12+W12))</f>
        <v>68.75</v>
      </c>
      <c r="AA12" s="1">
        <v>0</v>
      </c>
      <c r="AB12" s="1">
        <f>IF(AA12="","",IF(AA12=0,7,16-3*AA12/4))</f>
        <v>7</v>
      </c>
      <c r="AC12" s="1">
        <f>IF(Z12="",AB12,IF(AB12="",Z12,AB12+Z12))</f>
        <v>75.75</v>
      </c>
      <c r="AD12" s="1">
        <v>6</v>
      </c>
      <c r="AE12" s="1">
        <f>IF(AD12="","",IF(AD12=0,7,16-3*AD12/4))</f>
        <v>11.5</v>
      </c>
      <c r="AF12" s="1">
        <f>IF(AC12="",AE12,IF(AE12="",AC12,AE12+AC12))</f>
        <v>87.25</v>
      </c>
      <c r="AG12" s="1">
        <v>1</v>
      </c>
      <c r="AH12" s="1">
        <f>IF(AG12="","",IF(AG12=0,7,16-3*AG12/4))</f>
        <v>15.25</v>
      </c>
      <c r="AI12" s="1">
        <f>IF(AF12="",AH12,IF(AH12="",AF12,AH12+AF12))</f>
        <v>102.5</v>
      </c>
      <c r="AJ12" s="1"/>
      <c r="AK12" s="1" t="str">
        <f>IF(AJ12="","",IF(AJ12=0,7,16-3*AJ12/4))</f>
        <v/>
      </c>
      <c r="AL12" s="1">
        <f>IF(AI12="",AK12,IF(AK12="",AI12,AK12+AI12))</f>
        <v>102.5</v>
      </c>
      <c r="AM12" s="1"/>
      <c r="AN12" s="1" t="str">
        <f>IF(AM12="","",IF(AM12=0,7,16-3*AM12/4))</f>
        <v/>
      </c>
      <c r="AO12" s="1">
        <f>IF(AL12="",AN12,IF(AN12="",AL12,AN12+AL12))</f>
        <v>102.5</v>
      </c>
      <c r="AP12" s="1">
        <v>0</v>
      </c>
      <c r="AQ12" s="1">
        <f>IF(AP12="","",IF(AP12=0,7,16-3*AP12/4))</f>
        <v>7</v>
      </c>
      <c r="AR12" s="1">
        <f>IF(AO12="",AQ12,IF(AQ12="",AO12,AQ12+AO12))</f>
        <v>109.5</v>
      </c>
      <c r="AS12" s="1">
        <v>6</v>
      </c>
      <c r="AT12" s="1">
        <f>IF(AS12="","",IF(AS12=0,7,16-3*AS12/4))</f>
        <v>11.5</v>
      </c>
      <c r="AU12" s="1">
        <f>IF(AR12="",AT12,IF(AT12="",AR12,AT12+AR12))</f>
        <v>121</v>
      </c>
      <c r="AV12" s="1">
        <v>0</v>
      </c>
      <c r="AW12" s="1">
        <f>IF(AV12="","",IF(AV12=0,7,16-3*AV12/4))</f>
        <v>7</v>
      </c>
      <c r="AX12" s="1">
        <f>IF(AU12="",AW12,IF(AW12="",AU12,AW12+AU12))</f>
        <v>128</v>
      </c>
      <c r="AY12" s="1">
        <v>0</v>
      </c>
      <c r="AZ12" s="1">
        <f>IF(AY12="","",IF(AY12=0,7,16-3*AY12/4))</f>
        <v>7</v>
      </c>
      <c r="BA12" s="1">
        <f>IF(AX12="",AZ12,IF(AZ12="",AX12,AZ12+AX12))</f>
        <v>135</v>
      </c>
      <c r="BB12" s="1">
        <v>0</v>
      </c>
      <c r="BC12" s="1">
        <f>IF(BB12="","",IF(BB12=0,7,16-3*BB12/4))</f>
        <v>7</v>
      </c>
      <c r="BD12" s="1">
        <f>IF(BA12="",BC12,IF(BC12="",BA12,BC12+BA12))</f>
        <v>142</v>
      </c>
      <c r="BE12" s="2">
        <f>BD12</f>
        <v>142</v>
      </c>
      <c r="BF12" s="2">
        <f>COUNTIF(C12:BD12,"&lt;7")</f>
        <v>16</v>
      </c>
      <c r="BG12" s="2">
        <f>IF(AC12="",0,AC12)</f>
        <v>75.75</v>
      </c>
      <c r="BH12" s="2">
        <f>COUNTIF(C12:AC12,"&lt;7")</f>
        <v>9</v>
      </c>
      <c r="BI12" s="2">
        <f>IF(AC12="",BD12,BD12-AC12)</f>
        <v>66.25</v>
      </c>
      <c r="BJ12" s="2">
        <f>COUNTIF(AD12:BD12,"&lt;7")</f>
        <v>7</v>
      </c>
      <c r="BK12">
        <f>IF(BC12="",0,BC12)+IF(AH12="",0,AH12)+IF(M12="",0,M12)</f>
        <v>29.25</v>
      </c>
      <c r="BL12">
        <f>COUNTIF(BB12:BD12,"&lt;7")+COUNTIF(AG12:AI12,"&lt;7")+COUNTIF(L12:N12,"&lt;7")</f>
        <v>3</v>
      </c>
    </row>
    <row r="13" spans="1:64" x14ac:dyDescent="0.55000000000000004">
      <c r="A13">
        <v>6</v>
      </c>
      <c r="B13" t="s">
        <v>39</v>
      </c>
      <c r="C13" s="1">
        <v>0</v>
      </c>
      <c r="D13" s="1">
        <f>IF(C13="","",IF(C13=0,7,16-3*C13/4))</f>
        <v>7</v>
      </c>
      <c r="E13" s="1">
        <f>D13</f>
        <v>7</v>
      </c>
      <c r="F13" s="1">
        <v>0</v>
      </c>
      <c r="G13" s="1">
        <f>IF(F13="","",IF(F13=0,7,16-3*F13/4))</f>
        <v>7</v>
      </c>
      <c r="H13" s="1">
        <f>IF(E13="",G13,IF(G13="",E13,G13+E13))</f>
        <v>14</v>
      </c>
      <c r="I13" s="1">
        <v>0</v>
      </c>
      <c r="J13" s="1">
        <f>IF(I13="","",IF(I13=0,7,16-3*I13/4))</f>
        <v>7</v>
      </c>
      <c r="K13" s="1">
        <f>IF(H13="",J13,IF(J13="",H13,J13+H13))</f>
        <v>21</v>
      </c>
      <c r="L13" s="1">
        <v>6</v>
      </c>
      <c r="M13" s="1">
        <f>IF(L13="","",IF(L13=0,7,16-3*L13/4))</f>
        <v>11.5</v>
      </c>
      <c r="N13" s="1">
        <f>IF(K13="",M13,IF(M13="",K13,M13+K13))</f>
        <v>32.5</v>
      </c>
      <c r="O13" s="1">
        <v>0</v>
      </c>
      <c r="P13" s="1">
        <f>IF(O13="","",IF(O13=0,7,16-3*O13/4))</f>
        <v>7</v>
      </c>
      <c r="Q13" s="1">
        <f>IF(N13="",P13,IF(P13="",N13,P13+N13))</f>
        <v>39.5</v>
      </c>
      <c r="R13" s="1">
        <v>0</v>
      </c>
      <c r="S13" s="1">
        <f>IF(R13="","",IF(R13=0,7,16-3*R13/4))</f>
        <v>7</v>
      </c>
      <c r="T13" s="1">
        <f>IF(Q13="",S13,IF(S13="",Q13,S13+Q13))</f>
        <v>46.5</v>
      </c>
      <c r="U13" s="1">
        <v>3</v>
      </c>
      <c r="V13" s="1">
        <f>IF(U13="","",IF(U13=0,7,16-3*U13/4))</f>
        <v>13.75</v>
      </c>
      <c r="W13" s="1">
        <f>IF(T13="",V13,IF(V13="",T13,V13+T13))</f>
        <v>60.25</v>
      </c>
      <c r="X13" s="1">
        <v>0</v>
      </c>
      <c r="Y13" s="1">
        <f>IF(X13="","",IF(X13=0,7,16-3*X13/4))</f>
        <v>7</v>
      </c>
      <c r="Z13" s="1">
        <f>IF(W13="",Y13,IF(Y13="",W13,Y13+W13))</f>
        <v>67.25</v>
      </c>
      <c r="AA13" s="1">
        <v>0</v>
      </c>
      <c r="AB13" s="1">
        <f>IF(AA13="","",IF(AA13=0,7,16-3*AA13/4))</f>
        <v>7</v>
      </c>
      <c r="AC13" s="1">
        <f>IF(Z13="",AB13,IF(AB13="",Z13,AB13+Z13))</f>
        <v>74.25</v>
      </c>
      <c r="AD13" s="1">
        <v>0</v>
      </c>
      <c r="AE13" s="1">
        <f>IF(AD13="","",IF(AD13=0,7,16-3*AD13/4))</f>
        <v>7</v>
      </c>
      <c r="AF13" s="1">
        <f>IF(AC13="",AE13,IF(AE13="",AC13,AE13+AC13))</f>
        <v>81.25</v>
      </c>
      <c r="AG13" s="1">
        <v>0</v>
      </c>
      <c r="AH13" s="1">
        <f>IF(AG13="","",IF(AG13=0,7,16-3*AG13/4))</f>
        <v>7</v>
      </c>
      <c r="AI13" s="1">
        <f>IF(AF13="",AH13,IF(AH13="",AF13,AH13+AF13))</f>
        <v>88.25</v>
      </c>
      <c r="AJ13" s="1">
        <v>0</v>
      </c>
      <c r="AK13" s="1">
        <f>IF(AJ13="","",IF(AJ13=0,7,16-3*AJ13/4))</f>
        <v>7</v>
      </c>
      <c r="AL13" s="1">
        <f>IF(AI13="",AK13,IF(AK13="",AI13,AK13+AI13))</f>
        <v>95.25</v>
      </c>
      <c r="AM13" s="1">
        <v>0</v>
      </c>
      <c r="AN13" s="1">
        <f>IF(AM13="","",IF(AM13=0,7,16-3*AM13/4))</f>
        <v>7</v>
      </c>
      <c r="AO13" s="1">
        <f>IF(AL13="",AN13,IF(AN13="",AL13,AN13+AL13))</f>
        <v>102.25</v>
      </c>
      <c r="AP13" s="1"/>
      <c r="AQ13" s="1" t="str">
        <f>IF(AP13="","",IF(AP13=0,7,16-3*AP13/4))</f>
        <v/>
      </c>
      <c r="AR13" s="1">
        <f>IF(AO13="",AQ13,IF(AQ13="",AO13,AQ13+AO13))</f>
        <v>102.25</v>
      </c>
      <c r="AS13" s="1"/>
      <c r="AT13" s="1" t="str">
        <f>IF(AS13="","",IF(AS13=0,7,16-3*AS13/4))</f>
        <v/>
      </c>
      <c r="AU13" s="1">
        <f>IF(AR13="",AT13,IF(AT13="",AR13,AT13+AR13))</f>
        <v>102.25</v>
      </c>
      <c r="AV13" s="1">
        <v>0</v>
      </c>
      <c r="AW13" s="1">
        <f>IF(AV13="","",IF(AV13=0,7,16-3*AV13/4))</f>
        <v>7</v>
      </c>
      <c r="AX13" s="1">
        <f>IF(AU13="",AW13,IF(AW13="",AU13,AW13+AU13))</f>
        <v>109.25</v>
      </c>
      <c r="AY13" s="1">
        <v>0</v>
      </c>
      <c r="AZ13" s="1">
        <f>IF(AY13="","",IF(AY13=0,7,16-3*AY13/4))</f>
        <v>7</v>
      </c>
      <c r="BA13" s="1">
        <f>IF(AX13="",AZ13,IF(AZ13="",AX13,AZ13+AX13))</f>
        <v>116.25</v>
      </c>
      <c r="BB13" s="1">
        <v>0</v>
      </c>
      <c r="BC13" s="1">
        <f>IF(BB13="","",IF(BB13=0,7,16-3*BB13/4))</f>
        <v>7</v>
      </c>
      <c r="BD13" s="1">
        <f>IF(BA13="",BC13,IF(BC13="",BA13,BC13+BA13))</f>
        <v>123.25</v>
      </c>
      <c r="BE13" s="2">
        <f>BD13</f>
        <v>123.25</v>
      </c>
      <c r="BF13" s="2">
        <f>COUNTIF(C13:BD13,"&lt;7")</f>
        <v>16</v>
      </c>
      <c r="BG13" s="2">
        <f>IF(AC13="",0,AC13)</f>
        <v>74.25</v>
      </c>
      <c r="BH13" s="2">
        <f>COUNTIF(C13:AC13,"&lt;7")</f>
        <v>9</v>
      </c>
      <c r="BI13" s="2">
        <f>IF(AC13="",BD13,BD13-AC13)</f>
        <v>49</v>
      </c>
      <c r="BJ13" s="2">
        <f>COUNTIF(AD13:BD13,"&lt;7")</f>
        <v>7</v>
      </c>
      <c r="BK13">
        <f>IF(BC13="",0,BC13)+IF(AH13="",0,AH13)+IF(M13="",0,M13)</f>
        <v>25.5</v>
      </c>
      <c r="BL13">
        <f>COUNTIF(BB13:BD13,"&lt;7")+COUNTIF(AG13:AI13,"&lt;7")+COUNTIF(L13:N13,"&lt;7")</f>
        <v>3</v>
      </c>
    </row>
    <row r="14" spans="1:64" x14ac:dyDescent="0.55000000000000004">
      <c r="A14">
        <v>20</v>
      </c>
      <c r="B14" t="s">
        <v>54</v>
      </c>
      <c r="C14" s="1">
        <v>0</v>
      </c>
      <c r="D14" s="1">
        <f>IF(C14="","",IF(C14=0,7,16-3*C14/4))</f>
        <v>7</v>
      </c>
      <c r="E14" s="1">
        <f>D14</f>
        <v>7</v>
      </c>
      <c r="F14" s="1">
        <v>0</v>
      </c>
      <c r="G14" s="1">
        <f>IF(F14="","",IF(F14=0,7,16-3*F14/4))</f>
        <v>7</v>
      </c>
      <c r="H14" s="1">
        <f>IF(E14="",G14,IF(G14="",E14,G14+E14))</f>
        <v>14</v>
      </c>
      <c r="I14" s="1">
        <v>0</v>
      </c>
      <c r="J14" s="1">
        <f>IF(I14="","",IF(I14=0,7,16-3*I14/4))</f>
        <v>7</v>
      </c>
      <c r="K14" s="1">
        <f>IF(H14="",J14,IF(J14="",H14,J14+H14))</f>
        <v>21</v>
      </c>
      <c r="L14" s="1">
        <v>0</v>
      </c>
      <c r="M14" s="1">
        <f>IF(L14="","",IF(L14=0,7,16-3*L14/4))</f>
        <v>7</v>
      </c>
      <c r="N14" s="1">
        <f>IF(K14="",M14,IF(M14="",K14,M14+K14))</f>
        <v>28</v>
      </c>
      <c r="O14" s="1">
        <v>0</v>
      </c>
      <c r="P14" s="1">
        <f>IF(O14="","",IF(O14=0,7,16-3*O14/4))</f>
        <v>7</v>
      </c>
      <c r="Q14" s="1">
        <f>IF(N14="",P14,IF(P14="",N14,P14+N14))</f>
        <v>35</v>
      </c>
      <c r="R14" s="1">
        <v>0</v>
      </c>
      <c r="S14" s="1">
        <f>IF(R14="","",IF(R14=0,7,16-3*R14/4))</f>
        <v>7</v>
      </c>
      <c r="T14" s="1">
        <f>IF(Q14="",S14,IF(S14="",Q14,S14+Q14))</f>
        <v>42</v>
      </c>
      <c r="U14" s="1">
        <v>0</v>
      </c>
      <c r="V14" s="1">
        <f>IF(U14="","",IF(U14=0,7,16-3*U14/4))</f>
        <v>7</v>
      </c>
      <c r="W14" s="1">
        <f>IF(T14="",V14,IF(V14="",T14,V14+T14))</f>
        <v>49</v>
      </c>
      <c r="X14" s="1">
        <v>0</v>
      </c>
      <c r="Y14" s="1">
        <f>IF(X14="","",IF(X14=0,7,16-3*X14/4))</f>
        <v>7</v>
      </c>
      <c r="Z14" s="1">
        <f>IF(W14="",Y14,IF(Y14="",W14,Y14+W14))</f>
        <v>56</v>
      </c>
      <c r="AA14" s="1">
        <v>0</v>
      </c>
      <c r="AB14" s="1">
        <f>IF(AA14="","",IF(AA14=0,7,16-3*AA14/4))</f>
        <v>7</v>
      </c>
      <c r="AC14" s="1">
        <f>IF(Z14="",AB14,IF(AB14="",Z14,AB14+Z14))</f>
        <v>63</v>
      </c>
      <c r="AD14" s="1"/>
      <c r="AE14" s="1" t="str">
        <f>IF(AD14="","",IF(AD14=0,7,16-3*AD14/4))</f>
        <v/>
      </c>
      <c r="AF14" s="1">
        <f>IF(AC14="",AE14,IF(AE14="",AC14,AE14+AC14))</f>
        <v>63</v>
      </c>
      <c r="AG14" s="1"/>
      <c r="AH14" s="1" t="str">
        <f>IF(AG14="","",IF(AG14=0,7,16-3*AG14/4))</f>
        <v/>
      </c>
      <c r="AI14" s="1">
        <f>IF(AF14="",AH14,IF(AH14="",AF14,AH14+AF14))</f>
        <v>63</v>
      </c>
      <c r="AJ14" s="1">
        <v>6</v>
      </c>
      <c r="AK14" s="1">
        <f>IF(AJ14="","",IF(AJ14=0,7,16-3*AJ14/4))</f>
        <v>11.5</v>
      </c>
      <c r="AL14" s="1">
        <f>IF(AI14="",AK14,IF(AK14="",AI14,AK14+AI14))</f>
        <v>74.5</v>
      </c>
      <c r="AM14" s="1">
        <v>0</v>
      </c>
      <c r="AN14" s="1">
        <f>IF(AM14="","",IF(AM14=0,7,16-3*AM14/4))</f>
        <v>7</v>
      </c>
      <c r="AO14" s="1">
        <f>IF(AL14="",AN14,IF(AN14="",AL14,AN14+AL14))</f>
        <v>81.5</v>
      </c>
      <c r="AP14" s="1">
        <v>0</v>
      </c>
      <c r="AQ14" s="1">
        <f>IF(AP14="","",IF(AP14=0,7,16-3*AP14/4))</f>
        <v>7</v>
      </c>
      <c r="AR14" s="1">
        <f>IF(AO14="",AQ14,IF(AQ14="",AO14,AQ14+AO14))</f>
        <v>88.5</v>
      </c>
      <c r="AS14" s="1">
        <v>0</v>
      </c>
      <c r="AT14" s="1">
        <f>IF(AS14="","",IF(AS14=0,7,16-3*AS14/4))</f>
        <v>7</v>
      </c>
      <c r="AU14" s="1">
        <f>IF(AR14="",AT14,IF(AT14="",AR14,AT14+AR14))</f>
        <v>95.5</v>
      </c>
      <c r="AV14" s="1">
        <v>2</v>
      </c>
      <c r="AW14" s="1">
        <f>IF(AV14="","",IF(AV14=0,7,16-3*AV14/4))</f>
        <v>14.5</v>
      </c>
      <c r="AX14" s="1">
        <f>IF(AU14="",AW14,IF(AW14="",AU14,AW14+AU14))</f>
        <v>110</v>
      </c>
      <c r="AY14" s="1">
        <v>0</v>
      </c>
      <c r="AZ14" s="1">
        <f>IF(AY14="","",IF(AY14=0,7,16-3*AY14/4))</f>
        <v>7</v>
      </c>
      <c r="BA14" s="1">
        <f>IF(AX14="",AZ14,IF(AZ14="",AX14,AZ14+AX14))</f>
        <v>117</v>
      </c>
      <c r="BB14" s="1"/>
      <c r="BC14" s="1" t="str">
        <f>IF(BB14="","",IF(BB14=0,7,16-3*BB14/4))</f>
        <v/>
      </c>
      <c r="BD14" s="1">
        <f>IF(BA14="",BC14,IF(BC14="",BA14,BC14+BA14))</f>
        <v>117</v>
      </c>
      <c r="BE14" s="2">
        <f>BD14</f>
        <v>117</v>
      </c>
      <c r="BF14" s="2">
        <f>COUNTIF(C14:BD14,"&lt;7")</f>
        <v>15</v>
      </c>
      <c r="BG14" s="2">
        <f>IF(AC14="",0,AC14)</f>
        <v>63</v>
      </c>
      <c r="BH14" s="2">
        <f>COUNTIF(C14:AC14,"&lt;7")</f>
        <v>9</v>
      </c>
      <c r="BI14" s="2">
        <f>IF(AC14="",BD14,BD14-AC14)</f>
        <v>54</v>
      </c>
      <c r="BJ14" s="2">
        <f>COUNTIF(AD14:BD14,"&lt;7")</f>
        <v>6</v>
      </c>
      <c r="BK14">
        <f>IF(BC14="",0,BC14)+IF(AH14="",0,AH14)+IF(M14="",0,M14)</f>
        <v>7</v>
      </c>
      <c r="BL14">
        <f>COUNTIF(BB14:BD14,"&lt;7")+COUNTIF(AG14:AI14,"&lt;7")+COUNTIF(L14:N14,"&lt;7")</f>
        <v>1</v>
      </c>
    </row>
    <row r="15" spans="1:64" x14ac:dyDescent="0.55000000000000004">
      <c r="A15">
        <v>30</v>
      </c>
      <c r="B15" t="s">
        <v>36</v>
      </c>
      <c r="C15" s="1"/>
      <c r="D15" s="1" t="str">
        <f>IF(C15="","",IF(C15=0,7,16-3*C15/4))</f>
        <v/>
      </c>
      <c r="E15" s="1" t="str">
        <f>D15</f>
        <v/>
      </c>
      <c r="F15" s="1">
        <v>0</v>
      </c>
      <c r="G15" s="1">
        <f>IF(F15="","",IF(F15=0,7,16-3*F15/4))</f>
        <v>7</v>
      </c>
      <c r="H15" s="1">
        <f>IF(E15="",G15,IF(G15="",E15,G15+E15))</f>
        <v>7</v>
      </c>
      <c r="I15" s="1">
        <v>0</v>
      </c>
      <c r="J15" s="1">
        <f>IF(I15="","",IF(I15=0,7,16-3*I15/4))</f>
        <v>7</v>
      </c>
      <c r="K15" s="1">
        <f>IF(H15="",J15,IF(J15="",H15,J15+H15))</f>
        <v>14</v>
      </c>
      <c r="L15" s="1">
        <v>0</v>
      </c>
      <c r="M15" s="1">
        <f>IF(L15="","",IF(L15=0,7,16-3*L15/4))</f>
        <v>7</v>
      </c>
      <c r="N15" s="1">
        <f>IF(K15="",M15,IF(M15="",K15,M15+K15))</f>
        <v>21</v>
      </c>
      <c r="O15" s="1">
        <v>0</v>
      </c>
      <c r="P15" s="1">
        <f>IF(O15="","",IF(O15=0,7,16-3*O15/4))</f>
        <v>7</v>
      </c>
      <c r="Q15" s="1">
        <f>IF(N15="",P15,IF(P15="",N15,P15+N15))</f>
        <v>28</v>
      </c>
      <c r="R15" s="1"/>
      <c r="S15" s="1" t="str">
        <f>IF(R15="","",IF(R15=0,7,16-3*R15/4))</f>
        <v/>
      </c>
      <c r="T15" s="1">
        <f>IF(Q15="",S15,IF(S15="",Q15,S15+Q15))</f>
        <v>28</v>
      </c>
      <c r="U15" s="1">
        <v>4</v>
      </c>
      <c r="V15" s="1">
        <f>IF(U15="","",IF(U15=0,7,16-3*U15/4))</f>
        <v>13</v>
      </c>
      <c r="W15" s="1">
        <f>IF(T15="",V15,IF(V15="",T15,V15+T15))</f>
        <v>41</v>
      </c>
      <c r="X15" s="1">
        <v>0</v>
      </c>
      <c r="Y15" s="1">
        <f>IF(X15="","",IF(X15=0,7,16-3*X15/4))</f>
        <v>7</v>
      </c>
      <c r="Z15" s="1">
        <f>IF(W15="",Y15,IF(Y15="",W15,Y15+W15))</f>
        <v>48</v>
      </c>
      <c r="AA15" s="1"/>
      <c r="AB15" s="1" t="str">
        <f>IF(AA15="","",IF(AA15=0,7,16-3*AA15/4))</f>
        <v/>
      </c>
      <c r="AC15" s="1">
        <f>IF(Z15="",AB15,IF(AB15="",Z15,AB15+Z15))</f>
        <v>48</v>
      </c>
      <c r="AD15" s="1">
        <v>0</v>
      </c>
      <c r="AE15" s="1">
        <f>IF(AD15="","",IF(AD15=0,7,16-3*AD15/4))</f>
        <v>7</v>
      </c>
      <c r="AF15" s="1">
        <f>IF(AC15="",AE15,IF(AE15="",AC15,AE15+AC15))</f>
        <v>55</v>
      </c>
      <c r="AG15" s="1">
        <v>0</v>
      </c>
      <c r="AH15" s="1">
        <f>IF(AG15="","",IF(AG15=0,7,16-3*AG15/4))</f>
        <v>7</v>
      </c>
      <c r="AI15" s="1">
        <f>IF(AF15="",AH15,IF(AH15="",AF15,AH15+AF15))</f>
        <v>62</v>
      </c>
      <c r="AJ15" s="1">
        <v>0</v>
      </c>
      <c r="AK15" s="1">
        <f>IF(AJ15="","",IF(AJ15=0,7,16-3*AJ15/4))</f>
        <v>7</v>
      </c>
      <c r="AL15" s="1">
        <f>IF(AI15="",AK15,IF(AK15="",AI15,AK15+AI15))</f>
        <v>69</v>
      </c>
      <c r="AM15" s="1">
        <v>0</v>
      </c>
      <c r="AN15" s="1">
        <f>IF(AM15="","",IF(AM15=0,7,16-3*AM15/4))</f>
        <v>7</v>
      </c>
      <c r="AO15" s="1">
        <f>IF(AL15="",AN15,IF(AN15="",AL15,AN15+AL15))</f>
        <v>76</v>
      </c>
      <c r="AP15" s="1">
        <v>0</v>
      </c>
      <c r="AQ15" s="1">
        <f>IF(AP15="","",IF(AP15=0,7,16-3*AP15/4))</f>
        <v>7</v>
      </c>
      <c r="AR15" s="1">
        <f>IF(AO15="",AQ15,IF(AQ15="",AO15,AQ15+AO15))</f>
        <v>83</v>
      </c>
      <c r="AS15" s="1">
        <v>0</v>
      </c>
      <c r="AT15" s="1">
        <f>IF(AS15="","",IF(AS15=0,7,16-3*AS15/4))</f>
        <v>7</v>
      </c>
      <c r="AU15" s="1">
        <f>IF(AR15="",AT15,IF(AT15="",AR15,AT15+AR15))</f>
        <v>90</v>
      </c>
      <c r="AV15" s="1">
        <v>0</v>
      </c>
      <c r="AW15" s="1">
        <f>IF(AV15="","",IF(AV15=0,7,16-3*AV15/4))</f>
        <v>7</v>
      </c>
      <c r="AX15" s="1">
        <f>IF(AU15="",AW15,IF(AW15="",AU15,AW15+AU15))</f>
        <v>97</v>
      </c>
      <c r="AY15" s="1">
        <v>0</v>
      </c>
      <c r="AZ15" s="1">
        <f>IF(AY15="","",IF(AY15=0,7,16-3*AY15/4))</f>
        <v>7</v>
      </c>
      <c r="BA15" s="1">
        <f>IF(AX15="",AZ15,IF(AZ15="",AX15,AZ15+AX15))</f>
        <v>104</v>
      </c>
      <c r="BB15" s="1"/>
      <c r="BC15" s="1" t="str">
        <f>IF(BB15="","",IF(BB15=0,7,16-3*BB15/4))</f>
        <v/>
      </c>
      <c r="BD15" s="1">
        <f>IF(BA15="",BC15,IF(BC15="",BA15,BC15+BA15))</f>
        <v>104</v>
      </c>
      <c r="BE15" s="2">
        <f>BD15</f>
        <v>104</v>
      </c>
      <c r="BF15" s="2">
        <f>COUNTIF(C15:BD15,"&lt;7")</f>
        <v>14</v>
      </c>
      <c r="BG15" s="2">
        <f>IF(AC15="",0,AC15)</f>
        <v>48</v>
      </c>
      <c r="BH15" s="2">
        <f>COUNTIF(C15:AC15,"&lt;7")</f>
        <v>6</v>
      </c>
      <c r="BI15" s="2">
        <f>IF(AC15="",BD15,BD15-AC15)</f>
        <v>56</v>
      </c>
      <c r="BJ15" s="2">
        <f>COUNTIF(AD15:BD15,"&lt;7")</f>
        <v>8</v>
      </c>
      <c r="BK15">
        <f>IF(BC15="",0,BC15)+IF(AH15="",0,AH15)+IF(M15="",0,M15)</f>
        <v>14</v>
      </c>
      <c r="BL15">
        <f>COUNTIF(BB15:BD15,"&lt;7")+COUNTIF(AG15:AI15,"&lt;7")+COUNTIF(L15:N15,"&lt;7")</f>
        <v>2</v>
      </c>
    </row>
    <row r="16" spans="1:64" x14ac:dyDescent="0.55000000000000004">
      <c r="A16">
        <v>33</v>
      </c>
      <c r="B16" t="s">
        <v>57</v>
      </c>
      <c r="C16" s="1">
        <v>0</v>
      </c>
      <c r="D16" s="1">
        <f>IF(C16="","",IF(C16=0,7,16-3*C16/4))</f>
        <v>7</v>
      </c>
      <c r="E16" s="1">
        <f>D16</f>
        <v>7</v>
      </c>
      <c r="F16" s="1"/>
      <c r="G16" s="1" t="str">
        <f>IF(F16="","",IF(F16=0,7,16-3*F16/4))</f>
        <v/>
      </c>
      <c r="H16" s="1">
        <f>IF(E16="",G16,IF(G16="",E16,G16+E16))</f>
        <v>7</v>
      </c>
      <c r="I16" s="1"/>
      <c r="J16" s="1" t="str">
        <f>IF(I16="","",IF(I16=0,7,16-3*I16/4))</f>
        <v/>
      </c>
      <c r="K16" s="1">
        <f>IF(H16="",J16,IF(J16="",H16,J16+H16))</f>
        <v>7</v>
      </c>
      <c r="L16" s="1">
        <v>2</v>
      </c>
      <c r="M16" s="1">
        <f>IF(L16="","",IF(L16=0,7,16-3*L16/4))</f>
        <v>14.5</v>
      </c>
      <c r="N16" s="1">
        <f>IF(K16="",M16,IF(M16="",K16,M16+K16))</f>
        <v>21.5</v>
      </c>
      <c r="O16" s="1">
        <v>0</v>
      </c>
      <c r="P16" s="1">
        <f>IF(O16="","",IF(O16=0,7,16-3*O16/4))</f>
        <v>7</v>
      </c>
      <c r="Q16" s="1">
        <f>IF(N16="",P16,IF(P16="",N16,P16+N16))</f>
        <v>28.5</v>
      </c>
      <c r="R16" s="1"/>
      <c r="S16" s="1" t="str">
        <f>IF(R16="","",IF(R16=0,7,16-3*R16/4))</f>
        <v/>
      </c>
      <c r="T16" s="1">
        <f>IF(Q16="",S16,IF(S16="",Q16,S16+Q16))</f>
        <v>28.5</v>
      </c>
      <c r="U16" s="1">
        <v>0</v>
      </c>
      <c r="V16" s="1">
        <f>IF(U16="","",IF(U16=0,7,16-3*U16/4))</f>
        <v>7</v>
      </c>
      <c r="W16" s="1">
        <f>IF(T16="",V16,IF(V16="",T16,V16+T16))</f>
        <v>35.5</v>
      </c>
      <c r="X16" s="1">
        <v>0</v>
      </c>
      <c r="Y16" s="1">
        <f>IF(X16="","",IF(X16=0,7,16-3*X16/4))</f>
        <v>7</v>
      </c>
      <c r="Z16" s="1">
        <f>IF(W16="",Y16,IF(Y16="",W16,Y16+W16))</f>
        <v>42.5</v>
      </c>
      <c r="AA16" s="1"/>
      <c r="AB16" s="1" t="str">
        <f>IF(AA16="","",IF(AA16=0,7,16-3*AA16/4))</f>
        <v/>
      </c>
      <c r="AC16" s="1">
        <f>IF(Z16="",AB16,IF(AB16="",Z16,AB16+Z16))</f>
        <v>42.5</v>
      </c>
      <c r="AD16" s="1">
        <v>0</v>
      </c>
      <c r="AE16" s="1">
        <f>IF(AD16="","",IF(AD16=0,7,16-3*AD16/4))</f>
        <v>7</v>
      </c>
      <c r="AF16" s="1">
        <f>IF(AC16="",AE16,IF(AE16="",AC16,AE16+AC16))</f>
        <v>49.5</v>
      </c>
      <c r="AG16" s="1">
        <v>0</v>
      </c>
      <c r="AH16" s="1">
        <f>IF(AG16="","",IF(AG16=0,7,16-3*AG16/4))</f>
        <v>7</v>
      </c>
      <c r="AI16" s="1">
        <f>IF(AF16="",AH16,IF(AH16="",AF16,AH16+AF16))</f>
        <v>56.5</v>
      </c>
      <c r="AJ16" s="1">
        <v>1</v>
      </c>
      <c r="AK16" s="1">
        <f>IF(AJ16="","",IF(AJ16=0,7,16-3*AJ16/4))</f>
        <v>15.25</v>
      </c>
      <c r="AL16" s="1">
        <f>IF(AI16="",AK16,IF(AK16="",AI16,AK16+AI16))</f>
        <v>71.75</v>
      </c>
      <c r="AM16" s="1">
        <v>1</v>
      </c>
      <c r="AN16" s="1">
        <f>IF(AM16="","",IF(AM16=0,7,16-3*AM16/4))</f>
        <v>15.25</v>
      </c>
      <c r="AO16" s="1">
        <f>IF(AL16="",AN16,IF(AN16="",AL16,AN16+AL16))</f>
        <v>87</v>
      </c>
      <c r="AP16" s="1"/>
      <c r="AQ16" s="1" t="str">
        <f>IF(AP16="","",IF(AP16=0,7,16-3*AP16/4))</f>
        <v/>
      </c>
      <c r="AR16" s="1">
        <f>IF(AO16="",AQ16,IF(AQ16="",AO16,AQ16+AO16))</f>
        <v>87</v>
      </c>
      <c r="AS16" s="1">
        <v>4</v>
      </c>
      <c r="AT16" s="1">
        <f>IF(AS16="","",IF(AS16=0,7,16-3*AS16/4))</f>
        <v>13</v>
      </c>
      <c r="AU16" s="1">
        <f>IF(AR16="",AT16,IF(AT16="",AR16,AT16+AR16))</f>
        <v>100</v>
      </c>
      <c r="AV16" s="1">
        <v>4</v>
      </c>
      <c r="AW16" s="1">
        <f>IF(AV16="","",IF(AV16=0,7,16-3*AV16/4))</f>
        <v>13</v>
      </c>
      <c r="AX16" s="1">
        <f>IF(AU16="",AW16,IF(AW16="",AU16,AW16+AU16))</f>
        <v>113</v>
      </c>
      <c r="AY16" s="1">
        <v>0</v>
      </c>
      <c r="AZ16" s="1">
        <f>IF(AY16="","",IF(AY16=0,7,16-3*AY16/4))</f>
        <v>7</v>
      </c>
      <c r="BA16" s="1">
        <f>IF(AX16="",AZ16,IF(AZ16="",AX16,AZ16+AX16))</f>
        <v>120</v>
      </c>
      <c r="BB16" s="1">
        <v>2</v>
      </c>
      <c r="BC16" s="1">
        <f>IF(BB16="","",IF(BB16=0,7,16-3*BB16/4))</f>
        <v>14.5</v>
      </c>
      <c r="BD16" s="1">
        <f>IF(BA16="",BC16,IF(BC16="",BA16,BC16+BA16))</f>
        <v>134.5</v>
      </c>
      <c r="BE16" s="2">
        <f>BD16</f>
        <v>134.5</v>
      </c>
      <c r="BF16" s="2">
        <f>COUNTIF(C16:BD16,"&lt;7")</f>
        <v>13</v>
      </c>
      <c r="BG16" s="2">
        <f>IF(AC16="",0,AC16)</f>
        <v>42.5</v>
      </c>
      <c r="BH16" s="2">
        <f>COUNTIF(C16:AC16,"&lt;7")</f>
        <v>5</v>
      </c>
      <c r="BI16" s="2">
        <f>IF(AC16="",BD16,BD16-AC16)</f>
        <v>92</v>
      </c>
      <c r="BJ16" s="2">
        <f>COUNTIF(AD16:BD16,"&lt;7")</f>
        <v>8</v>
      </c>
      <c r="BK16">
        <f>IF(BC16="",0,BC16)+IF(AH16="",0,AH16)+IF(M16="",0,M16)</f>
        <v>36</v>
      </c>
      <c r="BL16">
        <f>COUNTIF(BB16:BD16,"&lt;7")+COUNTIF(AG16:AI16,"&lt;7")+COUNTIF(L16:N16,"&lt;7")</f>
        <v>3</v>
      </c>
    </row>
    <row r="17" spans="1:64" x14ac:dyDescent="0.55000000000000004">
      <c r="A17">
        <v>25</v>
      </c>
      <c r="B17" t="s">
        <v>30</v>
      </c>
      <c r="C17" s="1">
        <v>5</v>
      </c>
      <c r="D17" s="1">
        <f>IF(C17="","",IF(C17=0,7,16-3*C17/4))</f>
        <v>12.25</v>
      </c>
      <c r="E17" s="1">
        <f>D17</f>
        <v>12.25</v>
      </c>
      <c r="F17" s="1">
        <v>2</v>
      </c>
      <c r="G17" s="1">
        <f>IF(F17="","",IF(F17=0,7,16-3*F17/4))</f>
        <v>14.5</v>
      </c>
      <c r="H17" s="1">
        <f>IF(E17="",G17,IF(G17="",E17,G17+E17))</f>
        <v>26.75</v>
      </c>
      <c r="I17" s="1">
        <v>0</v>
      </c>
      <c r="J17" s="1">
        <f>IF(I17="","",IF(I17=0,7,16-3*I17/4))</f>
        <v>7</v>
      </c>
      <c r="K17" s="1">
        <f>IF(H17="",J17,IF(J17="",H17,J17+H17))</f>
        <v>33.75</v>
      </c>
      <c r="L17" s="1"/>
      <c r="M17" s="1" t="str">
        <f>IF(L17="","",IF(L17=0,7,16-3*L17/4))</f>
        <v/>
      </c>
      <c r="N17" s="1">
        <f>IF(K17="",M17,IF(M17="",K17,M17+K17))</f>
        <v>33.75</v>
      </c>
      <c r="O17" s="1"/>
      <c r="P17" s="1" t="str">
        <f>IF(O17="","",IF(O17=0,7,16-3*O17/4))</f>
        <v/>
      </c>
      <c r="Q17" s="1">
        <f>IF(N17="",P17,IF(P17="",N17,P17+N17))</f>
        <v>33.75</v>
      </c>
      <c r="R17" s="1">
        <v>1</v>
      </c>
      <c r="S17" s="1">
        <f>IF(R17="","",IF(R17=0,7,16-3*R17/4))</f>
        <v>15.25</v>
      </c>
      <c r="T17" s="1">
        <f>IF(Q17="",S17,IF(S17="",Q17,S17+Q17))</f>
        <v>49</v>
      </c>
      <c r="U17" s="1">
        <v>0</v>
      </c>
      <c r="V17" s="1">
        <f>IF(U17="","",IF(U17=0,7,16-3*U17/4))</f>
        <v>7</v>
      </c>
      <c r="W17" s="1">
        <f>IF(T17="",V17,IF(V17="",T17,V17+T17))</f>
        <v>56</v>
      </c>
      <c r="X17" s="1"/>
      <c r="Y17" s="1" t="str">
        <f>IF(X17="","",IF(X17=0,7,16-3*X17/4))</f>
        <v/>
      </c>
      <c r="Z17" s="1">
        <f>IF(W17="",Y17,IF(Y17="",W17,Y17+W17))</f>
        <v>56</v>
      </c>
      <c r="AA17" s="1">
        <v>0</v>
      </c>
      <c r="AB17" s="1">
        <f>IF(AA17="","",IF(AA17=0,7,16-3*AA17/4))</f>
        <v>7</v>
      </c>
      <c r="AC17" s="1">
        <f>IF(Z17="",AB17,IF(AB17="",Z17,AB17+Z17))</f>
        <v>63</v>
      </c>
      <c r="AD17" s="1">
        <v>2</v>
      </c>
      <c r="AE17" s="1">
        <f>IF(AD17="","",IF(AD17=0,7,16-3*AD17/4))</f>
        <v>14.5</v>
      </c>
      <c r="AF17" s="1">
        <f>IF(AC17="",AE17,IF(AE17="",AC17,AE17+AC17))</f>
        <v>77.5</v>
      </c>
      <c r="AG17" s="1">
        <v>0</v>
      </c>
      <c r="AH17" s="1">
        <f>IF(AG17="","",IF(AG17=0,7,16-3*AG17/4))</f>
        <v>7</v>
      </c>
      <c r="AI17" s="1">
        <f>IF(AF17="",AH17,IF(AH17="",AF17,AH17+AF17))</f>
        <v>84.5</v>
      </c>
      <c r="AJ17" s="1"/>
      <c r="AK17" s="1" t="str">
        <f>IF(AJ17="","",IF(AJ17=0,7,16-3*AJ17/4))</f>
        <v/>
      </c>
      <c r="AL17" s="1">
        <f>IF(AI17="",AK17,IF(AK17="",AI17,AK17+AI17))</f>
        <v>84.5</v>
      </c>
      <c r="AM17" s="1"/>
      <c r="AN17" s="1" t="str">
        <f>IF(AM17="","",IF(AM17=0,7,16-3*AM17/4))</f>
        <v/>
      </c>
      <c r="AO17" s="1">
        <f>IF(AL17="",AN17,IF(AN17="",AL17,AN17+AL17))</f>
        <v>84.5</v>
      </c>
      <c r="AP17" s="1">
        <v>0</v>
      </c>
      <c r="AQ17" s="1">
        <f>IF(AP17="","",IF(AP17=0,7,16-3*AP17/4))</f>
        <v>7</v>
      </c>
      <c r="AR17" s="1">
        <f>IF(AO17="",AQ17,IF(AQ17="",AO17,AQ17+AO17))</f>
        <v>91.5</v>
      </c>
      <c r="AS17" s="1">
        <v>3</v>
      </c>
      <c r="AT17" s="1">
        <f>IF(AS17="","",IF(AS17=0,7,16-3*AS17/4))</f>
        <v>13.75</v>
      </c>
      <c r="AU17" s="1">
        <f>IF(AR17="",AT17,IF(AT17="",AR17,AT17+AR17))</f>
        <v>105.25</v>
      </c>
      <c r="AV17" s="1">
        <v>0</v>
      </c>
      <c r="AW17" s="1">
        <f>IF(AV17="","",IF(AV17=0,7,16-3*AV17/4))</f>
        <v>7</v>
      </c>
      <c r="AX17" s="1">
        <f>IF(AU17="",AW17,IF(AW17="",AU17,AW17+AU17))</f>
        <v>112.25</v>
      </c>
      <c r="AY17" s="1">
        <v>4</v>
      </c>
      <c r="AZ17" s="1">
        <f>IF(AY17="","",IF(AY17=0,7,16-3*AY17/4))</f>
        <v>13</v>
      </c>
      <c r="BA17" s="1">
        <f>IF(AX17="",AZ17,IF(AZ17="",AX17,AZ17+AX17))</f>
        <v>125.25</v>
      </c>
      <c r="BB17" s="1">
        <v>0</v>
      </c>
      <c r="BC17" s="1">
        <f>IF(BB17="","",IF(BB17=0,7,16-3*BB17/4))</f>
        <v>7</v>
      </c>
      <c r="BD17" s="1">
        <f>IF(BA17="",BC17,IF(BC17="",BA17,BC17+BA17))</f>
        <v>132.25</v>
      </c>
      <c r="BE17" s="2">
        <f>BD17</f>
        <v>132.25</v>
      </c>
      <c r="BF17" s="2">
        <f>COUNTIF(C17:BD17,"&lt;7")</f>
        <v>13</v>
      </c>
      <c r="BG17" s="2">
        <f>IF(AC17="",0,AC17)</f>
        <v>63</v>
      </c>
      <c r="BH17" s="2">
        <f>COUNTIF(C17:AC17,"&lt;7")</f>
        <v>6</v>
      </c>
      <c r="BI17" s="2">
        <f>IF(AC17="",BD17,BD17-AC17)</f>
        <v>69.25</v>
      </c>
      <c r="BJ17" s="2">
        <f>COUNTIF(AD17:BD17,"&lt;7")</f>
        <v>7</v>
      </c>
      <c r="BK17">
        <f>IF(BC17="",0,BC17)+IF(AH17="",0,AH17)+IF(M17="",0,M17)</f>
        <v>14</v>
      </c>
      <c r="BL17">
        <f>COUNTIF(BB17:BD17,"&lt;7")+COUNTIF(AG17:AI17,"&lt;7")+COUNTIF(L17:N17,"&lt;7")</f>
        <v>2</v>
      </c>
    </row>
    <row r="18" spans="1:64" x14ac:dyDescent="0.55000000000000004">
      <c r="A18">
        <v>8</v>
      </c>
      <c r="B18" t="s">
        <v>31</v>
      </c>
      <c r="C18" s="1">
        <v>0</v>
      </c>
      <c r="D18" s="1">
        <f>IF(C18="","",IF(C18=0,7,16-3*C18/4))</f>
        <v>7</v>
      </c>
      <c r="E18" s="1">
        <f>D18</f>
        <v>7</v>
      </c>
      <c r="F18" s="1">
        <v>0</v>
      </c>
      <c r="G18" s="1">
        <f>IF(F18="","",IF(F18=0,7,16-3*F18/4))</f>
        <v>7</v>
      </c>
      <c r="H18" s="1">
        <f>IF(E18="",G18,IF(G18="",E18,G18+E18))</f>
        <v>14</v>
      </c>
      <c r="I18" s="1"/>
      <c r="J18" s="1" t="str">
        <f>IF(I18="","",IF(I18=0,7,16-3*I18/4))</f>
        <v/>
      </c>
      <c r="K18" s="1">
        <f>IF(H18="",J18,IF(J18="",H18,J18+H18))</f>
        <v>14</v>
      </c>
      <c r="L18" s="1"/>
      <c r="M18" s="1" t="str">
        <f>IF(L18="","",IF(L18=0,7,16-3*L18/4))</f>
        <v/>
      </c>
      <c r="N18" s="1">
        <f>IF(K18="",M18,IF(M18="",K18,M18+K18))</f>
        <v>14</v>
      </c>
      <c r="O18" s="1"/>
      <c r="P18" s="1" t="str">
        <f>IF(O18="","",IF(O18=0,7,16-3*O18/4))</f>
        <v/>
      </c>
      <c r="Q18" s="1">
        <f>IF(N18="",P18,IF(P18="",N18,P18+N18))</f>
        <v>14</v>
      </c>
      <c r="R18" s="1"/>
      <c r="S18" s="1" t="str">
        <f>IF(R18="","",IF(R18=0,7,16-3*R18/4))</f>
        <v/>
      </c>
      <c r="T18" s="1">
        <f>IF(Q18="",S18,IF(S18="",Q18,S18+Q18))</f>
        <v>14</v>
      </c>
      <c r="U18" s="1"/>
      <c r="V18" s="1" t="str">
        <f>IF(U18="","",IF(U18=0,7,16-3*U18/4))</f>
        <v/>
      </c>
      <c r="W18" s="1">
        <f>IF(T18="",V18,IF(V18="",T18,V18+T18))</f>
        <v>14</v>
      </c>
      <c r="X18" s="1">
        <v>0</v>
      </c>
      <c r="Y18" s="1">
        <f>IF(X18="","",IF(X18=0,7,16-3*X18/4))</f>
        <v>7</v>
      </c>
      <c r="Z18" s="1">
        <f>IF(W18="",Y18,IF(Y18="",W18,Y18+W18))</f>
        <v>21</v>
      </c>
      <c r="AA18" s="1">
        <v>0</v>
      </c>
      <c r="AB18" s="1">
        <f>IF(AA18="","",IF(AA18=0,7,16-3*AA18/4))</f>
        <v>7</v>
      </c>
      <c r="AC18" s="1">
        <f>IF(Z18="",AB18,IF(AB18="",Z18,AB18+Z18))</f>
        <v>28</v>
      </c>
      <c r="AD18" s="1">
        <v>0</v>
      </c>
      <c r="AE18" s="1">
        <f>IF(AD18="","",IF(AD18=0,7,16-3*AD18/4))</f>
        <v>7</v>
      </c>
      <c r="AF18" s="1">
        <f>IF(AC18="",AE18,IF(AE18="",AC18,AE18+AC18))</f>
        <v>35</v>
      </c>
      <c r="AG18" s="1">
        <v>0</v>
      </c>
      <c r="AH18" s="1">
        <f>IF(AG18="","",IF(AG18=0,7,16-3*AG18/4))</f>
        <v>7</v>
      </c>
      <c r="AI18" s="1">
        <f>IF(AF18="",AH18,IF(AH18="",AF18,AH18+AF18))</f>
        <v>42</v>
      </c>
      <c r="AJ18" s="1">
        <v>0</v>
      </c>
      <c r="AK18" s="1">
        <f>IF(AJ18="","",IF(AJ18=0,7,16-3*AJ18/4))</f>
        <v>7</v>
      </c>
      <c r="AL18" s="1">
        <f>IF(AI18="",AK18,IF(AK18="",AI18,AK18+AI18))</f>
        <v>49</v>
      </c>
      <c r="AM18" s="1">
        <v>3</v>
      </c>
      <c r="AN18" s="1">
        <f>IF(AM18="","",IF(AM18=0,7,16-3*AM18/4))</f>
        <v>13.75</v>
      </c>
      <c r="AO18" s="1">
        <f>IF(AL18="",AN18,IF(AN18="",AL18,AN18+AL18))</f>
        <v>62.75</v>
      </c>
      <c r="AP18" s="1">
        <v>4</v>
      </c>
      <c r="AQ18" s="1">
        <f>IF(AP18="","",IF(AP18=0,7,16-3*AP18/4))</f>
        <v>13</v>
      </c>
      <c r="AR18" s="1">
        <f>IF(AO18="",AQ18,IF(AQ18="",AO18,AQ18+AO18))</f>
        <v>75.75</v>
      </c>
      <c r="AS18" s="1">
        <v>0</v>
      </c>
      <c r="AT18" s="1">
        <f>IF(AS18="","",IF(AS18=0,7,16-3*AS18/4))</f>
        <v>7</v>
      </c>
      <c r="AU18" s="1">
        <f>IF(AR18="",AT18,IF(AT18="",AR18,AT18+AR18))</f>
        <v>82.75</v>
      </c>
      <c r="AV18" s="1">
        <v>0</v>
      </c>
      <c r="AW18" s="1">
        <f>IF(AV18="","",IF(AV18=0,7,16-3*AV18/4))</f>
        <v>7</v>
      </c>
      <c r="AX18" s="1">
        <f>IF(AU18="",AW18,IF(AW18="",AU18,AW18+AU18))</f>
        <v>89.75</v>
      </c>
      <c r="AY18" s="1">
        <v>5</v>
      </c>
      <c r="AZ18" s="1">
        <f>IF(AY18="","",IF(AY18=0,7,16-3*AY18/4))</f>
        <v>12.25</v>
      </c>
      <c r="BA18" s="1">
        <f>IF(AX18="",AZ18,IF(AZ18="",AX18,AZ18+AX18))</f>
        <v>102</v>
      </c>
      <c r="BB18" s="1">
        <v>4</v>
      </c>
      <c r="BC18" s="1">
        <f>IF(BB18="","",IF(BB18=0,7,16-3*BB18/4))</f>
        <v>13</v>
      </c>
      <c r="BD18" s="1">
        <f>IF(BA18="",BC18,IF(BC18="",BA18,BC18+BA18))</f>
        <v>115</v>
      </c>
      <c r="BE18" s="2">
        <f>BD18</f>
        <v>115</v>
      </c>
      <c r="BF18" s="2">
        <f>COUNTIF(C18:BD18,"&lt;7")</f>
        <v>13</v>
      </c>
      <c r="BG18" s="2">
        <f>IF(AC18="",0,AC18)</f>
        <v>28</v>
      </c>
      <c r="BH18" s="2">
        <f>COUNTIF(C18:AC18,"&lt;7")</f>
        <v>4</v>
      </c>
      <c r="BI18" s="2">
        <f>IF(AC18="",BD18,BD18-AC18)</f>
        <v>87</v>
      </c>
      <c r="BJ18" s="2">
        <f>COUNTIF(AD18:BD18,"&lt;7")</f>
        <v>9</v>
      </c>
      <c r="BK18">
        <f>IF(BC18="",0,BC18)+IF(AH18="",0,AH18)+IF(M18="",0,M18)</f>
        <v>20</v>
      </c>
      <c r="BL18">
        <f>COUNTIF(BB18:BD18,"&lt;7")+COUNTIF(AG18:AI18,"&lt;7")+COUNTIF(L18:N18,"&lt;7")</f>
        <v>2</v>
      </c>
    </row>
    <row r="19" spans="1:64" x14ac:dyDescent="0.55000000000000004">
      <c r="A19">
        <v>1</v>
      </c>
      <c r="B19" t="s">
        <v>24</v>
      </c>
      <c r="C19" s="1">
        <v>1</v>
      </c>
      <c r="D19" s="1">
        <f>IF(C19="","",IF(C19=0,7,16-3*C19/4))</f>
        <v>15.25</v>
      </c>
      <c r="E19" s="1">
        <f>D19</f>
        <v>15.25</v>
      </c>
      <c r="F19" s="1">
        <v>0</v>
      </c>
      <c r="G19" s="1">
        <f>IF(F19="","",IF(F19=0,7,16-3*F19/4))</f>
        <v>7</v>
      </c>
      <c r="H19" s="1">
        <f>IF(E19="",G19,IF(G19="",E19,G19+E19))</f>
        <v>22.25</v>
      </c>
      <c r="I19" s="1">
        <v>0</v>
      </c>
      <c r="J19" s="1">
        <f>IF(I19="","",IF(I19=0,7,16-3*I19/4))</f>
        <v>7</v>
      </c>
      <c r="K19" s="1">
        <f>IF(H19="",J19,IF(J19="",H19,J19+H19))</f>
        <v>29.25</v>
      </c>
      <c r="L19" s="1"/>
      <c r="M19" s="1" t="str">
        <f>IF(L19="","",IF(L19=0,7,16-3*L19/4))</f>
        <v/>
      </c>
      <c r="N19" s="1">
        <f>IF(K19="",M19,IF(M19="",K19,M19+K19))</f>
        <v>29.25</v>
      </c>
      <c r="O19" s="1"/>
      <c r="P19" s="1" t="str">
        <f>IF(O19="","",IF(O19=0,7,16-3*O19/4))</f>
        <v/>
      </c>
      <c r="Q19" s="1">
        <f>IF(N19="",P19,IF(P19="",N19,P19+N19))</f>
        <v>29.25</v>
      </c>
      <c r="R19" s="1"/>
      <c r="S19" s="1" t="str">
        <f>IF(R19="","",IF(R19=0,7,16-3*R19/4))</f>
        <v/>
      </c>
      <c r="T19" s="1">
        <f>IF(Q19="",S19,IF(S19="",Q19,S19+Q19))</f>
        <v>29.25</v>
      </c>
      <c r="U19" s="1"/>
      <c r="V19" s="1" t="str">
        <f>IF(U19="","",IF(U19=0,7,16-3*U19/4))</f>
        <v/>
      </c>
      <c r="W19" s="1">
        <f>IF(T19="",V19,IF(V19="",T19,V19+T19))</f>
        <v>29.25</v>
      </c>
      <c r="X19" s="1"/>
      <c r="Y19" s="1" t="str">
        <f>IF(X19="","",IF(X19=0,7,16-3*X19/4))</f>
        <v/>
      </c>
      <c r="Z19" s="1">
        <f>IF(W19="",Y19,IF(Y19="",W19,Y19+W19))</f>
        <v>29.25</v>
      </c>
      <c r="AA19" s="1">
        <v>2</v>
      </c>
      <c r="AB19" s="1">
        <f>IF(AA19="","",IF(AA19=0,7,16-3*AA19/4))</f>
        <v>14.5</v>
      </c>
      <c r="AC19" s="1">
        <f>IF(Z19="",AB19,IF(AB19="",Z19,AB19+Z19))</f>
        <v>43.75</v>
      </c>
      <c r="AD19" s="1">
        <v>3</v>
      </c>
      <c r="AE19" s="1">
        <f>IF(AD19="","",IF(AD19=0,7,16-3*AD19/4))</f>
        <v>13.75</v>
      </c>
      <c r="AF19" s="1">
        <f>IF(AC19="",AE19,IF(AE19="",AC19,AE19+AC19))</f>
        <v>57.5</v>
      </c>
      <c r="AG19" s="1">
        <v>0</v>
      </c>
      <c r="AH19" s="1">
        <f>IF(AG19="","",IF(AG19=0,7,16-3*AG19/4))</f>
        <v>7</v>
      </c>
      <c r="AI19" s="1">
        <f>IF(AF19="",AH19,IF(AH19="",AF19,AH19+AF19))</f>
        <v>64.5</v>
      </c>
      <c r="AJ19" s="1">
        <v>0</v>
      </c>
      <c r="AK19" s="1">
        <f>IF(AJ19="","",IF(AJ19=0,7,16-3*AJ19/4))</f>
        <v>7</v>
      </c>
      <c r="AL19" s="1">
        <f>IF(AI19="",AK19,IF(AK19="",AI19,AK19+AI19))</f>
        <v>71.5</v>
      </c>
      <c r="AM19" s="1">
        <v>0</v>
      </c>
      <c r="AN19" s="1">
        <f>IF(AM19="","",IF(AM19=0,7,16-3*AM19/4))</f>
        <v>7</v>
      </c>
      <c r="AO19" s="1">
        <f>IF(AL19="",AN19,IF(AN19="",AL19,AN19+AL19))</f>
        <v>78.5</v>
      </c>
      <c r="AP19" s="1"/>
      <c r="AQ19" s="1" t="str">
        <f>IF(AP19="","",IF(AP19=0,7,16-3*AP19/4))</f>
        <v/>
      </c>
      <c r="AR19" s="1">
        <f>IF(AO19="",AQ19,IF(AQ19="",AO19,AQ19+AO19))</f>
        <v>78.5</v>
      </c>
      <c r="AS19" s="1">
        <v>0</v>
      </c>
      <c r="AT19" s="1">
        <f>IF(AS19="","",IF(AS19=0,7,16-3*AS19/4))</f>
        <v>7</v>
      </c>
      <c r="AU19" s="1">
        <f>IF(AR19="",AT19,IF(AT19="",AR19,AT19+AR19))</f>
        <v>85.5</v>
      </c>
      <c r="AV19" s="1">
        <v>0</v>
      </c>
      <c r="AW19" s="1">
        <f>IF(AV19="","",IF(AV19=0,7,16-3*AV19/4))</f>
        <v>7</v>
      </c>
      <c r="AX19" s="1">
        <f>IF(AU19="",AW19,IF(AW19="",AU19,AW19+AU19))</f>
        <v>92.5</v>
      </c>
      <c r="AY19" s="1">
        <v>0</v>
      </c>
      <c r="AZ19" s="1">
        <f>IF(AY19="","",IF(AY19=0,7,16-3*AY19/4))</f>
        <v>7</v>
      </c>
      <c r="BA19" s="1">
        <f>IF(AX19="",AZ19,IF(AZ19="",AX19,AZ19+AX19))</f>
        <v>99.5</v>
      </c>
      <c r="BB19" s="1">
        <v>1</v>
      </c>
      <c r="BC19" s="1">
        <f>IF(BB19="","",IF(BB19=0,7,16-3*BB19/4))</f>
        <v>15.25</v>
      </c>
      <c r="BD19" s="1">
        <f>IF(BA19="",BC19,IF(BC19="",BA19,BC19+BA19))</f>
        <v>114.75</v>
      </c>
      <c r="BE19" s="2">
        <f>BD19</f>
        <v>114.75</v>
      </c>
      <c r="BF19" s="2">
        <f>COUNTIF(C19:BD19,"&lt;7")</f>
        <v>12</v>
      </c>
      <c r="BG19" s="2">
        <f>IF(AC19="",0,AC19)</f>
        <v>43.75</v>
      </c>
      <c r="BH19" s="2">
        <f>COUNTIF(C19:AC19,"&lt;7")</f>
        <v>4</v>
      </c>
      <c r="BI19" s="2">
        <f>IF(AC19="",BD19,BD19-AC19)</f>
        <v>71</v>
      </c>
      <c r="BJ19" s="2">
        <f>COUNTIF(AD19:BD19,"&lt;7")</f>
        <v>8</v>
      </c>
      <c r="BK19">
        <f>IF(BC19="",0,BC19)+IF(AH19="",0,AH19)+IF(M19="",0,M19)</f>
        <v>22.25</v>
      </c>
      <c r="BL19">
        <f>COUNTIF(BB19:BD19,"&lt;7")+COUNTIF(AG19:AI19,"&lt;7")+COUNTIF(L19:N19,"&lt;7")</f>
        <v>2</v>
      </c>
    </row>
    <row r="20" spans="1:64" x14ac:dyDescent="0.55000000000000004">
      <c r="A20">
        <v>37</v>
      </c>
      <c r="B20" t="s">
        <v>51</v>
      </c>
      <c r="C20" s="1">
        <v>0</v>
      </c>
      <c r="D20" s="1">
        <f>IF(C20="","",IF(C20=0,7,16-3*C20/4))</f>
        <v>7</v>
      </c>
      <c r="E20" s="1">
        <f>D20</f>
        <v>7</v>
      </c>
      <c r="F20" s="1">
        <v>0</v>
      </c>
      <c r="G20" s="1">
        <f>IF(F20="","",IF(F20=0,7,16-3*F20/4))</f>
        <v>7</v>
      </c>
      <c r="H20" s="1">
        <f>IF(E20="",G20,IF(G20="",E20,G20+E20))</f>
        <v>14</v>
      </c>
      <c r="I20" s="1"/>
      <c r="J20" s="1" t="str">
        <f>IF(I20="","",IF(I20=0,7,16-3*I20/4))</f>
        <v/>
      </c>
      <c r="K20" s="1">
        <f>IF(H20="",J20,IF(J20="",H20,J20+H20))</f>
        <v>14</v>
      </c>
      <c r="L20" s="1"/>
      <c r="M20" s="1" t="str">
        <f>IF(L20="","",IF(L20=0,7,16-3*L20/4))</f>
        <v/>
      </c>
      <c r="N20" s="1">
        <f>IF(K20="",M20,IF(M20="",K20,M20+K20))</f>
        <v>14</v>
      </c>
      <c r="O20" s="1"/>
      <c r="P20" s="1" t="str">
        <f>IF(O20="","",IF(O20=0,7,16-3*O20/4))</f>
        <v/>
      </c>
      <c r="Q20" s="1">
        <f>IF(N20="",P20,IF(P20="",N20,P20+N20))</f>
        <v>14</v>
      </c>
      <c r="R20" s="1"/>
      <c r="S20" s="1" t="str">
        <f>IF(R20="","",IF(R20=0,7,16-3*R20/4))</f>
        <v/>
      </c>
      <c r="T20" s="1">
        <f>IF(Q20="",S20,IF(S20="",Q20,S20+Q20))</f>
        <v>14</v>
      </c>
      <c r="U20" s="1"/>
      <c r="V20" s="1" t="str">
        <f>IF(U20="","",IF(U20=0,7,16-3*U20/4))</f>
        <v/>
      </c>
      <c r="W20" s="1">
        <f>IF(T20="",V20,IF(V20="",T20,V20+T20))</f>
        <v>14</v>
      </c>
      <c r="X20" s="1"/>
      <c r="Y20" s="1" t="str">
        <f>IF(X20="","",IF(X20=0,7,16-3*X20/4))</f>
        <v/>
      </c>
      <c r="Z20" s="1">
        <f>IF(W20="",Y20,IF(Y20="",W20,Y20+W20))</f>
        <v>14</v>
      </c>
      <c r="AA20" s="1"/>
      <c r="AB20" s="1" t="str">
        <f>IF(AA20="","",IF(AA20=0,7,16-3*AA20/4))</f>
        <v/>
      </c>
      <c r="AC20" s="1">
        <f>IF(Z20="",AB20,IF(AB20="",Z20,AB20+Z20))</f>
        <v>14</v>
      </c>
      <c r="AD20" s="1">
        <v>5</v>
      </c>
      <c r="AE20" s="1">
        <f>IF(AD20="","",IF(AD20=0,7,16-3*AD20/4))</f>
        <v>12.25</v>
      </c>
      <c r="AF20" s="1">
        <f>IF(AC20="",AE20,IF(AE20="",AC20,AE20+AC20))</f>
        <v>26.25</v>
      </c>
      <c r="AG20" s="1">
        <v>4</v>
      </c>
      <c r="AH20" s="1">
        <f>IF(AG20="","",IF(AG20=0,7,16-3*AG20/4))</f>
        <v>13</v>
      </c>
      <c r="AI20" s="1">
        <f>IF(AF20="",AH20,IF(AH20="",AF20,AH20+AF20))</f>
        <v>39.25</v>
      </c>
      <c r="AJ20" s="1">
        <v>0</v>
      </c>
      <c r="AK20" s="1">
        <f>IF(AJ20="","",IF(AJ20=0,7,16-3*AJ20/4))</f>
        <v>7</v>
      </c>
      <c r="AL20" s="1">
        <f>IF(AI20="",AK20,IF(AK20="",AI20,AK20+AI20))</f>
        <v>46.25</v>
      </c>
      <c r="AM20" s="1">
        <v>6</v>
      </c>
      <c r="AN20" s="1">
        <f>IF(AM20="","",IF(AM20=0,7,16-3*AM20/4))</f>
        <v>11.5</v>
      </c>
      <c r="AO20" s="1">
        <f>IF(AL20="",AN20,IF(AN20="",AL20,AN20+AL20))</f>
        <v>57.75</v>
      </c>
      <c r="AP20" s="1">
        <v>3</v>
      </c>
      <c r="AQ20" s="1">
        <f>IF(AP20="","",IF(AP20=0,7,16-3*AP20/4))</f>
        <v>13.75</v>
      </c>
      <c r="AR20" s="1">
        <f>IF(AO20="",AQ20,IF(AQ20="",AO20,AQ20+AO20))</f>
        <v>71.5</v>
      </c>
      <c r="AS20" s="1">
        <v>5</v>
      </c>
      <c r="AT20" s="1">
        <f>IF(AS20="","",IF(AS20=0,7,16-3*AS20/4))</f>
        <v>12.25</v>
      </c>
      <c r="AU20" s="1">
        <f>IF(AR20="",AT20,IF(AT20="",AR20,AT20+AR20))</f>
        <v>83.75</v>
      </c>
      <c r="AV20" s="1"/>
      <c r="AW20" s="1" t="str">
        <f>IF(AV20="","",IF(AV20=0,7,16-3*AV20/4))</f>
        <v/>
      </c>
      <c r="AX20" s="1">
        <f>IF(AU20="",AW20,IF(AW20="",AU20,AW20+AU20))</f>
        <v>83.75</v>
      </c>
      <c r="AY20" s="1">
        <v>0</v>
      </c>
      <c r="AZ20" s="1">
        <f>IF(AY20="","",IF(AY20=0,7,16-3*AY20/4))</f>
        <v>7</v>
      </c>
      <c r="BA20" s="1">
        <f>IF(AX20="",AZ20,IF(AZ20="",AX20,AZ20+AX20))</f>
        <v>90.75</v>
      </c>
      <c r="BB20" s="1">
        <v>0</v>
      </c>
      <c r="BC20" s="1">
        <f>IF(BB20="","",IF(BB20=0,7,16-3*BB20/4))</f>
        <v>7</v>
      </c>
      <c r="BD20" s="1">
        <f>IF(BA20="",BC20,IF(BC20="",BA20,BC20+BA20))</f>
        <v>97.75</v>
      </c>
      <c r="BE20" s="2">
        <f>BD20</f>
        <v>97.75</v>
      </c>
      <c r="BF20" s="2">
        <f>COUNTIF(C20:BD20,"&lt;7")</f>
        <v>10</v>
      </c>
      <c r="BG20" s="2">
        <f>IF(AC20="",0,AC20)</f>
        <v>14</v>
      </c>
      <c r="BH20" s="2">
        <f>COUNTIF(C20:AC20,"&lt;7")</f>
        <v>2</v>
      </c>
      <c r="BI20" s="2">
        <f>IF(AC20="",BD20,BD20-AC20)</f>
        <v>83.75</v>
      </c>
      <c r="BJ20" s="2">
        <f>COUNTIF(AD20:BD20,"&lt;7")</f>
        <v>8</v>
      </c>
      <c r="BK20">
        <f>IF(BC20="",0,BC20)+IF(AH20="",0,AH20)+IF(M20="",0,M20)</f>
        <v>20</v>
      </c>
      <c r="BL20">
        <f>COUNTIF(BB20:BD20,"&lt;7")+COUNTIF(AG20:AI20,"&lt;7")+COUNTIF(L20:N20,"&lt;7")</f>
        <v>2</v>
      </c>
    </row>
    <row r="21" spans="1:64" x14ac:dyDescent="0.55000000000000004">
      <c r="A21">
        <v>41</v>
      </c>
      <c r="B21" t="s">
        <v>49</v>
      </c>
      <c r="C21" s="1"/>
      <c r="D21" s="1" t="str">
        <f>IF(C21="","",IF(C21=0,7,16-3*C21/4))</f>
        <v/>
      </c>
      <c r="E21" s="1" t="str">
        <f>D21</f>
        <v/>
      </c>
      <c r="F21" s="1"/>
      <c r="G21" s="1" t="str">
        <f>IF(F21="","",IF(F21=0,7,16-3*F21/4))</f>
        <v/>
      </c>
      <c r="H21" s="1" t="str">
        <f>IF(E21="",G21,IF(G21="",E21,G21+E21))</f>
        <v/>
      </c>
      <c r="I21" s="1">
        <v>2</v>
      </c>
      <c r="J21" s="1">
        <f>IF(I21="","",IF(I21=0,7,16-3*I21/4))</f>
        <v>14.5</v>
      </c>
      <c r="K21" s="1">
        <f>IF(H21="",J21,IF(J21="",H21,J21+H21))</f>
        <v>14.5</v>
      </c>
      <c r="L21" s="1">
        <v>4</v>
      </c>
      <c r="M21" s="1">
        <f>IF(L21="","",IF(L21=0,7,16-3*L21/4))</f>
        <v>13</v>
      </c>
      <c r="N21" s="1">
        <f>IF(K21="",M21,IF(M21="",K21,M21+K21))</f>
        <v>27.5</v>
      </c>
      <c r="O21" s="1">
        <v>0</v>
      </c>
      <c r="P21" s="1">
        <f>IF(O21="","",IF(O21=0,7,16-3*O21/4))</f>
        <v>7</v>
      </c>
      <c r="Q21" s="1">
        <f>IF(N21="",P21,IF(P21="",N21,P21+N21))</f>
        <v>34.5</v>
      </c>
      <c r="R21" s="1">
        <v>4</v>
      </c>
      <c r="S21" s="1">
        <f>IF(R21="","",IF(R21=0,7,16-3*R21/4))</f>
        <v>13</v>
      </c>
      <c r="T21" s="1">
        <f>IF(Q21="",S21,IF(S21="",Q21,S21+Q21))</f>
        <v>47.5</v>
      </c>
      <c r="U21" s="1">
        <v>0</v>
      </c>
      <c r="V21" s="1">
        <f>IF(U21="","",IF(U21=0,7,16-3*U21/4))</f>
        <v>7</v>
      </c>
      <c r="W21" s="1">
        <f>IF(T21="",V21,IF(V21="",T21,V21+T21))</f>
        <v>54.5</v>
      </c>
      <c r="X21" s="1">
        <v>0</v>
      </c>
      <c r="Y21" s="1">
        <f>IF(X21="","",IF(X21=0,7,16-3*X21/4))</f>
        <v>7</v>
      </c>
      <c r="Z21" s="1">
        <f>IF(W21="",Y21,IF(Y21="",W21,Y21+W21))</f>
        <v>61.5</v>
      </c>
      <c r="AA21" s="1"/>
      <c r="AB21" s="1" t="str">
        <f>IF(AA21="","",IF(AA21=0,7,16-3*AA21/4))</f>
        <v/>
      </c>
      <c r="AC21" s="1">
        <f>IF(Z21="",AB21,IF(AB21="",Z21,AB21+Z21))</f>
        <v>61.5</v>
      </c>
      <c r="AD21" s="1"/>
      <c r="AE21" s="1" t="str">
        <f>IF(AD21="","",IF(AD21=0,7,16-3*AD21/4))</f>
        <v/>
      </c>
      <c r="AF21" s="1">
        <f>IF(AC21="",AE21,IF(AE21="",AC21,AE21+AC21))</f>
        <v>61.5</v>
      </c>
      <c r="AG21" s="1"/>
      <c r="AH21" s="1" t="str">
        <f>IF(AG21="","",IF(AG21=0,7,16-3*AG21/4))</f>
        <v/>
      </c>
      <c r="AI21" s="1">
        <f>IF(AF21="",AH21,IF(AH21="",AF21,AH21+AF21))</f>
        <v>61.5</v>
      </c>
      <c r="AJ21" s="1">
        <v>0</v>
      </c>
      <c r="AK21" s="1">
        <f>IF(AJ21="","",IF(AJ21=0,7,16-3*AJ21/4))</f>
        <v>7</v>
      </c>
      <c r="AL21" s="1">
        <f>IF(AI21="",AK21,IF(AK21="",AI21,AK21+AI21))</f>
        <v>68.5</v>
      </c>
      <c r="AM21" s="1">
        <v>0</v>
      </c>
      <c r="AN21" s="1">
        <f>IF(AM21="","",IF(AM21=0,7,16-3*AM21/4))</f>
        <v>7</v>
      </c>
      <c r="AO21" s="1">
        <f>IF(AL21="",AN21,IF(AN21="",AL21,AN21+AL21))</f>
        <v>75.5</v>
      </c>
      <c r="AP21" s="1">
        <v>0</v>
      </c>
      <c r="AQ21" s="1">
        <f>IF(AP21="","",IF(AP21=0,7,16-3*AP21/4))</f>
        <v>7</v>
      </c>
      <c r="AR21" s="1">
        <f>IF(AO21="",AQ21,IF(AQ21="",AO21,AQ21+AO21))</f>
        <v>82.5</v>
      </c>
      <c r="AS21" s="1"/>
      <c r="AT21" s="1" t="str">
        <f>IF(AS21="","",IF(AS21=0,7,16-3*AS21/4))</f>
        <v/>
      </c>
      <c r="AU21" s="1">
        <f>IF(AR21="",AT21,IF(AT21="",AR21,AT21+AR21))</f>
        <v>82.5</v>
      </c>
      <c r="AV21" s="1"/>
      <c r="AW21" s="1" t="str">
        <f>IF(AV21="","",IF(AV21=0,7,16-3*AV21/4))</f>
        <v/>
      </c>
      <c r="AX21" s="1">
        <f>IF(AU21="",AW21,IF(AW21="",AU21,AW21+AU21))</f>
        <v>82.5</v>
      </c>
      <c r="AY21" s="1"/>
      <c r="AZ21" s="1" t="str">
        <f>IF(AY21="","",IF(AY21=0,7,16-3*AY21/4))</f>
        <v/>
      </c>
      <c r="BA21" s="1">
        <f>IF(AX21="",AZ21,IF(AZ21="",AX21,AZ21+AX21))</f>
        <v>82.5</v>
      </c>
      <c r="BB21" s="1">
        <v>0</v>
      </c>
      <c r="BC21" s="1">
        <f>IF(BB21="","",IF(BB21=0,7,16-3*BB21/4))</f>
        <v>7</v>
      </c>
      <c r="BD21" s="1">
        <f>IF(BA21="",BC21,IF(BC21="",BA21,BC21+BA21))</f>
        <v>89.5</v>
      </c>
      <c r="BE21" s="2">
        <f>BD21</f>
        <v>89.5</v>
      </c>
      <c r="BF21" s="2">
        <f>COUNTIF(C21:BD21,"&lt;7")</f>
        <v>10</v>
      </c>
      <c r="BG21" s="2">
        <f>IF(AC21="",0,AC21)</f>
        <v>61.5</v>
      </c>
      <c r="BH21" s="2">
        <f>COUNTIF(C21:AC21,"&lt;7")</f>
        <v>6</v>
      </c>
      <c r="BI21" s="2">
        <f>IF(AC21="",BD21,BD21-AC21)</f>
        <v>28</v>
      </c>
      <c r="BJ21" s="2">
        <f>COUNTIF(AD21:BD21,"&lt;7")</f>
        <v>4</v>
      </c>
      <c r="BK21">
        <f>IF(BC21="",0,BC21)+IF(AH21="",0,AH21)+IF(M21="",0,M21)</f>
        <v>20</v>
      </c>
      <c r="BL21">
        <f>COUNTIF(BB21:BD21,"&lt;7")+COUNTIF(AG21:AI21,"&lt;7")+COUNTIF(L21:N21,"&lt;7")</f>
        <v>2</v>
      </c>
    </row>
    <row r="22" spans="1:64" x14ac:dyDescent="0.55000000000000004">
      <c r="A22">
        <v>9</v>
      </c>
      <c r="B22" t="s">
        <v>27</v>
      </c>
      <c r="C22" s="1">
        <v>0</v>
      </c>
      <c r="D22" s="1">
        <f>IF(C22="","",IF(C22=0,7,16-3*C22/4))</f>
        <v>7</v>
      </c>
      <c r="E22" s="1">
        <f>D22</f>
        <v>7</v>
      </c>
      <c r="F22" s="1">
        <v>0</v>
      </c>
      <c r="G22" s="1">
        <f>IF(F22="","",IF(F22=0,7,16-3*F22/4))</f>
        <v>7</v>
      </c>
      <c r="H22" s="1">
        <f>IF(E22="",G22,IF(G22="",E22,G22+E22))</f>
        <v>14</v>
      </c>
      <c r="I22" s="1">
        <v>3</v>
      </c>
      <c r="J22" s="1">
        <f>IF(I22="","",IF(I22=0,7,16-3*I22/4))</f>
        <v>13.75</v>
      </c>
      <c r="K22" s="1">
        <f>IF(H22="",J22,IF(J22="",H22,J22+H22))</f>
        <v>27.75</v>
      </c>
      <c r="L22" s="1"/>
      <c r="M22" s="1" t="str">
        <f>IF(L22="","",IF(L22=0,7,16-3*L22/4))</f>
        <v/>
      </c>
      <c r="N22" s="1">
        <f>IF(K22="",M22,IF(M22="",K22,M22+K22))</f>
        <v>27.75</v>
      </c>
      <c r="O22" s="1"/>
      <c r="P22" s="1" t="str">
        <f>IF(O22="","",IF(O22=0,7,16-3*O22/4))</f>
        <v/>
      </c>
      <c r="Q22" s="1">
        <f>IF(N22="",P22,IF(P22="",N22,P22+N22))</f>
        <v>27.75</v>
      </c>
      <c r="R22" s="1"/>
      <c r="S22" s="1" t="str">
        <f>IF(R22="","",IF(R22=0,7,16-3*R22/4))</f>
        <v/>
      </c>
      <c r="T22" s="1">
        <f>IF(Q22="",S22,IF(S22="",Q22,S22+Q22))</f>
        <v>27.75</v>
      </c>
      <c r="U22" s="1"/>
      <c r="V22" s="1" t="str">
        <f>IF(U22="","",IF(U22=0,7,16-3*U22/4))</f>
        <v/>
      </c>
      <c r="W22" s="1">
        <f>IF(T22="",V22,IF(V22="",T22,V22+T22))</f>
        <v>27.75</v>
      </c>
      <c r="X22" s="1"/>
      <c r="Y22" s="1" t="str">
        <f>IF(X22="","",IF(X22=0,7,16-3*X22/4))</f>
        <v/>
      </c>
      <c r="Z22" s="1">
        <f>IF(W22="",Y22,IF(Y22="",W22,Y22+W22))</f>
        <v>27.75</v>
      </c>
      <c r="AA22" s="1">
        <v>0</v>
      </c>
      <c r="AB22" s="1">
        <f>IF(AA22="","",IF(AA22=0,7,16-3*AA22/4))</f>
        <v>7</v>
      </c>
      <c r="AC22" s="1">
        <f>IF(Z22="",AB22,IF(AB22="",Z22,AB22+Z22))</f>
        <v>34.75</v>
      </c>
      <c r="AD22" s="1">
        <v>0</v>
      </c>
      <c r="AE22" s="1">
        <f>IF(AD22="","",IF(AD22=0,7,16-3*AD22/4))</f>
        <v>7</v>
      </c>
      <c r="AF22" s="1">
        <f>IF(AC22="",AE22,IF(AE22="",AC22,AE22+AC22))</f>
        <v>41.75</v>
      </c>
      <c r="AG22" s="1">
        <v>2</v>
      </c>
      <c r="AH22" s="1">
        <f>IF(AG22="","",IF(AG22=0,7,16-3*AG22/4))</f>
        <v>14.5</v>
      </c>
      <c r="AI22" s="1">
        <f>IF(AF22="",AH22,IF(AH22="",AF22,AH22+AF22))</f>
        <v>56.25</v>
      </c>
      <c r="AJ22" s="1">
        <v>5</v>
      </c>
      <c r="AK22" s="1">
        <f>IF(AJ22="","",IF(AJ22=0,7,16-3*AJ22/4))</f>
        <v>12.25</v>
      </c>
      <c r="AL22" s="1">
        <f>IF(AI22="",AK22,IF(AK22="",AI22,AK22+AI22))</f>
        <v>68.5</v>
      </c>
      <c r="AM22" s="1">
        <v>0</v>
      </c>
      <c r="AN22" s="1">
        <f>IF(AM22="","",IF(AM22=0,7,16-3*AM22/4))</f>
        <v>7</v>
      </c>
      <c r="AO22" s="1">
        <f>IF(AL22="",AN22,IF(AN22="",AL22,AN22+AL22))</f>
        <v>75.5</v>
      </c>
      <c r="AP22" s="1">
        <v>0</v>
      </c>
      <c r="AQ22" s="1">
        <f>IF(AP22="","",IF(AP22=0,7,16-3*AP22/4))</f>
        <v>7</v>
      </c>
      <c r="AR22" s="1">
        <f>IF(AO22="",AQ22,IF(AQ22="",AO22,AQ22+AO22))</f>
        <v>82.5</v>
      </c>
      <c r="AS22" s="1">
        <v>0</v>
      </c>
      <c r="AT22" s="1">
        <f>IF(AS22="","",IF(AS22=0,7,16-3*AS22/4))</f>
        <v>7</v>
      </c>
      <c r="AU22" s="1">
        <f>IF(AR22="",AT22,IF(AT22="",AR22,AT22+AR22))</f>
        <v>89.5</v>
      </c>
      <c r="AV22" s="1"/>
      <c r="AW22" s="1" t="str">
        <f>IF(AV22="","",IF(AV22=0,7,16-3*AV22/4))</f>
        <v/>
      </c>
      <c r="AX22" s="1">
        <f>IF(AU22="",AW22,IF(AW22="",AU22,AW22+AU22))</f>
        <v>89.5</v>
      </c>
      <c r="AY22" s="1"/>
      <c r="AZ22" s="1" t="str">
        <f>IF(AY22="","",IF(AY22=0,7,16-3*AY22/4))</f>
        <v/>
      </c>
      <c r="BA22" s="1">
        <f>IF(AX22="",AZ22,IF(AZ22="",AX22,AZ22+AX22))</f>
        <v>89.5</v>
      </c>
      <c r="BB22" s="1"/>
      <c r="BC22" s="1" t="str">
        <f>IF(BB22="","",IF(BB22=0,7,16-3*BB22/4))</f>
        <v/>
      </c>
      <c r="BD22" s="1">
        <f>IF(BA22="",BC22,IF(BC22="",BA22,BC22+BA22))</f>
        <v>89.5</v>
      </c>
      <c r="BE22" s="2">
        <f>BD22</f>
        <v>89.5</v>
      </c>
      <c r="BF22" s="2">
        <f>COUNTIF(C22:BD22,"&lt;7")</f>
        <v>10</v>
      </c>
      <c r="BG22" s="2">
        <f>IF(AC22="",0,AC22)</f>
        <v>34.75</v>
      </c>
      <c r="BH22" s="2">
        <f>COUNTIF(C22:AC22,"&lt;7")</f>
        <v>4</v>
      </c>
      <c r="BI22" s="2">
        <f>IF(AC22="",BD22,BD22-AC22)</f>
        <v>54.75</v>
      </c>
      <c r="BJ22" s="2">
        <f>COUNTIF(AD22:BD22,"&lt;7")</f>
        <v>6</v>
      </c>
      <c r="BK22">
        <f>IF(BC22="",0,BC22)+IF(AH22="",0,AH22)+IF(M22="",0,M22)</f>
        <v>14.5</v>
      </c>
      <c r="BL22">
        <f>COUNTIF(BB22:BD22,"&lt;7")+COUNTIF(AG22:AI22,"&lt;7")+COUNTIF(L22:N22,"&lt;7")</f>
        <v>1</v>
      </c>
    </row>
    <row r="23" spans="1:64" x14ac:dyDescent="0.55000000000000004">
      <c r="A23">
        <v>52</v>
      </c>
      <c r="B23" t="s">
        <v>50</v>
      </c>
      <c r="C23" s="1"/>
      <c r="D23" s="1" t="str">
        <f>IF(C23="","",IF(C23=0,7,16-3*C23/4))</f>
        <v/>
      </c>
      <c r="E23" s="1" t="str">
        <f>D23</f>
        <v/>
      </c>
      <c r="F23" s="1"/>
      <c r="G23" s="1" t="str">
        <f>IF(F23="","",IF(F23=0,7,16-3*F23/4))</f>
        <v/>
      </c>
      <c r="H23" s="1" t="str">
        <f>IF(E23="",G23,IF(G23="",E23,G23+E23))</f>
        <v/>
      </c>
      <c r="I23" s="1"/>
      <c r="J23" s="1" t="str">
        <f>IF(I23="","",IF(I23=0,7,16-3*I23/4))</f>
        <v/>
      </c>
      <c r="K23" s="1" t="str">
        <f>IF(H23="",J23,IF(J23="",H23,J23+H23))</f>
        <v/>
      </c>
      <c r="L23" s="1"/>
      <c r="M23" s="1" t="str">
        <f>IF(L23="","",IF(L23=0,7,16-3*L23/4))</f>
        <v/>
      </c>
      <c r="N23" s="1" t="str">
        <f>IF(K23="",M23,IF(M23="",K23,M23+K23))</f>
        <v/>
      </c>
      <c r="O23" s="1"/>
      <c r="P23" s="1" t="str">
        <f>IF(O23="","",IF(O23=0,7,16-3*O23/4))</f>
        <v/>
      </c>
      <c r="Q23" s="1" t="str">
        <f>IF(N23="",P23,IF(P23="",N23,P23+N23))</f>
        <v/>
      </c>
      <c r="R23" s="1">
        <v>0</v>
      </c>
      <c r="S23" s="1">
        <f>IF(R23="","",IF(R23=0,7,16-3*R23/4))</f>
        <v>7</v>
      </c>
      <c r="T23" s="1">
        <f>IF(Q23="",S23,IF(S23="",Q23,S23+Q23))</f>
        <v>7</v>
      </c>
      <c r="U23" s="1">
        <v>0</v>
      </c>
      <c r="V23" s="1">
        <f>IF(U23="","",IF(U23=0,7,16-3*U23/4))</f>
        <v>7</v>
      </c>
      <c r="W23" s="1">
        <f>IF(T23="",V23,IF(V23="",T23,V23+T23))</f>
        <v>14</v>
      </c>
      <c r="X23" s="1">
        <v>1</v>
      </c>
      <c r="Y23" s="1">
        <f>IF(X23="","",IF(X23=0,7,16-3*X23/4))</f>
        <v>15.25</v>
      </c>
      <c r="Z23" s="1">
        <f>IF(W23="",Y23,IF(Y23="",W23,Y23+W23))</f>
        <v>29.25</v>
      </c>
      <c r="AA23" s="1">
        <v>0</v>
      </c>
      <c r="AB23" s="1">
        <f>IF(AA23="","",IF(AA23=0,7,16-3*AA23/4))</f>
        <v>7</v>
      </c>
      <c r="AC23" s="1">
        <f>IF(Z23="",AB23,IF(AB23="",Z23,AB23+Z23))</f>
        <v>36.25</v>
      </c>
      <c r="AD23" s="1">
        <v>0</v>
      </c>
      <c r="AE23" s="1">
        <f>IF(AD23="","",IF(AD23=0,7,16-3*AD23/4))</f>
        <v>7</v>
      </c>
      <c r="AF23" s="1">
        <f>IF(AC23="",AE23,IF(AE23="",AC23,AE23+AC23))</f>
        <v>43.25</v>
      </c>
      <c r="AG23" s="1">
        <v>0</v>
      </c>
      <c r="AH23" s="1">
        <f>IF(AG23="","",IF(AG23=0,7,16-3*AG23/4))</f>
        <v>7</v>
      </c>
      <c r="AI23" s="1">
        <f>IF(AF23="",AH23,IF(AH23="",AF23,AH23+AF23))</f>
        <v>50.25</v>
      </c>
      <c r="AJ23" s="1"/>
      <c r="AK23" s="1" t="str">
        <f>IF(AJ23="","",IF(AJ23=0,7,16-3*AJ23/4))</f>
        <v/>
      </c>
      <c r="AL23" s="1">
        <f>IF(AI23="",AK23,IF(AK23="",AI23,AK23+AI23))</f>
        <v>50.25</v>
      </c>
      <c r="AM23" s="1"/>
      <c r="AN23" s="1" t="str">
        <f>IF(AM23="","",IF(AM23=0,7,16-3*AM23/4))</f>
        <v/>
      </c>
      <c r="AO23" s="1">
        <f>IF(AL23="",AN23,IF(AN23="",AL23,AN23+AL23))</f>
        <v>50.25</v>
      </c>
      <c r="AP23" s="1">
        <v>0</v>
      </c>
      <c r="AQ23" s="1">
        <f>IF(AP23="","",IF(AP23=0,7,16-3*AP23/4))</f>
        <v>7</v>
      </c>
      <c r="AR23" s="1">
        <f>IF(AO23="",AQ23,IF(AQ23="",AO23,AQ23+AO23))</f>
        <v>57.25</v>
      </c>
      <c r="AS23" s="1"/>
      <c r="AT23" s="1" t="str">
        <f>IF(AS23="","",IF(AS23=0,7,16-3*AS23/4))</f>
        <v/>
      </c>
      <c r="AU23" s="1">
        <f>IF(AR23="",AT23,IF(AT23="",AR23,AT23+AR23))</f>
        <v>57.25</v>
      </c>
      <c r="AV23" s="1">
        <v>0</v>
      </c>
      <c r="AW23" s="1">
        <f>IF(AV23="","",IF(AV23=0,7,16-3*AV23/4))</f>
        <v>7</v>
      </c>
      <c r="AX23" s="1">
        <f>IF(AU23="",AW23,IF(AW23="",AU23,AW23+AU23))</f>
        <v>64.25</v>
      </c>
      <c r="AY23" s="1">
        <v>0</v>
      </c>
      <c r="AZ23" s="1">
        <f>IF(AY23="","",IF(AY23=0,7,16-3*AY23/4))</f>
        <v>7</v>
      </c>
      <c r="BA23" s="1">
        <f>IF(AX23="",AZ23,IF(AZ23="",AX23,AZ23+AX23))</f>
        <v>71.25</v>
      </c>
      <c r="BB23" s="1">
        <v>0</v>
      </c>
      <c r="BC23" s="1">
        <f>IF(BB23="","",IF(BB23=0,7,16-3*BB23/4))</f>
        <v>7</v>
      </c>
      <c r="BD23" s="1">
        <f>IF(BA23="",BC23,IF(BC23="",BA23,BC23+BA23))</f>
        <v>78.25</v>
      </c>
      <c r="BE23" s="2">
        <f>BD23</f>
        <v>78.25</v>
      </c>
      <c r="BF23" s="2">
        <f>COUNTIF(C23:BD23,"&lt;7")</f>
        <v>10</v>
      </c>
      <c r="BG23" s="2">
        <f>IF(AC23="",0,AC23)</f>
        <v>36.25</v>
      </c>
      <c r="BH23" s="2">
        <f>COUNTIF(C23:AC23,"&lt;7")</f>
        <v>4</v>
      </c>
      <c r="BI23" s="2">
        <f>IF(AC23="",BD23,BD23-AC23)</f>
        <v>42</v>
      </c>
      <c r="BJ23" s="2">
        <f>COUNTIF(AD23:BD23,"&lt;7")</f>
        <v>6</v>
      </c>
      <c r="BK23">
        <f>IF(BC23="",0,BC23)+IF(AH23="",0,AH23)+IF(M23="",0,M23)</f>
        <v>14</v>
      </c>
      <c r="BL23">
        <f>COUNTIF(BB23:BD23,"&lt;7")+COUNTIF(AG23:AI23,"&lt;7")+COUNTIF(L23:N23,"&lt;7")</f>
        <v>2</v>
      </c>
    </row>
    <row r="24" spans="1:64" x14ac:dyDescent="0.55000000000000004">
      <c r="A24">
        <v>2</v>
      </c>
      <c r="B24" t="s">
        <v>28</v>
      </c>
      <c r="C24" s="1">
        <v>0</v>
      </c>
      <c r="D24" s="1">
        <f>IF(C24="","",IF(C24=0,7,16-3*C24/4))</f>
        <v>7</v>
      </c>
      <c r="E24" s="1">
        <f>D24</f>
        <v>7</v>
      </c>
      <c r="F24" s="1"/>
      <c r="G24" s="1" t="str">
        <f>IF(F24="","",IF(F24=0,7,16-3*F24/4))</f>
        <v/>
      </c>
      <c r="H24" s="1">
        <f>IF(E24="",G24,IF(G24="",E24,G24+E24))</f>
        <v>7</v>
      </c>
      <c r="I24" s="1"/>
      <c r="J24" s="1" t="str">
        <f>IF(I24="","",IF(I24=0,7,16-3*I24/4))</f>
        <v/>
      </c>
      <c r="K24" s="1">
        <f>IF(H24="",J24,IF(J24="",H24,J24+H24))</f>
        <v>7</v>
      </c>
      <c r="L24" s="1"/>
      <c r="M24" s="1" t="str">
        <f>IF(L24="","",IF(L24=0,7,16-3*L24/4))</f>
        <v/>
      </c>
      <c r="N24" s="1">
        <f>IF(K24="",M24,IF(M24="",K24,M24+K24))</f>
        <v>7</v>
      </c>
      <c r="O24" s="1"/>
      <c r="P24" s="1" t="str">
        <f>IF(O24="","",IF(O24=0,7,16-3*O24/4))</f>
        <v/>
      </c>
      <c r="Q24" s="1">
        <f>IF(N24="",P24,IF(P24="",N24,P24+N24))</f>
        <v>7</v>
      </c>
      <c r="R24" s="1"/>
      <c r="S24" s="1" t="str">
        <f>IF(R24="","",IF(R24=0,7,16-3*R24/4))</f>
        <v/>
      </c>
      <c r="T24" s="1">
        <f>IF(Q24="",S24,IF(S24="",Q24,S24+Q24))</f>
        <v>7</v>
      </c>
      <c r="U24" s="1"/>
      <c r="V24" s="1" t="str">
        <f>IF(U24="","",IF(U24=0,7,16-3*U24/4))</f>
        <v/>
      </c>
      <c r="W24" s="1">
        <f>IF(T24="",V24,IF(V24="",T24,V24+T24))</f>
        <v>7</v>
      </c>
      <c r="X24" s="1"/>
      <c r="Y24" s="1" t="str">
        <f>IF(X24="","",IF(X24=0,7,16-3*X24/4))</f>
        <v/>
      </c>
      <c r="Z24" s="1">
        <f>IF(W24="",Y24,IF(Y24="",W24,Y24+W24))</f>
        <v>7</v>
      </c>
      <c r="AA24" s="1"/>
      <c r="AB24" s="1" t="str">
        <f>IF(AA24="","",IF(AA24=0,7,16-3*AA24/4))</f>
        <v/>
      </c>
      <c r="AC24" s="1">
        <f>IF(Z24="",AB24,IF(AB24="",Z24,AB24+Z24))</f>
        <v>7</v>
      </c>
      <c r="AD24" s="1">
        <v>0</v>
      </c>
      <c r="AE24" s="1">
        <f>IF(AD24="","",IF(AD24=0,7,16-3*AD24/4))</f>
        <v>7</v>
      </c>
      <c r="AF24" s="1">
        <f>IF(AC24="",AE24,IF(AE24="",AC24,AE24+AC24))</f>
        <v>14</v>
      </c>
      <c r="AG24" s="1">
        <v>0</v>
      </c>
      <c r="AH24" s="1">
        <f>IF(AG24="","",IF(AG24=0,7,16-3*AG24/4))</f>
        <v>7</v>
      </c>
      <c r="AI24" s="1">
        <f>IF(AF24="",AH24,IF(AH24="",AF24,AH24+AF24))</f>
        <v>21</v>
      </c>
      <c r="AJ24" s="1">
        <v>3</v>
      </c>
      <c r="AK24" s="1">
        <f>IF(AJ24="","",IF(AJ24=0,7,16-3*AJ24/4))</f>
        <v>13.75</v>
      </c>
      <c r="AL24" s="1">
        <f>IF(AI24="",AK24,IF(AK24="",AI24,AK24+AI24))</f>
        <v>34.75</v>
      </c>
      <c r="AM24" s="1">
        <v>0</v>
      </c>
      <c r="AN24" s="1">
        <f>IF(AM24="","",IF(AM24=0,7,16-3*AM24/4))</f>
        <v>7</v>
      </c>
      <c r="AO24" s="1">
        <f>IF(AL24="",AN24,IF(AN24="",AL24,AN24+AL24))</f>
        <v>41.75</v>
      </c>
      <c r="AP24" s="1">
        <v>0</v>
      </c>
      <c r="AQ24" s="1">
        <f>IF(AP24="","",IF(AP24=0,7,16-3*AP24/4))</f>
        <v>7</v>
      </c>
      <c r="AR24" s="1">
        <f>IF(AO24="",AQ24,IF(AQ24="",AO24,AQ24+AO24))</f>
        <v>48.75</v>
      </c>
      <c r="AS24" s="1">
        <v>0</v>
      </c>
      <c r="AT24" s="1">
        <f>IF(AS24="","",IF(AS24=0,7,16-3*AS24/4))</f>
        <v>7</v>
      </c>
      <c r="AU24" s="1">
        <f>IF(AR24="",AT24,IF(AT24="",AR24,AT24+AR24))</f>
        <v>55.75</v>
      </c>
      <c r="AV24" s="1">
        <v>0</v>
      </c>
      <c r="AW24" s="1">
        <f>IF(AV24="","",IF(AV24=0,7,16-3*AV24/4))</f>
        <v>7</v>
      </c>
      <c r="AX24" s="1">
        <f>IF(AU24="",AW24,IF(AW24="",AU24,AW24+AU24))</f>
        <v>62.75</v>
      </c>
      <c r="AY24" s="1">
        <v>0</v>
      </c>
      <c r="AZ24" s="1">
        <f>IF(AY24="","",IF(AY24=0,7,16-3*AY24/4))</f>
        <v>7</v>
      </c>
      <c r="BA24" s="1">
        <f>IF(AX24="",AZ24,IF(AZ24="",AX24,AZ24+AX24))</f>
        <v>69.75</v>
      </c>
      <c r="BB24" s="1">
        <v>0</v>
      </c>
      <c r="BC24" s="1">
        <f>IF(BB24="","",IF(BB24=0,7,16-3*BB24/4))</f>
        <v>7</v>
      </c>
      <c r="BD24" s="1">
        <f>IF(BA24="",BC24,IF(BC24="",BA24,BC24+BA24))</f>
        <v>76.75</v>
      </c>
      <c r="BE24" s="2">
        <f>BD24</f>
        <v>76.75</v>
      </c>
      <c r="BF24" s="2">
        <f>COUNTIF(C24:BD24,"&lt;7")</f>
        <v>10</v>
      </c>
      <c r="BG24" s="2">
        <f>IF(AC24="",0,AC24)</f>
        <v>7</v>
      </c>
      <c r="BH24" s="2">
        <f>COUNTIF(C24:AC24,"&lt;7")</f>
        <v>1</v>
      </c>
      <c r="BI24" s="2">
        <f>IF(AC24="",BD24,BD24-AC24)</f>
        <v>69.75</v>
      </c>
      <c r="BJ24" s="2">
        <f>COUNTIF(AD24:BD24,"&lt;7")</f>
        <v>9</v>
      </c>
      <c r="BK24">
        <f>IF(BC24="",0,BC24)+IF(AH24="",0,AH24)+IF(M24="",0,M24)</f>
        <v>14</v>
      </c>
      <c r="BL24">
        <f>COUNTIF(BB24:BD24,"&lt;7")+COUNTIF(AG24:AI24,"&lt;7")+COUNTIF(L24:N24,"&lt;7")</f>
        <v>2</v>
      </c>
    </row>
    <row r="25" spans="1:64" x14ac:dyDescent="0.55000000000000004">
      <c r="A25">
        <v>26</v>
      </c>
      <c r="B25" t="s">
        <v>32</v>
      </c>
      <c r="C25" s="1"/>
      <c r="D25" s="1" t="str">
        <f>IF(C25="","",IF(C25=0,7,16-3*C25/4))</f>
        <v/>
      </c>
      <c r="E25" s="1" t="str">
        <f>D25</f>
        <v/>
      </c>
      <c r="F25" s="1"/>
      <c r="G25" s="1" t="str">
        <f>IF(F25="","",IF(F25=0,7,16-3*F25/4))</f>
        <v/>
      </c>
      <c r="H25" s="1" t="str">
        <f>IF(E25="",G25,IF(G25="",E25,G25+E25))</f>
        <v/>
      </c>
      <c r="I25" s="1"/>
      <c r="J25" s="1" t="str">
        <f>IF(I25="","",IF(I25=0,7,16-3*I25/4))</f>
        <v/>
      </c>
      <c r="K25" s="1" t="str">
        <f>IF(H25="",J25,IF(J25="",H25,J25+H25))</f>
        <v/>
      </c>
      <c r="L25" s="1"/>
      <c r="M25" s="1" t="str">
        <f>IF(L25="","",IF(L25=0,7,16-3*L25/4))</f>
        <v/>
      </c>
      <c r="N25" s="1" t="str">
        <f>IF(K25="",M25,IF(M25="",K25,M25+K25))</f>
        <v/>
      </c>
      <c r="O25" s="1"/>
      <c r="P25" s="1" t="str">
        <f>IF(O25="","",IF(O25=0,7,16-3*O25/4))</f>
        <v/>
      </c>
      <c r="Q25" s="1" t="str">
        <f>IF(N25="",P25,IF(P25="",N25,P25+N25))</f>
        <v/>
      </c>
      <c r="R25" s="1">
        <v>0</v>
      </c>
      <c r="S25" s="1">
        <f>IF(R25="","",IF(R25=0,7,16-3*R25/4))</f>
        <v>7</v>
      </c>
      <c r="T25" s="1">
        <f>IF(Q25="",S25,IF(S25="",Q25,S25+Q25))</f>
        <v>7</v>
      </c>
      <c r="U25" s="1">
        <v>1</v>
      </c>
      <c r="V25" s="1">
        <f>IF(U25="","",IF(U25=0,7,16-3*U25/4))</f>
        <v>15.25</v>
      </c>
      <c r="W25" s="1">
        <f>IF(T25="",V25,IF(V25="",T25,V25+T25))</f>
        <v>22.25</v>
      </c>
      <c r="X25" s="1">
        <v>0</v>
      </c>
      <c r="Y25" s="1">
        <f>IF(X25="","",IF(X25=0,7,16-3*X25/4))</f>
        <v>7</v>
      </c>
      <c r="Z25" s="1">
        <f>IF(W25="",Y25,IF(Y25="",W25,Y25+W25))</f>
        <v>29.25</v>
      </c>
      <c r="AA25" s="1">
        <v>3</v>
      </c>
      <c r="AB25" s="1">
        <f>IF(AA25="","",IF(AA25=0,7,16-3*AA25/4))</f>
        <v>13.75</v>
      </c>
      <c r="AC25" s="1">
        <f>IF(Z25="",AB25,IF(AB25="",Z25,AB25+Z25))</f>
        <v>43</v>
      </c>
      <c r="AD25" s="1">
        <v>0</v>
      </c>
      <c r="AE25" s="1">
        <f>IF(AD25="","",IF(AD25=0,7,16-3*AD25/4))</f>
        <v>7</v>
      </c>
      <c r="AF25" s="1">
        <f>IF(AC25="",AE25,IF(AE25="",AC25,AE25+AC25))</f>
        <v>50</v>
      </c>
      <c r="AG25" s="1">
        <v>0</v>
      </c>
      <c r="AH25" s="1">
        <f>IF(AG25="","",IF(AG25=0,7,16-3*AG25/4))</f>
        <v>7</v>
      </c>
      <c r="AI25" s="1">
        <f>IF(AF25="",AH25,IF(AH25="",AF25,AH25+AF25))</f>
        <v>57</v>
      </c>
      <c r="AJ25" s="1">
        <v>0</v>
      </c>
      <c r="AK25" s="1">
        <f>IF(AJ25="","",IF(AJ25=0,7,16-3*AJ25/4))</f>
        <v>7</v>
      </c>
      <c r="AL25" s="1">
        <f>IF(AI25="",AK25,IF(AK25="",AI25,AK25+AI25))</f>
        <v>64</v>
      </c>
      <c r="AM25" s="1"/>
      <c r="AN25" s="1" t="str">
        <f>IF(AM25="","",IF(AM25=0,7,16-3*AM25/4))</f>
        <v/>
      </c>
      <c r="AO25" s="1">
        <f>IF(AL25="",AN25,IF(AN25="",AL25,AN25+AL25))</f>
        <v>64</v>
      </c>
      <c r="AP25" s="1">
        <v>6</v>
      </c>
      <c r="AQ25" s="1">
        <f>IF(AP25="","",IF(AP25=0,7,16-3*AP25/4))</f>
        <v>11.5</v>
      </c>
      <c r="AR25" s="1">
        <f>IF(AO25="",AQ25,IF(AQ25="",AO25,AQ25+AO25))</f>
        <v>75.5</v>
      </c>
      <c r="AS25" s="1">
        <v>0</v>
      </c>
      <c r="AT25" s="1">
        <f>IF(AS25="","",IF(AS25=0,7,16-3*AS25/4))</f>
        <v>7</v>
      </c>
      <c r="AU25" s="1">
        <f>IF(AR25="",AT25,IF(AT25="",AR25,AT25+AR25))</f>
        <v>82.5</v>
      </c>
      <c r="AV25" s="1"/>
      <c r="AW25" s="1" t="str">
        <f>IF(AV25="","",IF(AV25=0,7,16-3*AV25/4))</f>
        <v/>
      </c>
      <c r="AX25" s="1">
        <f>IF(AU25="",AW25,IF(AW25="",AU25,AW25+AU25))</f>
        <v>82.5</v>
      </c>
      <c r="AY25" s="1"/>
      <c r="AZ25" s="1" t="str">
        <f>IF(AY25="","",IF(AY25=0,7,16-3*AY25/4))</f>
        <v/>
      </c>
      <c r="BA25" s="1">
        <f>IF(AX25="",AZ25,IF(AZ25="",AX25,AZ25+AX25))</f>
        <v>82.5</v>
      </c>
      <c r="BB25" s="1"/>
      <c r="BC25" s="1" t="str">
        <f>IF(BB25="","",IF(BB25=0,7,16-3*BB25/4))</f>
        <v/>
      </c>
      <c r="BD25" s="1">
        <f>IF(BA25="",BC25,IF(BC25="",BA25,BC25+BA25))</f>
        <v>82.5</v>
      </c>
      <c r="BE25" s="2">
        <f>BD25</f>
        <v>82.5</v>
      </c>
      <c r="BF25" s="2">
        <f>COUNTIF(C25:BD25,"&lt;7")</f>
        <v>9</v>
      </c>
      <c r="BG25" s="2">
        <f>IF(AC25="",0,AC25)</f>
        <v>43</v>
      </c>
      <c r="BH25" s="2">
        <f>COUNTIF(C25:AC25,"&lt;7")</f>
        <v>4</v>
      </c>
      <c r="BI25" s="2">
        <f>IF(AC25="",BD25,BD25-AC25)</f>
        <v>39.5</v>
      </c>
      <c r="BJ25" s="2">
        <f>COUNTIF(AD25:BD25,"&lt;7")</f>
        <v>5</v>
      </c>
      <c r="BK25">
        <f>IF(BC25="",0,BC25)+IF(AH25="",0,AH25)+IF(M25="",0,M25)</f>
        <v>7</v>
      </c>
      <c r="BL25">
        <f>COUNTIF(BB25:BD25,"&lt;7")+COUNTIF(AG25:AI25,"&lt;7")+COUNTIF(L25:N25,"&lt;7")</f>
        <v>1</v>
      </c>
    </row>
    <row r="26" spans="1:64" x14ac:dyDescent="0.55000000000000004">
      <c r="A26">
        <v>7</v>
      </c>
      <c r="B26" t="s">
        <v>42</v>
      </c>
      <c r="C26" s="1">
        <v>0</v>
      </c>
      <c r="D26" s="1">
        <f>IF(C26="","",IF(C26=0,7,16-3*C26/4))</f>
        <v>7</v>
      </c>
      <c r="E26" s="1">
        <f>D26</f>
        <v>7</v>
      </c>
      <c r="F26" s="1">
        <v>0</v>
      </c>
      <c r="G26" s="1">
        <f>IF(F26="","",IF(F26=0,7,16-3*F26/4))</f>
        <v>7</v>
      </c>
      <c r="H26" s="1">
        <f>IF(E26="",G26,IF(G26="",E26,G26+E26))</f>
        <v>14</v>
      </c>
      <c r="I26" s="1"/>
      <c r="J26" s="1" t="str">
        <f>IF(I26="","",IF(I26=0,7,16-3*I26/4))</f>
        <v/>
      </c>
      <c r="K26" s="1">
        <f>IF(H26="",J26,IF(J26="",H26,J26+H26))</f>
        <v>14</v>
      </c>
      <c r="L26" s="1">
        <v>0</v>
      </c>
      <c r="M26" s="1">
        <f>IF(L26="","",IF(L26=0,7,16-3*L26/4))</f>
        <v>7</v>
      </c>
      <c r="N26" s="1">
        <f>IF(K26="",M26,IF(M26="",K26,M26+K26))</f>
        <v>21</v>
      </c>
      <c r="O26" s="1">
        <v>0</v>
      </c>
      <c r="P26" s="1">
        <f>IF(O26="","",IF(O26=0,7,16-3*O26/4))</f>
        <v>7</v>
      </c>
      <c r="Q26" s="1">
        <f>IF(N26="",P26,IF(P26="",N26,P26+N26))</f>
        <v>28</v>
      </c>
      <c r="R26" s="1">
        <v>0</v>
      </c>
      <c r="S26" s="1">
        <f>IF(R26="","",IF(R26=0,7,16-3*R26/4))</f>
        <v>7</v>
      </c>
      <c r="T26" s="1">
        <f>IF(Q26="",S26,IF(S26="",Q26,S26+Q26))</f>
        <v>35</v>
      </c>
      <c r="U26" s="1">
        <v>0</v>
      </c>
      <c r="V26" s="1">
        <f>IF(U26="","",IF(U26=0,7,16-3*U26/4))</f>
        <v>7</v>
      </c>
      <c r="W26" s="1">
        <f>IF(T26="",V26,IF(V26="",T26,V26+T26))</f>
        <v>42</v>
      </c>
      <c r="X26" s="1"/>
      <c r="Y26" s="1" t="str">
        <f>IF(X26="","",IF(X26=0,7,16-3*X26/4))</f>
        <v/>
      </c>
      <c r="Z26" s="1">
        <f>IF(W26="",Y26,IF(Y26="",W26,Y26+W26))</f>
        <v>42</v>
      </c>
      <c r="AA26" s="1">
        <v>5</v>
      </c>
      <c r="AB26" s="1">
        <f>IF(AA26="","",IF(AA26=0,7,16-3*AA26/4))</f>
        <v>12.25</v>
      </c>
      <c r="AC26" s="1">
        <f>IF(Z26="",AB26,IF(AB26="",Z26,AB26+Z26))</f>
        <v>54.25</v>
      </c>
      <c r="AD26" s="1">
        <v>1</v>
      </c>
      <c r="AE26" s="1">
        <f>IF(AD26="","",IF(AD26=0,7,16-3*AD26/4))</f>
        <v>15.25</v>
      </c>
      <c r="AF26" s="1">
        <f>IF(AC26="",AE26,IF(AE26="",AC26,AE26+AC26))</f>
        <v>69.5</v>
      </c>
      <c r="AG26" s="1"/>
      <c r="AH26" s="1" t="str">
        <f>IF(AG26="","",IF(AG26=0,7,16-3*AG26/4))</f>
        <v/>
      </c>
      <c r="AI26" s="1">
        <f>IF(AF26="",AH26,IF(AH26="",AF26,AH26+AF26))</f>
        <v>69.5</v>
      </c>
      <c r="AJ26" s="1"/>
      <c r="AK26" s="1" t="str">
        <f>IF(AJ26="","",IF(AJ26=0,7,16-3*AJ26/4))</f>
        <v/>
      </c>
      <c r="AL26" s="1">
        <f>IF(AI26="",AK26,IF(AK26="",AI26,AK26+AI26))</f>
        <v>69.5</v>
      </c>
      <c r="AM26" s="1"/>
      <c r="AN26" s="1" t="str">
        <f>IF(AM26="","",IF(AM26=0,7,16-3*AM26/4))</f>
        <v/>
      </c>
      <c r="AO26" s="1">
        <f>IF(AL26="",AN26,IF(AN26="",AL26,AN26+AL26))</f>
        <v>69.5</v>
      </c>
      <c r="AP26" s="1"/>
      <c r="AQ26" s="1" t="str">
        <f>IF(AP26="","",IF(AP26=0,7,16-3*AP26/4))</f>
        <v/>
      </c>
      <c r="AR26" s="1">
        <f>IF(AO26="",AQ26,IF(AQ26="",AO26,AQ26+AO26))</f>
        <v>69.5</v>
      </c>
      <c r="AS26" s="1"/>
      <c r="AT26" s="1" t="str">
        <f>IF(AS26="","",IF(AS26=0,7,16-3*AS26/4))</f>
        <v/>
      </c>
      <c r="AU26" s="1">
        <f>IF(AR26="",AT26,IF(AT26="",AR26,AT26+AR26))</f>
        <v>69.5</v>
      </c>
      <c r="AV26" s="1"/>
      <c r="AW26" s="1" t="str">
        <f>IF(AV26="","",IF(AV26=0,7,16-3*AV26/4))</f>
        <v/>
      </c>
      <c r="AX26" s="1">
        <f>IF(AU26="",AW26,IF(AW26="",AU26,AW26+AU26))</f>
        <v>69.5</v>
      </c>
      <c r="AY26" s="1"/>
      <c r="AZ26" s="1" t="str">
        <f>IF(AY26="","",IF(AY26=0,7,16-3*AY26/4))</f>
        <v/>
      </c>
      <c r="BA26" s="1">
        <f>IF(AX26="",AZ26,IF(AZ26="",AX26,AZ26+AX26))</f>
        <v>69.5</v>
      </c>
      <c r="BB26" s="1">
        <v>0</v>
      </c>
      <c r="BC26" s="1">
        <f>IF(BB26="","",IF(BB26=0,7,16-3*BB26/4))</f>
        <v>7</v>
      </c>
      <c r="BD26" s="1">
        <f>IF(BA26="",BC26,IF(BC26="",BA26,BC26+BA26))</f>
        <v>76.5</v>
      </c>
      <c r="BE26" s="2">
        <f>BD26</f>
        <v>76.5</v>
      </c>
      <c r="BF26" s="2">
        <f>COUNTIF(C26:BD26,"&lt;7")</f>
        <v>9</v>
      </c>
      <c r="BG26" s="2">
        <f>IF(AC26="",0,AC26)</f>
        <v>54.25</v>
      </c>
      <c r="BH26" s="2">
        <f>COUNTIF(C26:AC26,"&lt;7")</f>
        <v>7</v>
      </c>
      <c r="BI26" s="2">
        <f>IF(AC26="",BD26,BD26-AC26)</f>
        <v>22.25</v>
      </c>
      <c r="BJ26" s="2">
        <f>COUNTIF(AD26:BD26,"&lt;7")</f>
        <v>2</v>
      </c>
      <c r="BK26">
        <f>IF(BC26="",0,BC26)+IF(AH26="",0,AH26)+IF(M26="",0,M26)</f>
        <v>14</v>
      </c>
      <c r="BL26">
        <f>COUNTIF(BB26:BD26,"&lt;7")+COUNTIF(AG26:AI26,"&lt;7")+COUNTIF(L26:N26,"&lt;7")</f>
        <v>2</v>
      </c>
    </row>
    <row r="27" spans="1:64" x14ac:dyDescent="0.55000000000000004">
      <c r="A27">
        <v>51</v>
      </c>
      <c r="B27" t="s">
        <v>45</v>
      </c>
      <c r="C27" s="1"/>
      <c r="D27" s="1" t="str">
        <f>IF(C27="","",IF(C27=0,7,16-3*C27/4))</f>
        <v/>
      </c>
      <c r="E27" s="1" t="str">
        <f>D27</f>
        <v/>
      </c>
      <c r="F27" s="1"/>
      <c r="G27" s="1" t="str">
        <f>IF(F27="","",IF(F27=0,7,16-3*F27/4))</f>
        <v/>
      </c>
      <c r="H27" s="1" t="str">
        <f>IF(E27="",G27,IF(G27="",E27,G27+E27))</f>
        <v/>
      </c>
      <c r="I27" s="1"/>
      <c r="J27" s="1" t="str">
        <f>IF(I27="","",IF(I27=0,7,16-3*I27/4))</f>
        <v/>
      </c>
      <c r="K27" s="1" t="str">
        <f>IF(H27="",J27,IF(J27="",H27,J27+H27))</f>
        <v/>
      </c>
      <c r="L27" s="1">
        <v>0</v>
      </c>
      <c r="M27" s="1">
        <f>IF(L27="","",IF(L27=0,7,16-3*L27/4))</f>
        <v>7</v>
      </c>
      <c r="N27" s="1">
        <f>IF(K27="",M27,IF(M27="",K27,M27+K27))</f>
        <v>7</v>
      </c>
      <c r="O27" s="1">
        <v>2</v>
      </c>
      <c r="P27" s="1">
        <f>IF(O27="","",IF(O27=0,7,16-3*O27/4))</f>
        <v>14.5</v>
      </c>
      <c r="Q27" s="1">
        <f>IF(N27="",P27,IF(P27="",N27,P27+N27))</f>
        <v>21.5</v>
      </c>
      <c r="R27" s="1">
        <v>0</v>
      </c>
      <c r="S27" s="1">
        <f>IF(R27="","",IF(R27=0,7,16-3*R27/4))</f>
        <v>7</v>
      </c>
      <c r="T27" s="1">
        <f>IF(Q27="",S27,IF(S27="",Q27,S27+Q27))</f>
        <v>28.5</v>
      </c>
      <c r="U27" s="1">
        <v>0</v>
      </c>
      <c r="V27" s="1">
        <f>IF(U27="","",IF(U27=0,7,16-3*U27/4))</f>
        <v>7</v>
      </c>
      <c r="W27" s="1">
        <f>IF(T27="",V27,IF(V27="",T27,V27+T27))</f>
        <v>35.5</v>
      </c>
      <c r="X27" s="1"/>
      <c r="Y27" s="1" t="str">
        <f>IF(X27="","",IF(X27=0,7,16-3*X27/4))</f>
        <v/>
      </c>
      <c r="Z27" s="1">
        <f>IF(W27="",Y27,IF(Y27="",W27,Y27+W27))</f>
        <v>35.5</v>
      </c>
      <c r="AA27" s="1"/>
      <c r="AB27" s="1" t="str">
        <f>IF(AA27="","",IF(AA27=0,7,16-3*AA27/4))</f>
        <v/>
      </c>
      <c r="AC27" s="1">
        <f>IF(Z27="",AB27,IF(AB27="",Z27,AB27+Z27))</f>
        <v>35.5</v>
      </c>
      <c r="AD27" s="1"/>
      <c r="AE27" s="1" t="str">
        <f>IF(AD27="","",IF(AD27=0,7,16-3*AD27/4))</f>
        <v/>
      </c>
      <c r="AF27" s="1">
        <f>IF(AC27="",AE27,IF(AE27="",AC27,AE27+AC27))</f>
        <v>35.5</v>
      </c>
      <c r="AG27" s="1"/>
      <c r="AH27" s="1" t="str">
        <f>IF(AG27="","",IF(AG27=0,7,16-3*AG27/4))</f>
        <v/>
      </c>
      <c r="AI27" s="1">
        <f>IF(AF27="",AH27,IF(AH27="",AF27,AH27+AF27))</f>
        <v>35.5</v>
      </c>
      <c r="AJ27" s="1"/>
      <c r="AK27" s="1" t="str">
        <f>IF(AJ27="","",IF(AJ27=0,7,16-3*AJ27/4))</f>
        <v/>
      </c>
      <c r="AL27" s="1">
        <f>IF(AI27="",AK27,IF(AK27="",AI27,AK27+AI27))</f>
        <v>35.5</v>
      </c>
      <c r="AM27" s="1"/>
      <c r="AN27" s="1" t="str">
        <f>IF(AM27="","",IF(AM27=0,7,16-3*AM27/4))</f>
        <v/>
      </c>
      <c r="AO27" s="1">
        <f>IF(AL27="",AN27,IF(AN27="",AL27,AN27+AL27))</f>
        <v>35.5</v>
      </c>
      <c r="AP27" s="1">
        <v>5</v>
      </c>
      <c r="AQ27" s="1">
        <f>IF(AP27="","",IF(AP27=0,7,16-3*AP27/4))</f>
        <v>12.25</v>
      </c>
      <c r="AR27" s="1">
        <f>IF(AO27="",AQ27,IF(AQ27="",AO27,AQ27+AO27))</f>
        <v>47.75</v>
      </c>
      <c r="AS27" s="1">
        <v>0</v>
      </c>
      <c r="AT27" s="1">
        <f>IF(AS27="","",IF(AS27=0,7,16-3*AS27/4))</f>
        <v>7</v>
      </c>
      <c r="AU27" s="1">
        <f>IF(AR27="",AT27,IF(AT27="",AR27,AT27+AR27))</f>
        <v>54.75</v>
      </c>
      <c r="AV27" s="1">
        <v>0</v>
      </c>
      <c r="AW27" s="1">
        <f>IF(AV27="","",IF(AV27=0,7,16-3*AV27/4))</f>
        <v>7</v>
      </c>
      <c r="AX27" s="1">
        <f>IF(AU27="",AW27,IF(AW27="",AU27,AW27+AU27))</f>
        <v>61.75</v>
      </c>
      <c r="AY27" s="1">
        <v>0</v>
      </c>
      <c r="AZ27" s="1">
        <f>IF(AY27="","",IF(AY27=0,7,16-3*AY27/4))</f>
        <v>7</v>
      </c>
      <c r="BA27" s="1">
        <f>IF(AX27="",AZ27,IF(AZ27="",AX27,AZ27+AX27))</f>
        <v>68.75</v>
      </c>
      <c r="BB27" s="1">
        <v>0</v>
      </c>
      <c r="BC27" s="1">
        <f>IF(BB27="","",IF(BB27=0,7,16-3*BB27/4))</f>
        <v>7</v>
      </c>
      <c r="BD27" s="1">
        <f>IF(BA27="",BC27,IF(BC27="",BA27,BC27+BA27))</f>
        <v>75.75</v>
      </c>
      <c r="BE27" s="2">
        <f>BD27</f>
        <v>75.75</v>
      </c>
      <c r="BF27" s="2">
        <f>COUNTIF(C27:BD27,"&lt;7")</f>
        <v>9</v>
      </c>
      <c r="BG27" s="2">
        <f>IF(AC27="",0,AC27)</f>
        <v>35.5</v>
      </c>
      <c r="BH27" s="2">
        <f>COUNTIF(C27:AC27,"&lt;7")</f>
        <v>4</v>
      </c>
      <c r="BI27" s="2">
        <f>IF(AC27="",BD27,BD27-AC27)</f>
        <v>40.25</v>
      </c>
      <c r="BJ27" s="2">
        <f>COUNTIF(AD27:BD27,"&lt;7")</f>
        <v>5</v>
      </c>
      <c r="BK27">
        <f>IF(BC27="",0,BC27)+IF(AH27="",0,AH27)+IF(M27="",0,M27)</f>
        <v>14</v>
      </c>
      <c r="BL27">
        <f>COUNTIF(BB27:BD27,"&lt;7")+COUNTIF(AG27:AI27,"&lt;7")+COUNTIF(L27:N27,"&lt;7")</f>
        <v>2</v>
      </c>
    </row>
    <row r="28" spans="1:64" x14ac:dyDescent="0.55000000000000004">
      <c r="A28">
        <v>17</v>
      </c>
      <c r="B28" t="s">
        <v>59</v>
      </c>
      <c r="C28" s="1">
        <v>6</v>
      </c>
      <c r="D28" s="1">
        <f>IF(C28="","",IF(C28=0,7,16-3*C28/4))</f>
        <v>11.5</v>
      </c>
      <c r="E28" s="1">
        <f>D28</f>
        <v>11.5</v>
      </c>
      <c r="F28" s="1">
        <v>0</v>
      </c>
      <c r="G28" s="1">
        <f>IF(F28="","",IF(F28=0,7,16-3*F28/4))</f>
        <v>7</v>
      </c>
      <c r="H28" s="1">
        <f>IF(E28="",G28,IF(G28="",E28,G28+E28))</f>
        <v>18.5</v>
      </c>
      <c r="I28" s="1">
        <v>0</v>
      </c>
      <c r="J28" s="1">
        <f>IF(I28="","",IF(I28=0,7,16-3*I28/4))</f>
        <v>7</v>
      </c>
      <c r="K28" s="1">
        <f>IF(H28="",J28,IF(J28="",H28,J28+H28))</f>
        <v>25.5</v>
      </c>
      <c r="L28" s="1">
        <v>0</v>
      </c>
      <c r="M28" s="1">
        <f>IF(L28="","",IF(L28=0,7,16-3*L28/4))</f>
        <v>7</v>
      </c>
      <c r="N28" s="1">
        <f>IF(K28="",M28,IF(M28="",K28,M28+K28))</f>
        <v>32.5</v>
      </c>
      <c r="O28" s="1">
        <v>0</v>
      </c>
      <c r="P28" s="1">
        <f>IF(O28="","",IF(O28=0,7,16-3*O28/4))</f>
        <v>7</v>
      </c>
      <c r="Q28" s="1">
        <f>IF(N28="",P28,IF(P28="",N28,P28+N28))</f>
        <v>39.5</v>
      </c>
      <c r="R28" s="1">
        <v>3</v>
      </c>
      <c r="S28" s="1">
        <f>IF(R28="","",IF(R28=0,7,16-3*R28/4))</f>
        <v>13.75</v>
      </c>
      <c r="T28" s="1">
        <f>IF(Q28="",S28,IF(S28="",Q28,S28+Q28))</f>
        <v>53.25</v>
      </c>
      <c r="U28" s="1">
        <v>0</v>
      </c>
      <c r="V28" s="1">
        <f>IF(U28="","",IF(U28=0,7,16-3*U28/4))</f>
        <v>7</v>
      </c>
      <c r="W28" s="1">
        <f>IF(T28="",V28,IF(V28="",T28,V28+T28))</f>
        <v>60.25</v>
      </c>
      <c r="X28" s="1">
        <v>0</v>
      </c>
      <c r="Y28" s="1">
        <f>IF(X28="","",IF(X28=0,7,16-3*X28/4))</f>
        <v>7</v>
      </c>
      <c r="Z28" s="1">
        <f>IF(W28="",Y28,IF(Y28="",W28,Y28+W28))</f>
        <v>67.25</v>
      </c>
      <c r="AA28" s="1">
        <v>0</v>
      </c>
      <c r="AB28" s="1">
        <f>IF(AA28="","",IF(AA28=0,7,16-3*AA28/4))</f>
        <v>7</v>
      </c>
      <c r="AC28" s="1">
        <f>IF(Z28="",AB28,IF(AB28="",Z28,AB28+Z28))</f>
        <v>74.25</v>
      </c>
      <c r="AD28" s="1"/>
      <c r="AE28" s="1" t="str">
        <f>IF(AD28="","",IF(AD28=0,7,16-3*AD28/4))</f>
        <v/>
      </c>
      <c r="AF28" s="1">
        <f>IF(AC28="",AE28,IF(AE28="",AC28,AE28+AC28))</f>
        <v>74.25</v>
      </c>
      <c r="AG28" s="1"/>
      <c r="AH28" s="1" t="str">
        <f>IF(AG28="","",IF(AG28=0,7,16-3*AG28/4))</f>
        <v/>
      </c>
      <c r="AI28" s="1">
        <f>IF(AF28="",AH28,IF(AH28="",AF28,AH28+AF28))</f>
        <v>74.25</v>
      </c>
      <c r="AJ28" s="1"/>
      <c r="AK28" s="1" t="str">
        <f>IF(AJ28="","",IF(AJ28=0,7,16-3*AJ28/4))</f>
        <v/>
      </c>
      <c r="AL28" s="1">
        <f>IF(AI28="",AK28,IF(AK28="",AI28,AK28+AI28))</f>
        <v>74.25</v>
      </c>
      <c r="AM28" s="1"/>
      <c r="AN28" s="1" t="str">
        <f>IF(AM28="","",IF(AM28=0,7,16-3*AM28/4))</f>
        <v/>
      </c>
      <c r="AO28" s="1">
        <f>IF(AL28="",AN28,IF(AN28="",AL28,AN28+AL28))</f>
        <v>74.25</v>
      </c>
      <c r="AP28" s="1"/>
      <c r="AQ28" s="1" t="str">
        <f>IF(AP28="","",IF(AP28=0,7,16-3*AP28/4))</f>
        <v/>
      </c>
      <c r="AR28" s="1">
        <f>IF(AO28="",AQ28,IF(AQ28="",AO28,AQ28+AO28))</f>
        <v>74.25</v>
      </c>
      <c r="AS28" s="1"/>
      <c r="AT28" s="1" t="str">
        <f>IF(AS28="","",IF(AS28=0,7,16-3*AS28/4))</f>
        <v/>
      </c>
      <c r="AU28" s="1">
        <f>IF(AR28="",AT28,IF(AT28="",AR28,AT28+AR28))</f>
        <v>74.25</v>
      </c>
      <c r="AV28" s="1"/>
      <c r="AW28" s="1" t="str">
        <f>IF(AV28="","",IF(AV28=0,7,16-3*AV28/4))</f>
        <v/>
      </c>
      <c r="AX28" s="1">
        <f>IF(AU28="",AW28,IF(AW28="",AU28,AW28+AU28))</f>
        <v>74.25</v>
      </c>
      <c r="AY28" s="1"/>
      <c r="AZ28" s="1" t="str">
        <f>IF(AY28="","",IF(AY28=0,7,16-3*AY28/4))</f>
        <v/>
      </c>
      <c r="BA28" s="1">
        <f>IF(AX28="",AZ28,IF(AZ28="",AX28,AZ28+AX28))</f>
        <v>74.25</v>
      </c>
      <c r="BB28" s="1"/>
      <c r="BC28" s="1" t="str">
        <f>IF(BB28="","",IF(BB28=0,7,16-3*BB28/4))</f>
        <v/>
      </c>
      <c r="BD28" s="1">
        <f>IF(BA28="",BC28,IF(BC28="",BA28,BC28+BA28))</f>
        <v>74.25</v>
      </c>
      <c r="BE28" s="2">
        <f>BD28</f>
        <v>74.25</v>
      </c>
      <c r="BF28" s="2">
        <f>COUNTIF(C28:BD28,"&lt;7")</f>
        <v>9</v>
      </c>
      <c r="BG28" s="2">
        <f>IF(AC28="",0,AC28)</f>
        <v>74.25</v>
      </c>
      <c r="BH28" s="2">
        <f>COUNTIF(C28:AC28,"&lt;7")</f>
        <v>9</v>
      </c>
      <c r="BI28" s="2">
        <f>IF(AC28="",BD28,BD28-AC28)</f>
        <v>0</v>
      </c>
      <c r="BJ28" s="2">
        <f>COUNTIF(AD28:BD28,"&lt;7")</f>
        <v>0</v>
      </c>
      <c r="BK28">
        <f>IF(BC28="",0,BC28)+IF(AH28="",0,AH28)+IF(M28="",0,M28)</f>
        <v>7</v>
      </c>
      <c r="BL28">
        <f>COUNTIF(BB28:BD28,"&lt;7")+COUNTIF(AG28:AI28,"&lt;7")+COUNTIF(L28:N28,"&lt;7")</f>
        <v>1</v>
      </c>
    </row>
    <row r="29" spans="1:64" x14ac:dyDescent="0.55000000000000004">
      <c r="A29">
        <v>15</v>
      </c>
      <c r="B29" t="s">
        <v>58</v>
      </c>
      <c r="C29" s="1"/>
      <c r="D29" s="1" t="str">
        <f>IF(C29="","",IF(C29=0,7,16-3*C29/4))</f>
        <v/>
      </c>
      <c r="E29" s="1" t="str">
        <f>D29</f>
        <v/>
      </c>
      <c r="F29" s="1"/>
      <c r="G29" s="1" t="str">
        <f>IF(F29="","",IF(F29=0,7,16-3*F29/4))</f>
        <v/>
      </c>
      <c r="H29" s="1" t="str">
        <f>IF(E29="",G29,IF(G29="",E29,G29+E29))</f>
        <v/>
      </c>
      <c r="I29" s="1"/>
      <c r="J29" s="1" t="str">
        <f>IF(I29="","",IF(I29=0,7,16-3*I29/4))</f>
        <v/>
      </c>
      <c r="K29" s="1" t="str">
        <f>IF(H29="",J29,IF(J29="",H29,J29+H29))</f>
        <v/>
      </c>
      <c r="L29" s="1"/>
      <c r="M29" s="1" t="str">
        <f>IF(L29="","",IF(L29=0,7,16-3*L29/4))</f>
        <v/>
      </c>
      <c r="N29" s="1" t="str">
        <f>IF(K29="",M29,IF(M29="",K29,M29+K29))</f>
        <v/>
      </c>
      <c r="O29" s="1"/>
      <c r="P29" s="1" t="str">
        <f>IF(O29="","",IF(O29=0,7,16-3*O29/4))</f>
        <v/>
      </c>
      <c r="Q29" s="1" t="str">
        <f>IF(N29="",P29,IF(P29="",N29,P29+N29))</f>
        <v/>
      </c>
      <c r="R29" s="1"/>
      <c r="S29" s="1" t="str">
        <f>IF(R29="","",IF(R29=0,7,16-3*R29/4))</f>
        <v/>
      </c>
      <c r="T29" s="1" t="str">
        <f>IF(Q29="",S29,IF(S29="",Q29,S29+Q29))</f>
        <v/>
      </c>
      <c r="U29" s="1"/>
      <c r="V29" s="1" t="str">
        <f>IF(U29="","",IF(U29=0,7,16-3*U29/4))</f>
        <v/>
      </c>
      <c r="W29" s="1" t="str">
        <f>IF(T29="",V29,IF(V29="",T29,V29+T29))</f>
        <v/>
      </c>
      <c r="X29" s="1">
        <v>0</v>
      </c>
      <c r="Y29" s="1">
        <f>IF(X29="","",IF(X29=0,7,16-3*X29/4))</f>
        <v>7</v>
      </c>
      <c r="Z29" s="1">
        <f>IF(W29="",Y29,IF(Y29="",W29,Y29+W29))</f>
        <v>7</v>
      </c>
      <c r="AA29" s="1">
        <v>0</v>
      </c>
      <c r="AB29" s="1">
        <f>IF(AA29="","",IF(AA29=0,7,16-3*AA29/4))</f>
        <v>7</v>
      </c>
      <c r="AC29" s="1">
        <f>IF(Z29="",AB29,IF(AB29="",Z29,AB29+Z29))</f>
        <v>14</v>
      </c>
      <c r="AD29" s="1"/>
      <c r="AE29" s="1" t="str">
        <f>IF(AD29="","",IF(AD29=0,7,16-3*AD29/4))</f>
        <v/>
      </c>
      <c r="AF29" s="1">
        <f>IF(AC29="",AE29,IF(AE29="",AC29,AE29+AC29))</f>
        <v>14</v>
      </c>
      <c r="AG29" s="1">
        <v>0</v>
      </c>
      <c r="AH29" s="1">
        <f>IF(AG29="","",IF(AG29=0,7,16-3*AG29/4))</f>
        <v>7</v>
      </c>
      <c r="AI29" s="1">
        <f>IF(AF29="",AH29,IF(AH29="",AF29,AH29+AF29))</f>
        <v>21</v>
      </c>
      <c r="AJ29" s="1">
        <v>0</v>
      </c>
      <c r="AK29" s="1">
        <f>IF(AJ29="","",IF(AJ29=0,7,16-3*AJ29/4))</f>
        <v>7</v>
      </c>
      <c r="AL29" s="1">
        <f>IF(AI29="",AK29,IF(AK29="",AI29,AK29+AI29))</f>
        <v>28</v>
      </c>
      <c r="AM29" s="1">
        <v>0</v>
      </c>
      <c r="AN29" s="1">
        <f>IF(AM29="","",IF(AM29=0,7,16-3*AM29/4))</f>
        <v>7</v>
      </c>
      <c r="AO29" s="1">
        <f>IF(AL29="",AN29,IF(AN29="",AL29,AN29+AL29))</f>
        <v>35</v>
      </c>
      <c r="AP29" s="1">
        <v>0</v>
      </c>
      <c r="AQ29" s="1">
        <f>IF(AP29="","",IF(AP29=0,7,16-3*AP29/4))</f>
        <v>7</v>
      </c>
      <c r="AR29" s="1">
        <f>IF(AO29="",AQ29,IF(AQ29="",AO29,AQ29+AO29))</f>
        <v>42</v>
      </c>
      <c r="AS29" s="1">
        <v>0</v>
      </c>
      <c r="AT29" s="1">
        <f>IF(AS29="","",IF(AS29=0,7,16-3*AS29/4))</f>
        <v>7</v>
      </c>
      <c r="AU29" s="1">
        <f>IF(AR29="",AT29,IF(AT29="",AR29,AT29+AR29))</f>
        <v>49</v>
      </c>
      <c r="AV29" s="1"/>
      <c r="AW29" s="1" t="str">
        <f>IF(AV29="","",IF(AV29=0,7,16-3*AV29/4))</f>
        <v/>
      </c>
      <c r="AX29" s="1">
        <f>IF(AU29="",AW29,IF(AW29="",AU29,AW29+AU29))</f>
        <v>49</v>
      </c>
      <c r="AY29" s="1"/>
      <c r="AZ29" s="1" t="str">
        <f>IF(AY29="","",IF(AY29=0,7,16-3*AY29/4))</f>
        <v/>
      </c>
      <c r="BA29" s="1">
        <f>IF(AX29="",AZ29,IF(AZ29="",AX29,AZ29+AX29))</f>
        <v>49</v>
      </c>
      <c r="BB29" s="1">
        <v>0</v>
      </c>
      <c r="BC29" s="1">
        <f>IF(BB29="","",IF(BB29=0,7,16-3*BB29/4))</f>
        <v>7</v>
      </c>
      <c r="BD29" s="1">
        <f>IF(BA29="",BC29,IF(BC29="",BA29,BC29+BA29))</f>
        <v>56</v>
      </c>
      <c r="BE29" s="2">
        <f>BD29</f>
        <v>56</v>
      </c>
      <c r="BF29" s="2">
        <f>COUNTIF(C29:BD29,"&lt;7")</f>
        <v>8</v>
      </c>
      <c r="BG29" s="2">
        <f>IF(AC29="",0,AC29)</f>
        <v>14</v>
      </c>
      <c r="BH29" s="2">
        <f>COUNTIF(C29:AC29,"&lt;7")</f>
        <v>2</v>
      </c>
      <c r="BI29" s="2">
        <f>IF(AC29="",BD29,BD29-AC29)</f>
        <v>42</v>
      </c>
      <c r="BJ29" s="2">
        <f>COUNTIF(AD29:BD29,"&lt;7")</f>
        <v>6</v>
      </c>
      <c r="BK29">
        <f>IF(BC29="",0,BC29)+IF(AH29="",0,AH29)+IF(M29="",0,M29)</f>
        <v>14</v>
      </c>
      <c r="BL29">
        <f>COUNTIF(BB29:BD29,"&lt;7")+COUNTIF(AG29:AI29,"&lt;7")+COUNTIF(L29:N29,"&lt;7")</f>
        <v>2</v>
      </c>
    </row>
    <row r="30" spans="1:64" x14ac:dyDescent="0.55000000000000004">
      <c r="A30">
        <v>23</v>
      </c>
      <c r="B30" t="s">
        <v>56</v>
      </c>
      <c r="C30" s="1"/>
      <c r="D30" s="1" t="str">
        <f>IF(C30="","",IF(C30=0,7,16-3*C30/4))</f>
        <v/>
      </c>
      <c r="E30" s="1" t="str">
        <f>D30</f>
        <v/>
      </c>
      <c r="F30" s="1"/>
      <c r="G30" s="1" t="str">
        <f>IF(F30="","",IF(F30=0,7,16-3*F30/4))</f>
        <v/>
      </c>
      <c r="H30" s="1" t="str">
        <f>IF(E30="",G30,IF(G30="",E30,G30+E30))</f>
        <v/>
      </c>
      <c r="I30" s="1"/>
      <c r="J30" s="1" t="str">
        <f>IF(I30="","",IF(I30=0,7,16-3*I30/4))</f>
        <v/>
      </c>
      <c r="K30" s="1" t="str">
        <f>IF(H30="",J30,IF(J30="",H30,J30+H30))</f>
        <v/>
      </c>
      <c r="L30" s="1">
        <v>3</v>
      </c>
      <c r="M30" s="1">
        <f>IF(L30="","",IF(L30=0,7,16-3*L30/4))</f>
        <v>13.75</v>
      </c>
      <c r="N30" s="1">
        <f>IF(K30="",M30,IF(M30="",K30,M30+K30))</f>
        <v>13.75</v>
      </c>
      <c r="O30" s="1">
        <v>0</v>
      </c>
      <c r="P30" s="1">
        <f>IF(O30="","",IF(O30=0,7,16-3*O30/4))</f>
        <v>7</v>
      </c>
      <c r="Q30" s="1">
        <f>IF(N30="",P30,IF(P30="",N30,P30+N30))</f>
        <v>20.75</v>
      </c>
      <c r="R30" s="1"/>
      <c r="S30" s="1" t="str">
        <f>IF(R30="","",IF(R30=0,7,16-3*R30/4))</f>
        <v/>
      </c>
      <c r="T30" s="1">
        <f>IF(Q30="",S30,IF(S30="",Q30,S30+Q30))</f>
        <v>20.75</v>
      </c>
      <c r="U30" s="1"/>
      <c r="V30" s="1" t="str">
        <f>IF(U30="","",IF(U30=0,7,16-3*U30/4))</f>
        <v/>
      </c>
      <c r="W30" s="1">
        <f>IF(T30="",V30,IF(V30="",T30,V30+T30))</f>
        <v>20.75</v>
      </c>
      <c r="X30" s="1"/>
      <c r="Y30" s="1" t="str">
        <f>IF(X30="","",IF(X30=0,7,16-3*X30/4))</f>
        <v/>
      </c>
      <c r="Z30" s="1">
        <f>IF(W30="",Y30,IF(Y30="",W30,Y30+W30))</f>
        <v>20.75</v>
      </c>
      <c r="AA30" s="1"/>
      <c r="AB30" s="1" t="str">
        <f>IF(AA30="","",IF(AA30=0,7,16-3*AA30/4))</f>
        <v/>
      </c>
      <c r="AC30" s="1">
        <f>IF(Z30="",AB30,IF(AB30="",Z30,AB30+Z30))</f>
        <v>20.75</v>
      </c>
      <c r="AD30" s="1"/>
      <c r="AE30" s="1" t="str">
        <f>IF(AD30="","",IF(AD30=0,7,16-3*AD30/4))</f>
        <v/>
      </c>
      <c r="AF30" s="1">
        <f>IF(AC30="",AE30,IF(AE30="",AC30,AE30+AC30))</f>
        <v>20.75</v>
      </c>
      <c r="AG30" s="1"/>
      <c r="AH30" s="1" t="str">
        <f>IF(AG30="","",IF(AG30=0,7,16-3*AG30/4))</f>
        <v/>
      </c>
      <c r="AI30" s="1">
        <f>IF(AF30="",AH30,IF(AH30="",AF30,AH30+AF30))</f>
        <v>20.75</v>
      </c>
      <c r="AJ30" s="1">
        <v>0</v>
      </c>
      <c r="AK30" s="1">
        <f>IF(AJ30="","",IF(AJ30=0,7,16-3*AJ30/4))</f>
        <v>7</v>
      </c>
      <c r="AL30" s="1">
        <f>IF(AI30="",AK30,IF(AK30="",AI30,AK30+AI30))</f>
        <v>27.75</v>
      </c>
      <c r="AM30" s="1">
        <v>0</v>
      </c>
      <c r="AN30" s="1">
        <f>IF(AM30="","",IF(AM30=0,7,16-3*AM30/4))</f>
        <v>7</v>
      </c>
      <c r="AO30" s="1">
        <f>IF(AL30="",AN30,IF(AN30="",AL30,AN30+AL30))</f>
        <v>34.75</v>
      </c>
      <c r="AP30" s="1">
        <v>0</v>
      </c>
      <c r="AQ30" s="1">
        <f>IF(AP30="","",IF(AP30=0,7,16-3*AP30/4))</f>
        <v>7</v>
      </c>
      <c r="AR30" s="1">
        <f>IF(AO30="",AQ30,IF(AQ30="",AO30,AQ30+AO30))</f>
        <v>41.75</v>
      </c>
      <c r="AS30" s="1">
        <v>0</v>
      </c>
      <c r="AT30" s="1">
        <f>IF(AS30="","",IF(AS30=0,7,16-3*AS30/4))</f>
        <v>7</v>
      </c>
      <c r="AU30" s="1">
        <f>IF(AR30="",AT30,IF(AT30="",AR30,AT30+AR30))</f>
        <v>48.75</v>
      </c>
      <c r="AV30" s="1">
        <v>3</v>
      </c>
      <c r="AW30" s="1">
        <f>IF(AV30="","",IF(AV30=0,7,16-3*AV30/4))</f>
        <v>13.75</v>
      </c>
      <c r="AX30" s="1">
        <f>IF(AU30="",AW30,IF(AW30="",AU30,AW30+AU30))</f>
        <v>62.5</v>
      </c>
      <c r="AY30" s="1"/>
      <c r="AZ30" s="1" t="str">
        <f>IF(AY30="","",IF(AY30=0,7,16-3*AY30/4))</f>
        <v/>
      </c>
      <c r="BA30" s="1">
        <f>IF(AX30="",AZ30,IF(AZ30="",AX30,AZ30+AX30))</f>
        <v>62.5</v>
      </c>
      <c r="BB30" s="1"/>
      <c r="BC30" s="1" t="str">
        <f>IF(BB30="","",IF(BB30=0,7,16-3*BB30/4))</f>
        <v/>
      </c>
      <c r="BD30" s="1">
        <f>IF(BA30="",BC30,IF(BC30="",BA30,BC30+BA30))</f>
        <v>62.5</v>
      </c>
      <c r="BE30" s="2">
        <f>BD30</f>
        <v>62.5</v>
      </c>
      <c r="BF30" s="2">
        <f>COUNTIF(C30:BD30,"&lt;7")</f>
        <v>7</v>
      </c>
      <c r="BG30" s="2">
        <f>IF(AC30="",0,AC30)</f>
        <v>20.75</v>
      </c>
      <c r="BH30" s="2">
        <f>COUNTIF(C30:AC30,"&lt;7")</f>
        <v>2</v>
      </c>
      <c r="BI30" s="2">
        <f>IF(AC30="",BD30,BD30-AC30)</f>
        <v>41.75</v>
      </c>
      <c r="BJ30" s="2">
        <f>COUNTIF(AD30:BD30,"&lt;7")</f>
        <v>5</v>
      </c>
      <c r="BK30">
        <f>IF(BC30="",0,BC30)+IF(AH30="",0,AH30)+IF(M30="",0,M30)</f>
        <v>13.75</v>
      </c>
      <c r="BL30">
        <f>COUNTIF(BB30:BD30,"&lt;7")+COUNTIF(AG30:AI30,"&lt;7")+COUNTIF(L30:N30,"&lt;7")</f>
        <v>1</v>
      </c>
    </row>
    <row r="31" spans="1:64" x14ac:dyDescent="0.55000000000000004">
      <c r="A31">
        <v>36</v>
      </c>
      <c r="B31" t="s">
        <v>29</v>
      </c>
      <c r="C31" s="1">
        <v>3</v>
      </c>
      <c r="D31" s="1">
        <f>IF(C31="","",IF(C31=0,7,16-3*C31/4))</f>
        <v>13.75</v>
      </c>
      <c r="E31" s="1">
        <f>D31</f>
        <v>13.75</v>
      </c>
      <c r="F31" s="1">
        <v>0</v>
      </c>
      <c r="G31" s="1">
        <f>IF(F31="","",IF(F31=0,7,16-3*F31/4))</f>
        <v>7</v>
      </c>
      <c r="H31" s="1">
        <f>IF(E31="",G31,IF(G31="",E31,G31+E31))</f>
        <v>20.75</v>
      </c>
      <c r="I31" s="1">
        <v>6</v>
      </c>
      <c r="J31" s="1">
        <f>IF(I31="","",IF(I31=0,7,16-3*I31/4))</f>
        <v>11.5</v>
      </c>
      <c r="K31" s="1">
        <f>IF(H31="",J31,IF(J31="",H31,J31+H31))</f>
        <v>32.25</v>
      </c>
      <c r="L31" s="1">
        <v>0</v>
      </c>
      <c r="M31" s="1">
        <f>IF(L31="","",IF(L31=0,7,16-3*L31/4))</f>
        <v>7</v>
      </c>
      <c r="N31" s="1">
        <f>IF(K31="",M31,IF(M31="",K31,M31+K31))</f>
        <v>39.25</v>
      </c>
      <c r="O31" s="1">
        <v>0</v>
      </c>
      <c r="P31" s="1">
        <f>IF(O31="","",IF(O31=0,7,16-3*O31/4))</f>
        <v>7</v>
      </c>
      <c r="Q31" s="1">
        <f>IF(N31="",P31,IF(P31="",N31,P31+N31))</f>
        <v>46.25</v>
      </c>
      <c r="R31" s="1">
        <v>0</v>
      </c>
      <c r="S31" s="1">
        <f>IF(R31="","",IF(R31=0,7,16-3*R31/4))</f>
        <v>7</v>
      </c>
      <c r="T31" s="1">
        <f>IF(Q31="",S31,IF(S31="",Q31,S31+Q31))</f>
        <v>53.25</v>
      </c>
      <c r="U31" s="1"/>
      <c r="V31" s="1" t="str">
        <f>IF(U31="","",IF(U31=0,7,16-3*U31/4))</f>
        <v/>
      </c>
      <c r="W31" s="1">
        <f>IF(T31="",V31,IF(V31="",T31,V31+T31))</f>
        <v>53.25</v>
      </c>
      <c r="X31" s="1"/>
      <c r="Y31" s="1" t="str">
        <f>IF(X31="","",IF(X31=0,7,16-3*X31/4))</f>
        <v/>
      </c>
      <c r="Z31" s="1">
        <f>IF(W31="",Y31,IF(Y31="",W31,Y31+W31))</f>
        <v>53.25</v>
      </c>
      <c r="AA31" s="1"/>
      <c r="AB31" s="1" t="str">
        <f>IF(AA31="","",IF(AA31=0,7,16-3*AA31/4))</f>
        <v/>
      </c>
      <c r="AC31" s="1">
        <f>IF(Z31="",AB31,IF(AB31="",Z31,AB31+Z31))</f>
        <v>53.25</v>
      </c>
      <c r="AD31" s="1"/>
      <c r="AE31" s="1" t="str">
        <f>IF(AD31="","",IF(AD31=0,7,16-3*AD31/4))</f>
        <v/>
      </c>
      <c r="AF31" s="1">
        <f>IF(AC31="",AE31,IF(AE31="",AC31,AE31+AC31))</f>
        <v>53.25</v>
      </c>
      <c r="AG31" s="1"/>
      <c r="AH31" s="1" t="str">
        <f>IF(AG31="","",IF(AG31=0,7,16-3*AG31/4))</f>
        <v/>
      </c>
      <c r="AI31" s="1">
        <f>IF(AF31="",AH31,IF(AH31="",AF31,AH31+AF31))</f>
        <v>53.25</v>
      </c>
      <c r="AJ31" s="1"/>
      <c r="AK31" s="1" t="str">
        <f>IF(AJ31="","",IF(AJ31=0,7,16-3*AJ31/4))</f>
        <v/>
      </c>
      <c r="AL31" s="1">
        <f>IF(AI31="",AK31,IF(AK31="",AI31,AK31+AI31))</f>
        <v>53.25</v>
      </c>
      <c r="AM31" s="1"/>
      <c r="AN31" s="1" t="str">
        <f>IF(AM31="","",IF(AM31=0,7,16-3*AM31/4))</f>
        <v/>
      </c>
      <c r="AO31" s="1">
        <f>IF(AL31="",AN31,IF(AN31="",AL31,AN31+AL31))</f>
        <v>53.25</v>
      </c>
      <c r="AP31" s="1"/>
      <c r="AQ31" s="1" t="str">
        <f>IF(AP31="","",IF(AP31=0,7,16-3*AP31/4))</f>
        <v/>
      </c>
      <c r="AR31" s="1">
        <f>IF(AO31="",AQ31,IF(AQ31="",AO31,AQ31+AO31))</f>
        <v>53.25</v>
      </c>
      <c r="AS31" s="1"/>
      <c r="AT31" s="1" t="str">
        <f>IF(AS31="","",IF(AS31=0,7,16-3*AS31/4))</f>
        <v/>
      </c>
      <c r="AU31" s="1">
        <f>IF(AR31="",AT31,IF(AT31="",AR31,AT31+AR31))</f>
        <v>53.25</v>
      </c>
      <c r="AV31" s="1"/>
      <c r="AW31" s="1" t="str">
        <f>IF(AV31="","",IF(AV31=0,7,16-3*AV31/4))</f>
        <v/>
      </c>
      <c r="AX31" s="1">
        <f>IF(AU31="",AW31,IF(AW31="",AU31,AW31+AU31))</f>
        <v>53.25</v>
      </c>
      <c r="AY31" s="1"/>
      <c r="AZ31" s="1" t="str">
        <f>IF(AY31="","",IF(AY31=0,7,16-3*AY31/4))</f>
        <v/>
      </c>
      <c r="BA31" s="1">
        <f>IF(AX31="",AZ31,IF(AZ31="",AX31,AZ31+AX31))</f>
        <v>53.25</v>
      </c>
      <c r="BB31" s="1"/>
      <c r="BC31" s="1" t="str">
        <f>IF(BB31="","",IF(BB31=0,7,16-3*BB31/4))</f>
        <v/>
      </c>
      <c r="BD31" s="1">
        <f>IF(BA31="",BC31,IF(BC31="",BA31,BC31+BA31))</f>
        <v>53.25</v>
      </c>
      <c r="BE31" s="2">
        <f>BD31</f>
        <v>53.25</v>
      </c>
      <c r="BF31" s="2">
        <f>COUNTIF(C31:BD31,"&lt;7")</f>
        <v>6</v>
      </c>
      <c r="BG31" s="2">
        <f>IF(AC31="",0,AC31)</f>
        <v>53.25</v>
      </c>
      <c r="BH31" s="2">
        <f>COUNTIF(C31:AC31,"&lt;7")</f>
        <v>6</v>
      </c>
      <c r="BI31" s="2">
        <f>IF(AC31="",BD31,BD31-AC31)</f>
        <v>0</v>
      </c>
      <c r="BJ31" s="2">
        <f>COUNTIF(AD31:BD31,"&lt;7")</f>
        <v>0</v>
      </c>
      <c r="BK31">
        <f>IF(BC31="",0,BC31)+IF(AH31="",0,AH31)+IF(M31="",0,M31)</f>
        <v>7</v>
      </c>
      <c r="BL31">
        <f>COUNTIF(BB31:BD31,"&lt;7")+COUNTIF(AG31:AI31,"&lt;7")+COUNTIF(L31:N31,"&lt;7")</f>
        <v>1</v>
      </c>
    </row>
    <row r="32" spans="1:64" x14ac:dyDescent="0.55000000000000004">
      <c r="A32">
        <v>48</v>
      </c>
      <c r="B32" t="s">
        <v>26</v>
      </c>
      <c r="C32" s="1"/>
      <c r="D32" s="1" t="str">
        <f>IF(C32="","",IF(C32=0,7,16-3*C32/4))</f>
        <v/>
      </c>
      <c r="E32" s="1" t="str">
        <f>D32</f>
        <v/>
      </c>
      <c r="F32" s="1"/>
      <c r="G32" s="1" t="str">
        <f>IF(F32="","",IF(F32=0,7,16-3*F32/4))</f>
        <v/>
      </c>
      <c r="H32" s="1" t="str">
        <f>IF(E32="",G32,IF(G32="",E32,G32+E32))</f>
        <v/>
      </c>
      <c r="I32" s="1"/>
      <c r="J32" s="1" t="str">
        <f>IF(I32="","",IF(I32=0,7,16-3*I32/4))</f>
        <v/>
      </c>
      <c r="K32" s="1" t="str">
        <f>IF(H32="",J32,IF(J32="",H32,J32+H32))</f>
        <v/>
      </c>
      <c r="L32" s="1"/>
      <c r="M32" s="1" t="str">
        <f>IF(L32="","",IF(L32=0,7,16-3*L32/4))</f>
        <v/>
      </c>
      <c r="N32" s="1" t="str">
        <f>IF(K32="",M32,IF(M32="",K32,M32+K32))</f>
        <v/>
      </c>
      <c r="O32" s="1"/>
      <c r="P32" s="1" t="str">
        <f>IF(O32="","",IF(O32=0,7,16-3*O32/4))</f>
        <v/>
      </c>
      <c r="Q32" s="1" t="str">
        <f>IF(N32="",P32,IF(P32="",N32,P32+N32))</f>
        <v/>
      </c>
      <c r="R32" s="1"/>
      <c r="S32" s="1" t="str">
        <f>IF(R32="","",IF(R32=0,7,16-3*R32/4))</f>
        <v/>
      </c>
      <c r="T32" s="1" t="str">
        <f>IF(Q32="",S32,IF(S32="",Q32,S32+Q32))</f>
        <v/>
      </c>
      <c r="U32" s="1">
        <v>0</v>
      </c>
      <c r="V32" s="1">
        <f>IF(U32="","",IF(U32=0,7,16-3*U32/4))</f>
        <v>7</v>
      </c>
      <c r="W32" s="1">
        <f>IF(T32="",V32,IF(V32="",T32,V32+T32))</f>
        <v>7</v>
      </c>
      <c r="X32" s="1">
        <v>0</v>
      </c>
      <c r="Y32" s="1">
        <f>IF(X32="","",IF(X32=0,7,16-3*X32/4))</f>
        <v>7</v>
      </c>
      <c r="Z32" s="1">
        <f>IF(W32="",Y32,IF(Y32="",W32,Y32+W32))</f>
        <v>14</v>
      </c>
      <c r="AA32" s="1"/>
      <c r="AB32" s="1" t="str">
        <f>IF(AA32="","",IF(AA32=0,7,16-3*AA32/4))</f>
        <v/>
      </c>
      <c r="AC32" s="1">
        <f>IF(Z32="",AB32,IF(AB32="",Z32,AB32+Z32))</f>
        <v>14</v>
      </c>
      <c r="AD32" s="1"/>
      <c r="AE32" s="1" t="str">
        <f>IF(AD32="","",IF(AD32=0,7,16-3*AD32/4))</f>
        <v/>
      </c>
      <c r="AF32" s="1">
        <f>IF(AC32="",AE32,IF(AE32="",AC32,AE32+AC32))</f>
        <v>14</v>
      </c>
      <c r="AG32" s="1"/>
      <c r="AH32" s="1" t="str">
        <f>IF(AG32="","",IF(AG32=0,7,16-3*AG32/4))</f>
        <v/>
      </c>
      <c r="AI32" s="1">
        <f>IF(AF32="",AH32,IF(AH32="",AF32,AH32+AF32))</f>
        <v>14</v>
      </c>
      <c r="AJ32" s="1">
        <v>4</v>
      </c>
      <c r="AK32" s="1">
        <f>IF(AJ32="","",IF(AJ32=0,7,16-3*AJ32/4))</f>
        <v>13</v>
      </c>
      <c r="AL32" s="1">
        <f>IF(AI32="",AK32,IF(AK32="",AI32,AK32+AI32))</f>
        <v>27</v>
      </c>
      <c r="AM32" s="1">
        <v>0</v>
      </c>
      <c r="AN32" s="1">
        <f>IF(AM32="","",IF(AM32=0,7,16-3*AM32/4))</f>
        <v>7</v>
      </c>
      <c r="AO32" s="1">
        <f>IF(AL32="",AN32,IF(AN32="",AL32,AN32+AL32))</f>
        <v>34</v>
      </c>
      <c r="AP32" s="1"/>
      <c r="AQ32" s="1" t="str">
        <f>IF(AP32="","",IF(AP32=0,7,16-3*AP32/4))</f>
        <v/>
      </c>
      <c r="AR32" s="1">
        <f>IF(AO32="",AQ32,IF(AQ32="",AO32,AQ32+AO32))</f>
        <v>34</v>
      </c>
      <c r="AS32" s="1"/>
      <c r="AT32" s="1" t="str">
        <f>IF(AS32="","",IF(AS32=0,7,16-3*AS32/4))</f>
        <v/>
      </c>
      <c r="AU32" s="1">
        <f>IF(AR32="",AT32,IF(AT32="",AR32,AT32+AR32))</f>
        <v>34</v>
      </c>
      <c r="AV32" s="1">
        <v>0</v>
      </c>
      <c r="AW32" s="1">
        <f>IF(AV32="","",IF(AV32=0,7,16-3*AV32/4))</f>
        <v>7</v>
      </c>
      <c r="AX32" s="1">
        <f>IF(AU32="",AW32,IF(AW32="",AU32,AW32+AU32))</f>
        <v>41</v>
      </c>
      <c r="AY32" s="1">
        <v>0</v>
      </c>
      <c r="AZ32" s="1">
        <f>IF(AY32="","",IF(AY32=0,7,16-3*AY32/4))</f>
        <v>7</v>
      </c>
      <c r="BA32" s="1">
        <f>IF(AX32="",AZ32,IF(AZ32="",AX32,AZ32+AX32))</f>
        <v>48</v>
      </c>
      <c r="BB32" s="1"/>
      <c r="BC32" s="1" t="str">
        <f>IF(BB32="","",IF(BB32=0,7,16-3*BB32/4))</f>
        <v/>
      </c>
      <c r="BD32" s="1">
        <f>IF(BA32="",BC32,IF(BC32="",BA32,BC32+BA32))</f>
        <v>48</v>
      </c>
      <c r="BE32" s="2">
        <f>BD32</f>
        <v>48</v>
      </c>
      <c r="BF32" s="2">
        <f>COUNTIF(C32:BD32,"&lt;7")</f>
        <v>6</v>
      </c>
      <c r="BG32" s="2">
        <f>IF(AC32="",0,AC32)</f>
        <v>14</v>
      </c>
      <c r="BH32" s="2">
        <f>COUNTIF(C32:AC32,"&lt;7")</f>
        <v>2</v>
      </c>
      <c r="BI32" s="2">
        <f>IF(AC32="",BD32,BD32-AC32)</f>
        <v>34</v>
      </c>
      <c r="BJ32" s="2">
        <f>COUNTIF(AD32:BD32,"&lt;7")</f>
        <v>4</v>
      </c>
      <c r="BK32">
        <f>IF(BC32="",0,BC32)+IF(AH32="",0,AH32)+IF(M32="",0,M32)</f>
        <v>0</v>
      </c>
      <c r="BL32">
        <f>COUNTIF(BB32:BD32,"&lt;7")+COUNTIF(AG32:AI32,"&lt;7")+COUNTIF(L32:N32,"&lt;7")</f>
        <v>0</v>
      </c>
    </row>
    <row r="33" spans="1:64" x14ac:dyDescent="0.55000000000000004">
      <c r="A33">
        <v>10</v>
      </c>
      <c r="B33" t="s">
        <v>23</v>
      </c>
      <c r="C33" s="1">
        <v>0</v>
      </c>
      <c r="D33" s="1">
        <f>IF(C33="","",IF(C33=0,7,16-3*C33/4))</f>
        <v>7</v>
      </c>
      <c r="E33" s="1">
        <f>D33</f>
        <v>7</v>
      </c>
      <c r="F33" s="1">
        <v>0</v>
      </c>
      <c r="G33" s="1">
        <f>IF(F33="","",IF(F33=0,7,16-3*F33/4))</f>
        <v>7</v>
      </c>
      <c r="H33" s="1">
        <f>IF(E33="",G33,IF(G33="",E33,G33+E33))</f>
        <v>14</v>
      </c>
      <c r="I33" s="1">
        <v>0</v>
      </c>
      <c r="J33" s="1">
        <f>IF(I33="","",IF(I33=0,7,16-3*I33/4))</f>
        <v>7</v>
      </c>
      <c r="K33" s="1">
        <f>IF(H33="",J33,IF(J33="",H33,J33+H33))</f>
        <v>21</v>
      </c>
      <c r="L33" s="1">
        <v>0</v>
      </c>
      <c r="M33" s="1">
        <f>IF(L33="","",IF(L33=0,7,16-3*L33/4))</f>
        <v>7</v>
      </c>
      <c r="N33" s="1">
        <f>IF(K33="",M33,IF(M33="",K33,M33+K33))</f>
        <v>28</v>
      </c>
      <c r="O33" s="1">
        <v>0</v>
      </c>
      <c r="P33" s="1">
        <f>IF(O33="","",IF(O33=0,7,16-3*O33/4))</f>
        <v>7</v>
      </c>
      <c r="Q33" s="1">
        <f>IF(N33="",P33,IF(P33="",N33,P33+N33))</f>
        <v>35</v>
      </c>
      <c r="R33" s="1">
        <v>0</v>
      </c>
      <c r="S33" s="1">
        <f>IF(R33="","",IF(R33=0,7,16-3*R33/4))</f>
        <v>7</v>
      </c>
      <c r="T33" s="1">
        <f>IF(Q33="",S33,IF(S33="",Q33,S33+Q33))</f>
        <v>42</v>
      </c>
      <c r="U33" s="1"/>
      <c r="V33" s="1" t="str">
        <f>IF(U33="","",IF(U33=0,7,16-3*U33/4))</f>
        <v/>
      </c>
      <c r="W33" s="1">
        <f>IF(T33="",V33,IF(V33="",T33,V33+T33))</f>
        <v>42</v>
      </c>
      <c r="X33" s="1"/>
      <c r="Y33" s="1" t="str">
        <f>IF(X33="","",IF(X33=0,7,16-3*X33/4))</f>
        <v/>
      </c>
      <c r="Z33" s="1">
        <f>IF(W33="",Y33,IF(Y33="",W33,Y33+W33))</f>
        <v>42</v>
      </c>
      <c r="AA33" s="1"/>
      <c r="AB33" s="1" t="str">
        <f>IF(AA33="","",IF(AA33=0,7,16-3*AA33/4))</f>
        <v/>
      </c>
      <c r="AC33" s="1">
        <f>IF(Z33="",AB33,IF(AB33="",Z33,AB33+Z33))</f>
        <v>42</v>
      </c>
      <c r="AD33" s="1"/>
      <c r="AE33" s="1" t="str">
        <f>IF(AD33="","",IF(AD33=0,7,16-3*AD33/4))</f>
        <v/>
      </c>
      <c r="AF33" s="1">
        <f>IF(AC33="",AE33,IF(AE33="",AC33,AE33+AC33))</f>
        <v>42</v>
      </c>
      <c r="AG33" s="1"/>
      <c r="AH33" s="1" t="str">
        <f>IF(AG33="","",IF(AG33=0,7,16-3*AG33/4))</f>
        <v/>
      </c>
      <c r="AI33" s="1">
        <f>IF(AF33="",AH33,IF(AH33="",AF33,AH33+AF33))</f>
        <v>42</v>
      </c>
      <c r="AJ33" s="1"/>
      <c r="AK33" s="1" t="str">
        <f>IF(AJ33="","",IF(AJ33=0,7,16-3*AJ33/4))</f>
        <v/>
      </c>
      <c r="AL33" s="1">
        <f>IF(AI33="",AK33,IF(AK33="",AI33,AK33+AI33))</f>
        <v>42</v>
      </c>
      <c r="AM33" s="1"/>
      <c r="AN33" s="1" t="str">
        <f>IF(AM33="","",IF(AM33=0,7,16-3*AM33/4))</f>
        <v/>
      </c>
      <c r="AO33" s="1">
        <f>IF(AL33="",AN33,IF(AN33="",AL33,AN33+AL33))</f>
        <v>42</v>
      </c>
      <c r="AP33" s="1"/>
      <c r="AQ33" s="1" t="str">
        <f>IF(AP33="","",IF(AP33=0,7,16-3*AP33/4))</f>
        <v/>
      </c>
      <c r="AR33" s="1">
        <f>IF(AO33="",AQ33,IF(AQ33="",AO33,AQ33+AO33))</f>
        <v>42</v>
      </c>
      <c r="AS33" s="1"/>
      <c r="AT33" s="1" t="str">
        <f>IF(AS33="","",IF(AS33=0,7,16-3*AS33/4))</f>
        <v/>
      </c>
      <c r="AU33" s="1">
        <f>IF(AR33="",AT33,IF(AT33="",AR33,AT33+AR33))</f>
        <v>42</v>
      </c>
      <c r="AV33" s="1"/>
      <c r="AW33" s="1" t="str">
        <f>IF(AV33="","",IF(AV33=0,7,16-3*AV33/4))</f>
        <v/>
      </c>
      <c r="AX33" s="1">
        <f>IF(AU33="",AW33,IF(AW33="",AU33,AW33+AU33))</f>
        <v>42</v>
      </c>
      <c r="AY33" s="1"/>
      <c r="AZ33" s="1" t="str">
        <f>IF(AY33="","",IF(AY33=0,7,16-3*AY33/4))</f>
        <v/>
      </c>
      <c r="BA33" s="1">
        <f>IF(AX33="",AZ33,IF(AZ33="",AX33,AZ33+AX33))</f>
        <v>42</v>
      </c>
      <c r="BB33" s="1"/>
      <c r="BC33" s="1" t="str">
        <f>IF(BB33="","",IF(BB33=0,7,16-3*BB33/4))</f>
        <v/>
      </c>
      <c r="BD33" s="1">
        <f>IF(BA33="",BC33,IF(BC33="",BA33,BC33+BA33))</f>
        <v>42</v>
      </c>
      <c r="BE33" s="2">
        <f>BD33</f>
        <v>42</v>
      </c>
      <c r="BF33" s="2">
        <f>COUNTIF(C33:BD33,"&lt;7")</f>
        <v>6</v>
      </c>
      <c r="BG33" s="2">
        <f>IF(AC33="",0,AC33)</f>
        <v>42</v>
      </c>
      <c r="BH33" s="2">
        <f>COUNTIF(C33:AC33,"&lt;7")</f>
        <v>6</v>
      </c>
      <c r="BI33" s="2">
        <f>IF(AC33="",BD33,BD33-AC33)</f>
        <v>0</v>
      </c>
      <c r="BJ33" s="2">
        <f>COUNTIF(AD33:BD33,"&lt;7")</f>
        <v>0</v>
      </c>
      <c r="BK33">
        <f>IF(BC33="",0,BC33)+IF(AH33="",0,AH33)+IF(M33="",0,M33)</f>
        <v>7</v>
      </c>
      <c r="BL33">
        <f>COUNTIF(BB33:BD33,"&lt;7")+COUNTIF(AG33:AI33,"&lt;7")+COUNTIF(L33:N33,"&lt;7")</f>
        <v>1</v>
      </c>
    </row>
    <row r="34" spans="1:64" x14ac:dyDescent="0.55000000000000004">
      <c r="A34">
        <v>32</v>
      </c>
      <c r="B34" t="s">
        <v>44</v>
      </c>
      <c r="C34" s="1">
        <v>0</v>
      </c>
      <c r="D34" s="1">
        <f>IF(C34="","",IF(C34=0,7,16-3*C34/4))</f>
        <v>7</v>
      </c>
      <c r="E34" s="1">
        <f>D34</f>
        <v>7</v>
      </c>
      <c r="F34" s="1">
        <v>0</v>
      </c>
      <c r="G34" s="1">
        <f>IF(F34="","",IF(F34=0,7,16-3*F34/4))</f>
        <v>7</v>
      </c>
      <c r="H34" s="1">
        <f>IF(E34="",G34,IF(G34="",E34,G34+E34))</f>
        <v>14</v>
      </c>
      <c r="I34" s="1">
        <v>0</v>
      </c>
      <c r="J34" s="1">
        <f>IF(I34="","",IF(I34=0,7,16-3*I34/4))</f>
        <v>7</v>
      </c>
      <c r="K34" s="1">
        <f>IF(H34="",J34,IF(J34="",H34,J34+H34))</f>
        <v>21</v>
      </c>
      <c r="L34" s="1">
        <v>0</v>
      </c>
      <c r="M34" s="1">
        <f>IF(L34="","",IF(L34=0,7,16-3*L34/4))</f>
        <v>7</v>
      </c>
      <c r="N34" s="1">
        <f>IF(K34="",M34,IF(M34="",K34,M34+K34))</f>
        <v>28</v>
      </c>
      <c r="O34" s="1">
        <v>0</v>
      </c>
      <c r="P34" s="1">
        <f>IF(O34="","",IF(O34=0,7,16-3*O34/4))</f>
        <v>7</v>
      </c>
      <c r="Q34" s="1">
        <f>IF(N34="",P34,IF(P34="",N34,P34+N34))</f>
        <v>35</v>
      </c>
      <c r="R34" s="1"/>
      <c r="S34" s="1" t="str">
        <f>IF(R34="","",IF(R34=0,7,16-3*R34/4))</f>
        <v/>
      </c>
      <c r="T34" s="1">
        <f>IF(Q34="",S34,IF(S34="",Q34,S34+Q34))</f>
        <v>35</v>
      </c>
      <c r="U34" s="1">
        <v>0</v>
      </c>
      <c r="V34" s="1">
        <f>IF(U34="","",IF(U34=0,7,16-3*U34/4))</f>
        <v>7</v>
      </c>
      <c r="W34" s="1">
        <f>IF(T34="",V34,IF(V34="",T34,V34+T34))</f>
        <v>42</v>
      </c>
      <c r="X34" s="1"/>
      <c r="Y34" s="1" t="str">
        <f>IF(X34="","",IF(X34=0,7,16-3*X34/4))</f>
        <v/>
      </c>
      <c r="Z34" s="1">
        <f>IF(W34="",Y34,IF(Y34="",W34,Y34+W34))</f>
        <v>42</v>
      </c>
      <c r="AA34" s="1"/>
      <c r="AB34" s="1" t="str">
        <f>IF(AA34="","",IF(AA34=0,7,16-3*AA34/4))</f>
        <v/>
      </c>
      <c r="AC34" s="1">
        <f>IF(Z34="",AB34,IF(AB34="",Z34,AB34+Z34))</f>
        <v>42</v>
      </c>
      <c r="AD34" s="1"/>
      <c r="AE34" s="1" t="str">
        <f>IF(AD34="","",IF(AD34=0,7,16-3*AD34/4))</f>
        <v/>
      </c>
      <c r="AF34" s="1">
        <f>IF(AC34="",AE34,IF(AE34="",AC34,AE34+AC34))</f>
        <v>42</v>
      </c>
      <c r="AG34" s="1"/>
      <c r="AH34" s="1" t="str">
        <f>IF(AG34="","",IF(AG34=0,7,16-3*AG34/4))</f>
        <v/>
      </c>
      <c r="AI34" s="1">
        <f>IF(AF34="",AH34,IF(AH34="",AF34,AH34+AF34))</f>
        <v>42</v>
      </c>
      <c r="AJ34" s="1"/>
      <c r="AK34" s="1" t="str">
        <f>IF(AJ34="","",IF(AJ34=0,7,16-3*AJ34/4))</f>
        <v/>
      </c>
      <c r="AL34" s="1">
        <f>IF(AI34="",AK34,IF(AK34="",AI34,AK34+AI34))</f>
        <v>42</v>
      </c>
      <c r="AM34" s="1"/>
      <c r="AN34" s="1" t="str">
        <f>IF(AM34="","",IF(AM34=0,7,16-3*AM34/4))</f>
        <v/>
      </c>
      <c r="AO34" s="1">
        <f>IF(AL34="",AN34,IF(AN34="",AL34,AN34+AL34))</f>
        <v>42</v>
      </c>
      <c r="AP34" s="1"/>
      <c r="AQ34" s="1" t="str">
        <f>IF(AP34="","",IF(AP34=0,7,16-3*AP34/4))</f>
        <v/>
      </c>
      <c r="AR34" s="1">
        <f>IF(AO34="",AQ34,IF(AQ34="",AO34,AQ34+AO34))</f>
        <v>42</v>
      </c>
      <c r="AS34" s="1"/>
      <c r="AT34" s="1" t="str">
        <f>IF(AS34="","",IF(AS34=0,7,16-3*AS34/4))</f>
        <v/>
      </c>
      <c r="AU34" s="1">
        <f>IF(AR34="",AT34,IF(AT34="",AR34,AT34+AR34))</f>
        <v>42</v>
      </c>
      <c r="AV34" s="1"/>
      <c r="AW34" s="1" t="str">
        <f>IF(AV34="","",IF(AV34=0,7,16-3*AV34/4))</f>
        <v/>
      </c>
      <c r="AX34" s="1">
        <f>IF(AU34="",AW34,IF(AW34="",AU34,AW34+AU34))</f>
        <v>42</v>
      </c>
      <c r="AY34" s="1"/>
      <c r="AZ34" s="1" t="str">
        <f>IF(AY34="","",IF(AY34=0,7,16-3*AY34/4))</f>
        <v/>
      </c>
      <c r="BA34" s="1">
        <f>IF(AX34="",AZ34,IF(AZ34="",AX34,AZ34+AX34))</f>
        <v>42</v>
      </c>
      <c r="BB34" s="1"/>
      <c r="BC34" s="1" t="str">
        <f>IF(BB34="","",IF(BB34=0,7,16-3*BB34/4))</f>
        <v/>
      </c>
      <c r="BD34" s="1">
        <f>IF(BA34="",BC34,IF(BC34="",BA34,BC34+BA34))</f>
        <v>42</v>
      </c>
      <c r="BE34" s="2">
        <f>BD34</f>
        <v>42</v>
      </c>
      <c r="BF34" s="2">
        <f>COUNTIF(C34:BD34,"&lt;7")</f>
        <v>6</v>
      </c>
      <c r="BG34" s="2">
        <f>IF(AC34="",0,AC34)</f>
        <v>42</v>
      </c>
      <c r="BH34" s="2">
        <f>COUNTIF(C34:AC34,"&lt;7")</f>
        <v>6</v>
      </c>
      <c r="BI34" s="2">
        <f>IF(AC34="",BD34,BD34-AC34)</f>
        <v>0</v>
      </c>
      <c r="BJ34" s="2">
        <f>COUNTIF(AD34:BD34,"&lt;7")</f>
        <v>0</v>
      </c>
      <c r="BK34">
        <f>IF(BC34="",0,BC34)+IF(AH34="",0,AH34)+IF(M34="",0,M34)</f>
        <v>7</v>
      </c>
      <c r="BL34">
        <f>COUNTIF(BB34:BD34,"&lt;7")+COUNTIF(AG34:AI34,"&lt;7")+COUNTIF(L34:N34,"&lt;7")</f>
        <v>1</v>
      </c>
    </row>
    <row r="35" spans="1:64" x14ac:dyDescent="0.55000000000000004">
      <c r="A35">
        <v>27</v>
      </c>
      <c r="B35" t="s">
        <v>35</v>
      </c>
      <c r="C35" s="1"/>
      <c r="D35" s="1" t="str">
        <f>IF(C35="","",IF(C35=0,7,16-3*C35/4))</f>
        <v/>
      </c>
      <c r="E35" s="1" t="str">
        <f>D35</f>
        <v/>
      </c>
      <c r="F35" s="1"/>
      <c r="G35" s="1" t="str">
        <f>IF(F35="","",IF(F35=0,7,16-3*F35/4))</f>
        <v/>
      </c>
      <c r="H35" s="1" t="str">
        <f>IF(E35="",G35,IF(G35="",E35,G35+E35))</f>
        <v/>
      </c>
      <c r="I35" s="1">
        <v>0</v>
      </c>
      <c r="J35" s="1">
        <f>IF(I35="","",IF(I35=0,7,16-3*I35/4))</f>
        <v>7</v>
      </c>
      <c r="K35" s="1">
        <f>IF(H35="",J35,IF(J35="",H35,J35+H35))</f>
        <v>7</v>
      </c>
      <c r="L35" s="1"/>
      <c r="M35" s="1" t="str">
        <f>IF(L35="","",IF(L35=0,7,16-3*L35/4))</f>
        <v/>
      </c>
      <c r="N35" s="1">
        <f>IF(K35="",M35,IF(M35="",K35,M35+K35))</f>
        <v>7</v>
      </c>
      <c r="O35" s="1"/>
      <c r="P35" s="1" t="str">
        <f>IF(O35="","",IF(O35=0,7,16-3*O35/4))</f>
        <v/>
      </c>
      <c r="Q35" s="1">
        <f>IF(N35="",P35,IF(P35="",N35,P35+N35))</f>
        <v>7</v>
      </c>
      <c r="R35" s="1"/>
      <c r="S35" s="1" t="str">
        <f>IF(R35="","",IF(R35=0,7,16-3*R35/4))</f>
        <v/>
      </c>
      <c r="T35" s="1">
        <f>IF(Q35="",S35,IF(S35="",Q35,S35+Q35))</f>
        <v>7</v>
      </c>
      <c r="U35" s="1"/>
      <c r="V35" s="1" t="str">
        <f>IF(U35="","",IF(U35=0,7,16-3*U35/4))</f>
        <v/>
      </c>
      <c r="W35" s="1">
        <f>IF(T35="",V35,IF(V35="",T35,V35+T35))</f>
        <v>7</v>
      </c>
      <c r="X35" s="1"/>
      <c r="Y35" s="1" t="str">
        <f>IF(X35="","",IF(X35=0,7,16-3*X35/4))</f>
        <v/>
      </c>
      <c r="Z35" s="1">
        <f>IF(W35="",Y35,IF(Y35="",W35,Y35+W35))</f>
        <v>7</v>
      </c>
      <c r="AA35" s="1">
        <v>0</v>
      </c>
      <c r="AB35" s="1">
        <f>IF(AA35="","",IF(AA35=0,7,16-3*AA35/4))</f>
        <v>7</v>
      </c>
      <c r="AC35" s="1">
        <f>IF(Z35="",AB35,IF(AB35="",Z35,AB35+Z35))</f>
        <v>14</v>
      </c>
      <c r="AD35" s="1">
        <v>0</v>
      </c>
      <c r="AE35" s="1">
        <f>IF(AD35="","",IF(AD35=0,7,16-3*AD35/4))</f>
        <v>7</v>
      </c>
      <c r="AF35" s="1">
        <f>IF(AC35="",AE35,IF(AE35="",AC35,AE35+AC35))</f>
        <v>21</v>
      </c>
      <c r="AG35" s="1">
        <v>0</v>
      </c>
      <c r="AH35" s="1">
        <f>IF(AG35="","",IF(AG35=0,7,16-3*AG35/4))</f>
        <v>7</v>
      </c>
      <c r="AI35" s="1">
        <f>IF(AF35="",AH35,IF(AH35="",AF35,AH35+AF35))</f>
        <v>28</v>
      </c>
      <c r="AJ35" s="1">
        <v>0</v>
      </c>
      <c r="AK35" s="1">
        <f>IF(AJ35="","",IF(AJ35=0,7,16-3*AJ35/4))</f>
        <v>7</v>
      </c>
      <c r="AL35" s="1">
        <f>IF(AI35="",AK35,IF(AK35="",AI35,AK35+AI35))</f>
        <v>35</v>
      </c>
      <c r="AM35" s="1"/>
      <c r="AN35" s="1" t="str">
        <f>IF(AM35="","",IF(AM35=0,7,16-3*AM35/4))</f>
        <v/>
      </c>
      <c r="AO35" s="1">
        <f>IF(AL35="",AN35,IF(AN35="",AL35,AN35+AL35))</f>
        <v>35</v>
      </c>
      <c r="AP35" s="1"/>
      <c r="AQ35" s="1" t="str">
        <f>IF(AP35="","",IF(AP35=0,7,16-3*AP35/4))</f>
        <v/>
      </c>
      <c r="AR35" s="1">
        <f>IF(AO35="",AQ35,IF(AQ35="",AO35,AQ35+AO35))</f>
        <v>35</v>
      </c>
      <c r="AS35" s="1"/>
      <c r="AT35" s="1" t="str">
        <f>IF(AS35="","",IF(AS35=0,7,16-3*AS35/4))</f>
        <v/>
      </c>
      <c r="AU35" s="1">
        <f>IF(AR35="",AT35,IF(AT35="",AR35,AT35+AR35))</f>
        <v>35</v>
      </c>
      <c r="AV35" s="1"/>
      <c r="AW35" s="1" t="str">
        <f>IF(AV35="","",IF(AV35=0,7,16-3*AV35/4))</f>
        <v/>
      </c>
      <c r="AX35" s="1">
        <f>IF(AU35="",AW35,IF(AW35="",AU35,AW35+AU35))</f>
        <v>35</v>
      </c>
      <c r="AY35" s="1"/>
      <c r="AZ35" s="1" t="str">
        <f>IF(AY35="","",IF(AY35=0,7,16-3*AY35/4))</f>
        <v/>
      </c>
      <c r="BA35" s="1">
        <f>IF(AX35="",AZ35,IF(AZ35="",AX35,AZ35+AX35))</f>
        <v>35</v>
      </c>
      <c r="BB35" s="1"/>
      <c r="BC35" s="1" t="str">
        <f>IF(BB35="","",IF(BB35=0,7,16-3*BB35/4))</f>
        <v/>
      </c>
      <c r="BD35" s="1">
        <f>IF(BA35="",BC35,IF(BC35="",BA35,BC35+BA35))</f>
        <v>35</v>
      </c>
      <c r="BE35" s="2">
        <f>BD35</f>
        <v>35</v>
      </c>
      <c r="BF35" s="2">
        <f>COUNTIF(C35:BD35,"&lt;7")</f>
        <v>5</v>
      </c>
      <c r="BG35" s="2">
        <f>IF(AC35="",0,AC35)</f>
        <v>14</v>
      </c>
      <c r="BH35" s="2">
        <f>COUNTIF(C35:AC35,"&lt;7")</f>
        <v>2</v>
      </c>
      <c r="BI35" s="2">
        <f>IF(AC35="",BD35,BD35-AC35)</f>
        <v>21</v>
      </c>
      <c r="BJ35" s="2">
        <f>COUNTIF(AD35:BD35,"&lt;7")</f>
        <v>3</v>
      </c>
      <c r="BK35">
        <f>IF(BC35="",0,BC35)+IF(AH35="",0,AH35)+IF(M35="",0,M35)</f>
        <v>7</v>
      </c>
      <c r="BL35">
        <f>COUNTIF(BB35:BD35,"&lt;7")+COUNTIF(AG35:AI35,"&lt;7")+COUNTIF(L35:N35,"&lt;7")</f>
        <v>1</v>
      </c>
    </row>
    <row r="36" spans="1:64" x14ac:dyDescent="0.55000000000000004">
      <c r="A36">
        <v>5</v>
      </c>
      <c r="B36" t="s">
        <v>53</v>
      </c>
      <c r="C36" s="1"/>
      <c r="D36" s="1" t="str">
        <f>IF(C36="","",IF(C36=0,7,16-3*C36/4))</f>
        <v/>
      </c>
      <c r="E36" s="1" t="str">
        <f>D36</f>
        <v/>
      </c>
      <c r="F36" s="1">
        <v>0</v>
      </c>
      <c r="G36" s="1">
        <f>IF(F36="","",IF(F36=0,7,16-3*F36/4))</f>
        <v>7</v>
      </c>
      <c r="H36" s="1">
        <f>IF(E36="",G36,IF(G36="",E36,G36+E36))</f>
        <v>7</v>
      </c>
      <c r="I36" s="1"/>
      <c r="J36" s="1" t="str">
        <f>IF(I36="","",IF(I36=0,7,16-3*I36/4))</f>
        <v/>
      </c>
      <c r="K36" s="1">
        <f>IF(H36="",J36,IF(J36="",H36,J36+H36))</f>
        <v>7</v>
      </c>
      <c r="L36" s="1"/>
      <c r="M36" s="1" t="str">
        <f>IF(L36="","",IF(L36=0,7,16-3*L36/4))</f>
        <v/>
      </c>
      <c r="N36" s="1">
        <f>IF(K36="",M36,IF(M36="",K36,M36+K36))</f>
        <v>7</v>
      </c>
      <c r="O36" s="1">
        <v>0</v>
      </c>
      <c r="P36" s="1">
        <f>IF(O36="","",IF(O36=0,7,16-3*O36/4))</f>
        <v>7</v>
      </c>
      <c r="Q36" s="1">
        <f>IF(N36="",P36,IF(P36="",N36,P36+N36))</f>
        <v>14</v>
      </c>
      <c r="R36" s="1">
        <v>0</v>
      </c>
      <c r="S36" s="1">
        <f>IF(R36="","",IF(R36=0,7,16-3*R36/4))</f>
        <v>7</v>
      </c>
      <c r="T36" s="1">
        <f>IF(Q36="",S36,IF(S36="",Q36,S36+Q36))</f>
        <v>21</v>
      </c>
      <c r="U36" s="1"/>
      <c r="V36" s="1" t="str">
        <f>IF(U36="","",IF(U36=0,7,16-3*U36/4))</f>
        <v/>
      </c>
      <c r="W36" s="1">
        <f>IF(T36="",V36,IF(V36="",T36,V36+T36))</f>
        <v>21</v>
      </c>
      <c r="X36" s="1">
        <v>0</v>
      </c>
      <c r="Y36" s="1">
        <f>IF(X36="","",IF(X36=0,7,16-3*X36/4))</f>
        <v>7</v>
      </c>
      <c r="Z36" s="1">
        <f>IF(W36="",Y36,IF(Y36="",W36,Y36+W36))</f>
        <v>28</v>
      </c>
      <c r="AA36" s="1"/>
      <c r="AB36" s="1" t="str">
        <f>IF(AA36="","",IF(AA36=0,7,16-3*AA36/4))</f>
        <v/>
      </c>
      <c r="AC36" s="1">
        <f>IF(Z36="",AB36,IF(AB36="",Z36,AB36+Z36))</f>
        <v>28</v>
      </c>
      <c r="AD36" s="1"/>
      <c r="AE36" s="1" t="str">
        <f>IF(AD36="","",IF(AD36=0,7,16-3*AD36/4))</f>
        <v/>
      </c>
      <c r="AF36" s="1">
        <f>IF(AC36="",AE36,IF(AE36="",AC36,AE36+AC36))</f>
        <v>28</v>
      </c>
      <c r="AG36" s="1"/>
      <c r="AH36" s="1" t="str">
        <f>IF(AG36="","",IF(AG36=0,7,16-3*AG36/4))</f>
        <v/>
      </c>
      <c r="AI36" s="1">
        <f>IF(AF36="",AH36,IF(AH36="",AF36,AH36+AF36))</f>
        <v>28</v>
      </c>
      <c r="AJ36" s="1"/>
      <c r="AK36" s="1" t="str">
        <f>IF(AJ36="","",IF(AJ36=0,7,16-3*AJ36/4))</f>
        <v/>
      </c>
      <c r="AL36" s="1">
        <f>IF(AI36="",AK36,IF(AK36="",AI36,AK36+AI36))</f>
        <v>28</v>
      </c>
      <c r="AM36" s="1">
        <v>0</v>
      </c>
      <c r="AN36" s="1">
        <f>IF(AM36="","",IF(AM36=0,7,16-3*AM36/4))</f>
        <v>7</v>
      </c>
      <c r="AO36" s="1">
        <f>IF(AL36="",AN36,IF(AN36="",AL36,AN36+AL36))</f>
        <v>35</v>
      </c>
      <c r="AP36" s="1"/>
      <c r="AQ36" s="1" t="str">
        <f>IF(AP36="","",IF(AP36=0,7,16-3*AP36/4))</f>
        <v/>
      </c>
      <c r="AR36" s="1">
        <f>IF(AO36="",AQ36,IF(AQ36="",AO36,AQ36+AO36))</f>
        <v>35</v>
      </c>
      <c r="AS36" s="1"/>
      <c r="AT36" s="1" t="str">
        <f>IF(AS36="","",IF(AS36=0,7,16-3*AS36/4))</f>
        <v/>
      </c>
      <c r="AU36" s="1">
        <f>IF(AR36="",AT36,IF(AT36="",AR36,AT36+AR36))</f>
        <v>35</v>
      </c>
      <c r="AV36" s="1"/>
      <c r="AW36" s="1" t="str">
        <f>IF(AV36="","",IF(AV36=0,7,16-3*AV36/4))</f>
        <v/>
      </c>
      <c r="AX36" s="1">
        <f>IF(AU36="",AW36,IF(AW36="",AU36,AW36+AU36))</f>
        <v>35</v>
      </c>
      <c r="AY36" s="1"/>
      <c r="AZ36" s="1" t="str">
        <f>IF(AY36="","",IF(AY36=0,7,16-3*AY36/4))</f>
        <v/>
      </c>
      <c r="BA36" s="1">
        <f>IF(AX36="",AZ36,IF(AZ36="",AX36,AZ36+AX36))</f>
        <v>35</v>
      </c>
      <c r="BB36" s="1"/>
      <c r="BC36" s="1" t="str">
        <f>IF(BB36="","",IF(BB36=0,7,16-3*BB36/4))</f>
        <v/>
      </c>
      <c r="BD36" s="1">
        <f>IF(BA36="",BC36,IF(BC36="",BA36,BC36+BA36))</f>
        <v>35</v>
      </c>
      <c r="BE36" s="2">
        <f>BD36</f>
        <v>35</v>
      </c>
      <c r="BF36" s="2">
        <f>COUNTIF(C36:BD36,"&lt;7")</f>
        <v>5</v>
      </c>
      <c r="BG36" s="2">
        <f>IF(AC36="",0,AC36)</f>
        <v>28</v>
      </c>
      <c r="BH36" s="2">
        <f>COUNTIF(C36:AC36,"&lt;7")</f>
        <v>4</v>
      </c>
      <c r="BI36" s="2">
        <f>IF(AC36="",BD36,BD36-AC36)</f>
        <v>7</v>
      </c>
      <c r="BJ36" s="2">
        <f>COUNTIF(AD36:BD36,"&lt;7")</f>
        <v>1</v>
      </c>
      <c r="BK36">
        <f>IF(BC36="",0,BC36)+IF(AH36="",0,AH36)+IF(M36="",0,M36)</f>
        <v>0</v>
      </c>
      <c r="BL36">
        <f>COUNTIF(BB36:BD36,"&lt;7")+COUNTIF(AG36:AI36,"&lt;7")+COUNTIF(L36:N36,"&lt;7")</f>
        <v>0</v>
      </c>
    </row>
    <row r="37" spans="1:64" x14ac:dyDescent="0.55000000000000004">
      <c r="A37">
        <v>21</v>
      </c>
      <c r="B37" t="s">
        <v>33</v>
      </c>
      <c r="C37" s="1"/>
      <c r="D37" s="1" t="str">
        <f>IF(C37="","",IF(C37=0,7,16-3*C37/4))</f>
        <v/>
      </c>
      <c r="E37" s="1" t="str">
        <f>D37</f>
        <v/>
      </c>
      <c r="F37" s="1"/>
      <c r="G37" s="1" t="str">
        <f>IF(F37="","",IF(F37=0,7,16-3*F37/4))</f>
        <v/>
      </c>
      <c r="H37" s="1" t="str">
        <f>IF(E37="",G37,IF(G37="",E37,G37+E37))</f>
        <v/>
      </c>
      <c r="I37" s="1"/>
      <c r="J37" s="1" t="str">
        <f>IF(I37="","",IF(I37=0,7,16-3*I37/4))</f>
        <v/>
      </c>
      <c r="K37" s="1" t="str">
        <f>IF(H37="",J37,IF(J37="",H37,J37+H37))</f>
        <v/>
      </c>
      <c r="L37" s="1"/>
      <c r="M37" s="1" t="str">
        <f>IF(L37="","",IF(L37=0,7,16-3*L37/4))</f>
        <v/>
      </c>
      <c r="N37" s="1" t="str">
        <f>IF(K37="",M37,IF(M37="",K37,M37+K37))</f>
        <v/>
      </c>
      <c r="O37" s="1">
        <v>0</v>
      </c>
      <c r="P37" s="1">
        <f>IF(O37="","",IF(O37=0,7,16-3*O37/4))</f>
        <v>7</v>
      </c>
      <c r="Q37" s="1">
        <f>IF(N37="",P37,IF(P37="",N37,P37+N37))</f>
        <v>7</v>
      </c>
      <c r="R37" s="1">
        <v>0</v>
      </c>
      <c r="S37" s="1">
        <f>IF(R37="","",IF(R37=0,7,16-3*R37/4))</f>
        <v>7</v>
      </c>
      <c r="T37" s="1">
        <f>IF(Q37="",S37,IF(S37="",Q37,S37+Q37))</f>
        <v>14</v>
      </c>
      <c r="U37" s="1">
        <v>0</v>
      </c>
      <c r="V37" s="1">
        <f>IF(U37="","",IF(U37=0,7,16-3*U37/4))</f>
        <v>7</v>
      </c>
      <c r="W37" s="1">
        <f>IF(T37="",V37,IF(V37="",T37,V37+T37))</f>
        <v>21</v>
      </c>
      <c r="X37" s="1">
        <v>0</v>
      </c>
      <c r="Y37" s="1">
        <f>IF(X37="","",IF(X37=0,7,16-3*X37/4))</f>
        <v>7</v>
      </c>
      <c r="Z37" s="1">
        <f>IF(W37="",Y37,IF(Y37="",W37,Y37+W37))</f>
        <v>28</v>
      </c>
      <c r="AA37" s="1">
        <v>0</v>
      </c>
      <c r="AB37" s="1">
        <f>IF(AA37="","",IF(AA37=0,7,16-3*AA37/4))</f>
        <v>7</v>
      </c>
      <c r="AC37" s="1">
        <f>IF(Z37="",AB37,IF(AB37="",Z37,AB37+Z37))</f>
        <v>35</v>
      </c>
      <c r="AD37" s="1"/>
      <c r="AE37" s="1" t="str">
        <f>IF(AD37="","",IF(AD37=0,7,16-3*AD37/4))</f>
        <v/>
      </c>
      <c r="AF37" s="1">
        <f>IF(AC37="",AE37,IF(AE37="",AC37,AE37+AC37))</f>
        <v>35</v>
      </c>
      <c r="AG37" s="1"/>
      <c r="AH37" s="1" t="str">
        <f>IF(AG37="","",IF(AG37=0,7,16-3*AG37/4))</f>
        <v/>
      </c>
      <c r="AI37" s="1">
        <f>IF(AF37="",AH37,IF(AH37="",AF37,AH37+AF37))</f>
        <v>35</v>
      </c>
      <c r="AJ37" s="1"/>
      <c r="AK37" s="1" t="str">
        <f>IF(AJ37="","",IF(AJ37=0,7,16-3*AJ37/4))</f>
        <v/>
      </c>
      <c r="AL37" s="1">
        <f>IF(AI37="",AK37,IF(AK37="",AI37,AK37+AI37))</f>
        <v>35</v>
      </c>
      <c r="AM37" s="1"/>
      <c r="AN37" s="1" t="str">
        <f>IF(AM37="","",IF(AM37=0,7,16-3*AM37/4))</f>
        <v/>
      </c>
      <c r="AO37" s="1">
        <f>IF(AL37="",AN37,IF(AN37="",AL37,AN37+AL37))</f>
        <v>35</v>
      </c>
      <c r="AP37" s="1"/>
      <c r="AQ37" s="1" t="str">
        <f>IF(AP37="","",IF(AP37=0,7,16-3*AP37/4))</f>
        <v/>
      </c>
      <c r="AR37" s="1">
        <f>IF(AO37="",AQ37,IF(AQ37="",AO37,AQ37+AO37))</f>
        <v>35</v>
      </c>
      <c r="AS37" s="1"/>
      <c r="AT37" s="1" t="str">
        <f>IF(AS37="","",IF(AS37=0,7,16-3*AS37/4))</f>
        <v/>
      </c>
      <c r="AU37" s="1">
        <f>IF(AR37="",AT37,IF(AT37="",AR37,AT37+AR37))</f>
        <v>35</v>
      </c>
      <c r="AV37" s="1"/>
      <c r="AW37" s="1" t="str">
        <f>IF(AV37="","",IF(AV37=0,7,16-3*AV37/4))</f>
        <v/>
      </c>
      <c r="AX37" s="1">
        <f>IF(AU37="",AW37,IF(AW37="",AU37,AW37+AU37))</f>
        <v>35</v>
      </c>
      <c r="AY37" s="1"/>
      <c r="AZ37" s="1" t="str">
        <f>IF(AY37="","",IF(AY37=0,7,16-3*AY37/4))</f>
        <v/>
      </c>
      <c r="BA37" s="1">
        <f>IF(AX37="",AZ37,IF(AZ37="",AX37,AZ37+AX37))</f>
        <v>35</v>
      </c>
      <c r="BB37" s="1"/>
      <c r="BC37" s="1" t="str">
        <f>IF(BB37="","",IF(BB37=0,7,16-3*BB37/4))</f>
        <v/>
      </c>
      <c r="BD37" s="1">
        <f>IF(BA37="",BC37,IF(BC37="",BA37,BC37+BA37))</f>
        <v>35</v>
      </c>
      <c r="BE37" s="2">
        <f>BD37</f>
        <v>35</v>
      </c>
      <c r="BF37" s="2">
        <f>COUNTIF(C37:BD37,"&lt;7")</f>
        <v>5</v>
      </c>
      <c r="BG37" s="2">
        <f>IF(AC37="",0,AC37)</f>
        <v>35</v>
      </c>
      <c r="BH37" s="2">
        <f>COUNTIF(C37:AC37,"&lt;7")</f>
        <v>5</v>
      </c>
      <c r="BI37" s="2">
        <f>IF(AC37="",BD37,BD37-AC37)</f>
        <v>0</v>
      </c>
      <c r="BJ37" s="2">
        <f>COUNTIF(AD37:BD37,"&lt;7")</f>
        <v>0</v>
      </c>
      <c r="BK37">
        <f>IF(BC37="",0,BC37)+IF(AH37="",0,AH37)+IF(M37="",0,M37)</f>
        <v>0</v>
      </c>
      <c r="BL37">
        <f>COUNTIF(BB37:BD37,"&lt;7")+COUNTIF(AG37:AI37,"&lt;7")+COUNTIF(L37:N37,"&lt;7")</f>
        <v>0</v>
      </c>
    </row>
    <row r="38" spans="1:64" x14ac:dyDescent="0.55000000000000004">
      <c r="A38">
        <v>56</v>
      </c>
      <c r="B38" t="s">
        <v>47</v>
      </c>
      <c r="C38" s="1"/>
      <c r="D38" s="1" t="str">
        <f>IF(C38="","",IF(C38=0,7,16-3*C38/4))</f>
        <v/>
      </c>
      <c r="E38" s="1" t="str">
        <f>D38</f>
        <v/>
      </c>
      <c r="F38" s="1"/>
      <c r="G38" s="1" t="str">
        <f>IF(F38="","",IF(F38=0,7,16-3*F38/4))</f>
        <v/>
      </c>
      <c r="H38" s="1" t="str">
        <f>IF(E38="",G38,IF(G38="",E38,G38+E38))</f>
        <v/>
      </c>
      <c r="I38" s="1"/>
      <c r="J38" s="1" t="str">
        <f>IF(I38="","",IF(I38=0,7,16-3*I38/4))</f>
        <v/>
      </c>
      <c r="K38" s="1" t="str">
        <f>IF(H38="",J38,IF(J38="",H38,J38+H38))</f>
        <v/>
      </c>
      <c r="L38" s="1"/>
      <c r="M38" s="1" t="str">
        <f>IF(L38="","",IF(L38=0,7,16-3*L38/4))</f>
        <v/>
      </c>
      <c r="N38" s="1" t="str">
        <f>IF(K38="",M38,IF(M38="",K38,M38+K38))</f>
        <v/>
      </c>
      <c r="O38" s="1"/>
      <c r="P38" s="1" t="str">
        <f>IF(O38="","",IF(O38=0,7,16-3*O38/4))</f>
        <v/>
      </c>
      <c r="Q38" s="1" t="str">
        <f>IF(N38="",P38,IF(P38="",N38,P38+N38))</f>
        <v/>
      </c>
      <c r="R38" s="1"/>
      <c r="S38" s="1" t="str">
        <f>IF(R38="","",IF(R38=0,7,16-3*R38/4))</f>
        <v/>
      </c>
      <c r="T38" s="1" t="str">
        <f>IF(Q38="",S38,IF(S38="",Q38,S38+Q38))</f>
        <v/>
      </c>
      <c r="U38" s="1"/>
      <c r="V38" s="1" t="str">
        <f>IF(U38="","",IF(U38=0,7,16-3*U38/4))</f>
        <v/>
      </c>
      <c r="W38" s="1" t="str">
        <f>IF(T38="",V38,IF(V38="",T38,V38+T38))</f>
        <v/>
      </c>
      <c r="X38" s="1"/>
      <c r="Y38" s="1" t="str">
        <f>IF(X38="","",IF(X38=0,7,16-3*X38/4))</f>
        <v/>
      </c>
      <c r="Z38" s="1" t="str">
        <f>IF(W38="",Y38,IF(Y38="",W38,Y38+W38))</f>
        <v/>
      </c>
      <c r="AA38" s="1"/>
      <c r="AB38" s="1" t="str">
        <f>IF(AA38="","",IF(AA38=0,7,16-3*AA38/4))</f>
        <v/>
      </c>
      <c r="AC38" s="1" t="str">
        <f>IF(Z38="",AB38,IF(AB38="",Z38,AB38+Z38))</f>
        <v/>
      </c>
      <c r="AD38" s="1"/>
      <c r="AE38" s="1" t="str">
        <f>IF(AD38="","",IF(AD38=0,7,16-3*AD38/4))</f>
        <v/>
      </c>
      <c r="AF38" s="1" t="str">
        <f>IF(AC38="",AE38,IF(AE38="",AC38,AE38+AC38))</f>
        <v/>
      </c>
      <c r="AG38" s="1"/>
      <c r="AH38" s="1" t="str">
        <f>IF(AG38="","",IF(AG38=0,7,16-3*AG38/4))</f>
        <v/>
      </c>
      <c r="AI38" s="1" t="str">
        <f>IF(AF38="",AH38,IF(AH38="",AF38,AH38+AF38))</f>
        <v/>
      </c>
      <c r="AJ38" s="1"/>
      <c r="AK38" s="1" t="str">
        <f>IF(AJ38="","",IF(AJ38=0,7,16-3*AJ38/4))</f>
        <v/>
      </c>
      <c r="AL38" s="1" t="str">
        <f>IF(AI38="",AK38,IF(AK38="",AI38,AK38+AI38))</f>
        <v/>
      </c>
      <c r="AM38" s="1"/>
      <c r="AN38" s="1" t="str">
        <f>IF(AM38="","",IF(AM38=0,7,16-3*AM38/4))</f>
        <v/>
      </c>
      <c r="AO38" s="1" t="str">
        <f>IF(AL38="",AN38,IF(AN38="",AL38,AN38+AL38))</f>
        <v/>
      </c>
      <c r="AP38" s="1"/>
      <c r="AQ38" s="1" t="str">
        <f>IF(AP38="","",IF(AP38=0,7,16-3*AP38/4))</f>
        <v/>
      </c>
      <c r="AR38" s="1" t="str">
        <f>IF(AO38="",AQ38,IF(AQ38="",AO38,AQ38+AO38))</f>
        <v/>
      </c>
      <c r="AS38" s="1"/>
      <c r="AT38" s="1" t="str">
        <f>IF(AS38="","",IF(AS38=0,7,16-3*AS38/4))</f>
        <v/>
      </c>
      <c r="AU38" s="1" t="str">
        <f>IF(AR38="",AT38,IF(AT38="",AR38,AT38+AR38))</f>
        <v/>
      </c>
      <c r="AV38" s="1">
        <v>0</v>
      </c>
      <c r="AW38" s="1">
        <f>IF(AV38="","",IF(AV38=0,7,16-3*AV38/4))</f>
        <v>7</v>
      </c>
      <c r="AX38" s="1">
        <f>IF(AU38="",AW38,IF(AW38="",AU38,AW38+AU38))</f>
        <v>7</v>
      </c>
      <c r="AY38" s="1">
        <v>0</v>
      </c>
      <c r="AZ38" s="1">
        <f>IF(AY38="","",IF(AY38=0,7,16-3*AY38/4))</f>
        <v>7</v>
      </c>
      <c r="BA38" s="1">
        <f>IF(AX38="",AZ38,IF(AZ38="",AX38,AZ38+AX38))</f>
        <v>14</v>
      </c>
      <c r="BB38" s="1">
        <v>0</v>
      </c>
      <c r="BC38" s="1">
        <f>IF(BB38="","",IF(BB38=0,7,16-3*BB38/4))</f>
        <v>7</v>
      </c>
      <c r="BD38" s="1">
        <f>IF(BA38="",BC38,IF(BC38="",BA38,BC38+BA38))</f>
        <v>21</v>
      </c>
      <c r="BE38" s="2">
        <f>BD38</f>
        <v>21</v>
      </c>
      <c r="BF38" s="2">
        <f>COUNTIF(C38:BD38,"&lt;7")</f>
        <v>3</v>
      </c>
      <c r="BG38" s="2">
        <f>IF(AC38="",0,AC38)</f>
        <v>0</v>
      </c>
      <c r="BH38" s="2">
        <f>COUNTIF(C38:AC38,"&lt;7")</f>
        <v>0</v>
      </c>
      <c r="BI38" s="2">
        <f>IF(AC38="",BD38,BD38-AC38)</f>
        <v>21</v>
      </c>
      <c r="BJ38" s="2">
        <f>COUNTIF(AD38:BD38,"&lt;7")</f>
        <v>3</v>
      </c>
      <c r="BK38">
        <f>IF(BC38="",0,BC38)+IF(AH38="",0,AH38)+IF(M38="",0,M38)</f>
        <v>7</v>
      </c>
      <c r="BL38">
        <f>COUNTIF(BB38:BD38,"&lt;7")+COUNTIF(AG38:AI38,"&lt;7")+COUNTIF(L38:N38,"&lt;7")</f>
        <v>1</v>
      </c>
    </row>
    <row r="39" spans="1:64" x14ac:dyDescent="0.55000000000000004">
      <c r="A39">
        <v>24</v>
      </c>
      <c r="B39" t="s">
        <v>41</v>
      </c>
      <c r="C39" s="1"/>
      <c r="D39" s="1" t="str">
        <f>IF(C39="","",IF(C39=0,7,16-3*C39/4))</f>
        <v/>
      </c>
      <c r="E39" s="1" t="str">
        <f>D39</f>
        <v/>
      </c>
      <c r="F39" s="1"/>
      <c r="G39" s="1" t="str">
        <f>IF(F39="","",IF(F39=0,7,16-3*F39/4))</f>
        <v/>
      </c>
      <c r="H39" s="1" t="str">
        <f>IF(E39="",G39,IF(G39="",E39,G39+E39))</f>
        <v/>
      </c>
      <c r="I39" s="1">
        <v>0</v>
      </c>
      <c r="J39" s="1">
        <f>IF(I39="","",IF(I39=0,7,16-3*I39/4))</f>
        <v>7</v>
      </c>
      <c r="K39" s="1">
        <f>IF(H39="",J39,IF(J39="",H39,J39+H39))</f>
        <v>7</v>
      </c>
      <c r="L39" s="1">
        <v>0</v>
      </c>
      <c r="M39" s="1">
        <f>IF(L39="","",IF(L39=0,7,16-3*L39/4))</f>
        <v>7</v>
      </c>
      <c r="N39" s="1">
        <f>IF(K39="",M39,IF(M39="",K39,M39+K39))</f>
        <v>14</v>
      </c>
      <c r="O39" s="1"/>
      <c r="P39" s="1" t="str">
        <f>IF(O39="","",IF(O39=0,7,16-3*O39/4))</f>
        <v/>
      </c>
      <c r="Q39" s="1">
        <f>IF(N39="",P39,IF(P39="",N39,P39+N39))</f>
        <v>14</v>
      </c>
      <c r="R39" s="1"/>
      <c r="S39" s="1" t="str">
        <f>IF(R39="","",IF(R39=0,7,16-3*R39/4))</f>
        <v/>
      </c>
      <c r="T39" s="1">
        <f>IF(Q39="",S39,IF(S39="",Q39,S39+Q39))</f>
        <v>14</v>
      </c>
      <c r="U39" s="1"/>
      <c r="V39" s="1" t="str">
        <f>IF(U39="","",IF(U39=0,7,16-3*U39/4))</f>
        <v/>
      </c>
      <c r="W39" s="1">
        <f>IF(T39="",V39,IF(V39="",T39,V39+T39))</f>
        <v>14</v>
      </c>
      <c r="X39" s="1"/>
      <c r="Y39" s="1" t="str">
        <f>IF(X39="","",IF(X39=0,7,16-3*X39/4))</f>
        <v/>
      </c>
      <c r="Z39" s="1">
        <f>IF(W39="",Y39,IF(Y39="",W39,Y39+W39))</f>
        <v>14</v>
      </c>
      <c r="AA39" s="1"/>
      <c r="AB39" s="1" t="str">
        <f>IF(AA39="","",IF(AA39=0,7,16-3*AA39/4))</f>
        <v/>
      </c>
      <c r="AC39" s="1">
        <f>IF(Z39="",AB39,IF(AB39="",Z39,AB39+Z39))</f>
        <v>14</v>
      </c>
      <c r="AD39" s="1"/>
      <c r="AE39" s="1" t="str">
        <f>IF(AD39="","",IF(AD39=0,7,16-3*AD39/4))</f>
        <v/>
      </c>
      <c r="AF39" s="1">
        <f>IF(AC39="",AE39,IF(AE39="",AC39,AE39+AC39))</f>
        <v>14</v>
      </c>
      <c r="AG39" s="1"/>
      <c r="AH39" s="1" t="str">
        <f>IF(AG39="","",IF(AG39=0,7,16-3*AG39/4))</f>
        <v/>
      </c>
      <c r="AI39" s="1">
        <f>IF(AF39="",AH39,IF(AH39="",AF39,AH39+AF39))</f>
        <v>14</v>
      </c>
      <c r="AJ39" s="1"/>
      <c r="AK39" s="1" t="str">
        <f>IF(AJ39="","",IF(AJ39=0,7,16-3*AJ39/4))</f>
        <v/>
      </c>
      <c r="AL39" s="1">
        <f>IF(AI39="",AK39,IF(AK39="",AI39,AK39+AI39))</f>
        <v>14</v>
      </c>
      <c r="AM39" s="1"/>
      <c r="AN39" s="1" t="str">
        <f>IF(AM39="","",IF(AM39=0,7,16-3*AM39/4))</f>
        <v/>
      </c>
      <c r="AO39" s="1">
        <f>IF(AL39="",AN39,IF(AN39="",AL39,AN39+AL39))</f>
        <v>14</v>
      </c>
      <c r="AP39" s="1"/>
      <c r="AQ39" s="1" t="str">
        <f>IF(AP39="","",IF(AP39=0,7,16-3*AP39/4))</f>
        <v/>
      </c>
      <c r="AR39" s="1">
        <f>IF(AO39="",AQ39,IF(AQ39="",AO39,AQ39+AO39))</f>
        <v>14</v>
      </c>
      <c r="AS39" s="1"/>
      <c r="AT39" s="1" t="str">
        <f>IF(AS39="","",IF(AS39=0,7,16-3*AS39/4))</f>
        <v/>
      </c>
      <c r="AU39" s="1">
        <f>IF(AR39="",AT39,IF(AT39="",AR39,AT39+AR39))</f>
        <v>14</v>
      </c>
      <c r="AV39" s="1"/>
      <c r="AW39" s="1" t="str">
        <f>IF(AV39="","",IF(AV39=0,7,16-3*AV39/4))</f>
        <v/>
      </c>
      <c r="AX39" s="1">
        <f>IF(AU39="",AW39,IF(AW39="",AU39,AW39+AU39))</f>
        <v>14</v>
      </c>
      <c r="AY39" s="1"/>
      <c r="AZ39" s="1" t="str">
        <f>IF(AY39="","",IF(AY39=0,7,16-3*AY39/4))</f>
        <v/>
      </c>
      <c r="BA39" s="1">
        <f>IF(AX39="",AZ39,IF(AZ39="",AX39,AZ39+AX39))</f>
        <v>14</v>
      </c>
      <c r="BB39" s="1"/>
      <c r="BC39" s="1" t="str">
        <f>IF(BB39="","",IF(BB39=0,7,16-3*BB39/4))</f>
        <v/>
      </c>
      <c r="BD39" s="1">
        <f>IF(BA39="",BC39,IF(BC39="",BA39,BC39+BA39))</f>
        <v>14</v>
      </c>
      <c r="BE39" s="2">
        <f>BD39</f>
        <v>14</v>
      </c>
      <c r="BF39" s="2">
        <f>COUNTIF(C39:BD39,"&lt;7")</f>
        <v>2</v>
      </c>
      <c r="BG39" s="2">
        <f>IF(AC39="",0,AC39)</f>
        <v>14</v>
      </c>
      <c r="BH39" s="2">
        <f>COUNTIF(C39:AC39,"&lt;7")</f>
        <v>2</v>
      </c>
      <c r="BI39" s="2">
        <f>IF(AC39="",BD39,BD39-AC39)</f>
        <v>0</v>
      </c>
      <c r="BJ39" s="2">
        <f>COUNTIF(AD39:BD39,"&lt;7")</f>
        <v>0</v>
      </c>
      <c r="BK39">
        <f>IF(BC39="",0,BC39)+IF(AH39="",0,AH39)+IF(M39="",0,M39)</f>
        <v>7</v>
      </c>
      <c r="BL39">
        <f>COUNTIF(BB39:BD39,"&lt;7")+COUNTIF(AG39:AI39,"&lt;7")+COUNTIF(L39:N39,"&lt;7")</f>
        <v>1</v>
      </c>
    </row>
    <row r="40" spans="1:64" x14ac:dyDescent="0.55000000000000004">
      <c r="A40">
        <v>45</v>
      </c>
      <c r="B40" t="s">
        <v>46</v>
      </c>
      <c r="C40" s="1"/>
      <c r="D40" s="1" t="str">
        <f>IF(C40="","",IF(C40=0,7,16-3*C40/4))</f>
        <v/>
      </c>
      <c r="E40" s="1" t="str">
        <f>D40</f>
        <v/>
      </c>
      <c r="F40" s="1"/>
      <c r="G40" s="1" t="str">
        <f>IF(F40="","",IF(F40=0,7,16-3*F40/4))</f>
        <v/>
      </c>
      <c r="H40" s="1" t="str">
        <f>IF(E40="",G40,IF(G40="",E40,G40+E40))</f>
        <v/>
      </c>
      <c r="I40" s="1"/>
      <c r="J40" s="1" t="str">
        <f>IF(I40="","",IF(I40=0,7,16-3*I40/4))</f>
        <v/>
      </c>
      <c r="K40" s="1" t="str">
        <f>IF(H40="",J40,IF(J40="",H40,J40+H40))</f>
        <v/>
      </c>
      <c r="L40" s="1"/>
      <c r="M40" s="1" t="str">
        <f>IF(L40="","",IF(L40=0,7,16-3*L40/4))</f>
        <v/>
      </c>
      <c r="N40" s="1" t="str">
        <f>IF(K40="",M40,IF(M40="",K40,M40+K40))</f>
        <v/>
      </c>
      <c r="O40" s="1"/>
      <c r="P40" s="1" t="str">
        <f>IF(O40="","",IF(O40=0,7,16-3*O40/4))</f>
        <v/>
      </c>
      <c r="Q40" s="1" t="str">
        <f>IF(N40="",P40,IF(P40="",N40,P40+N40))</f>
        <v/>
      </c>
      <c r="R40" s="1">
        <v>6</v>
      </c>
      <c r="S40" s="1">
        <f>IF(R40="","",IF(R40=0,7,16-3*R40/4))</f>
        <v>11.5</v>
      </c>
      <c r="T40" s="1">
        <f>IF(Q40="",S40,IF(S40="",Q40,S40+Q40))</f>
        <v>11.5</v>
      </c>
      <c r="U40" s="1"/>
      <c r="V40" s="1" t="str">
        <f>IF(U40="","",IF(U40=0,7,16-3*U40/4))</f>
        <v/>
      </c>
      <c r="W40" s="1">
        <f>IF(T40="",V40,IF(V40="",T40,V40+T40))</f>
        <v>11.5</v>
      </c>
      <c r="X40" s="1"/>
      <c r="Y40" s="1" t="str">
        <f>IF(X40="","",IF(X40=0,7,16-3*X40/4))</f>
        <v/>
      </c>
      <c r="Z40" s="1">
        <f>IF(W40="",Y40,IF(Y40="",W40,Y40+W40))</f>
        <v>11.5</v>
      </c>
      <c r="AA40" s="1"/>
      <c r="AB40" s="1" t="str">
        <f>IF(AA40="","",IF(AA40=0,7,16-3*AA40/4))</f>
        <v/>
      </c>
      <c r="AC40" s="1">
        <f>IF(Z40="",AB40,IF(AB40="",Z40,AB40+Z40))</f>
        <v>11.5</v>
      </c>
      <c r="AD40" s="1"/>
      <c r="AE40" s="1" t="str">
        <f>IF(AD40="","",IF(AD40=0,7,16-3*AD40/4))</f>
        <v/>
      </c>
      <c r="AF40" s="1">
        <f>IF(AC40="",AE40,IF(AE40="",AC40,AE40+AC40))</f>
        <v>11.5</v>
      </c>
      <c r="AG40" s="1"/>
      <c r="AH40" s="1" t="str">
        <f>IF(AG40="","",IF(AG40=0,7,16-3*AG40/4))</f>
        <v/>
      </c>
      <c r="AI40" s="1">
        <f>IF(AF40="",AH40,IF(AH40="",AF40,AH40+AF40))</f>
        <v>11.5</v>
      </c>
      <c r="AJ40" s="1"/>
      <c r="AK40" s="1" t="str">
        <f>IF(AJ40="","",IF(AJ40=0,7,16-3*AJ40/4))</f>
        <v/>
      </c>
      <c r="AL40" s="1">
        <f>IF(AI40="",AK40,IF(AK40="",AI40,AK40+AI40))</f>
        <v>11.5</v>
      </c>
      <c r="AM40" s="1"/>
      <c r="AN40" s="1" t="str">
        <f>IF(AM40="","",IF(AM40=0,7,16-3*AM40/4))</f>
        <v/>
      </c>
      <c r="AO40" s="1">
        <f>IF(AL40="",AN40,IF(AN40="",AL40,AN40+AL40))</f>
        <v>11.5</v>
      </c>
      <c r="AP40" s="1"/>
      <c r="AQ40" s="1" t="str">
        <f>IF(AP40="","",IF(AP40=0,7,16-3*AP40/4))</f>
        <v/>
      </c>
      <c r="AR40" s="1">
        <f>IF(AO40="",AQ40,IF(AQ40="",AO40,AQ40+AO40))</f>
        <v>11.5</v>
      </c>
      <c r="AS40" s="1"/>
      <c r="AT40" s="1" t="str">
        <f>IF(AS40="","",IF(AS40=0,7,16-3*AS40/4))</f>
        <v/>
      </c>
      <c r="AU40" s="1">
        <f>IF(AR40="",AT40,IF(AT40="",AR40,AT40+AR40))</f>
        <v>11.5</v>
      </c>
      <c r="AV40" s="1"/>
      <c r="AW40" s="1" t="str">
        <f>IF(AV40="","",IF(AV40=0,7,16-3*AV40/4))</f>
        <v/>
      </c>
      <c r="AX40" s="1">
        <f>IF(AU40="",AW40,IF(AW40="",AU40,AW40+AU40))</f>
        <v>11.5</v>
      </c>
      <c r="AY40" s="1"/>
      <c r="AZ40" s="1" t="str">
        <f>IF(AY40="","",IF(AY40=0,7,16-3*AY40/4))</f>
        <v/>
      </c>
      <c r="BA40" s="1">
        <f>IF(AX40="",AZ40,IF(AZ40="",AX40,AZ40+AX40))</f>
        <v>11.5</v>
      </c>
      <c r="BB40" s="1"/>
      <c r="BC40" s="1" t="str">
        <f>IF(BB40="","",IF(BB40=0,7,16-3*BB40/4))</f>
        <v/>
      </c>
      <c r="BD40" s="1">
        <f>IF(BA40="",BC40,IF(BC40="",BA40,BC40+BA40))</f>
        <v>11.5</v>
      </c>
      <c r="BE40" s="2">
        <f>BD40</f>
        <v>11.5</v>
      </c>
      <c r="BF40" s="2">
        <f>COUNTIF(C40:BD40,"&lt;7")</f>
        <v>1</v>
      </c>
      <c r="BG40" s="2">
        <f>IF(AC40="",0,AC40)</f>
        <v>11.5</v>
      </c>
      <c r="BH40" s="2">
        <f>COUNTIF(C40:AC40,"&lt;7")</f>
        <v>1</v>
      </c>
      <c r="BI40" s="2">
        <f>IF(AC40="",BD40,BD40-AC40)</f>
        <v>0</v>
      </c>
      <c r="BJ40" s="2">
        <f>COUNTIF(AD40:BD40,"&lt;7")</f>
        <v>0</v>
      </c>
      <c r="BK40">
        <f>IF(BC40="",0,BC40)+IF(AH40="",0,AH40)+IF(M40="",0,M40)</f>
        <v>0</v>
      </c>
      <c r="BL40">
        <f>COUNTIF(BB40:BD40,"&lt;7")+COUNTIF(AG40:AI40,"&lt;7")+COUNTIF(L40:N40,"&lt;7")</f>
        <v>0</v>
      </c>
    </row>
  </sheetData>
  <sortState xmlns:xlrd2="http://schemas.microsoft.com/office/spreadsheetml/2017/richdata2" ref="A4:BL40">
    <sortCondition descending="1" ref="BF4:BF40"/>
  </sortState>
  <mergeCells count="45">
    <mergeCell ref="R2:T2"/>
    <mergeCell ref="U2:W2"/>
    <mergeCell ref="X2:Z2"/>
    <mergeCell ref="AA2:AC2"/>
    <mergeCell ref="BI1:BI3"/>
    <mergeCell ref="BG1:BG3"/>
    <mergeCell ref="BH1:BH3"/>
    <mergeCell ref="AG2:AI2"/>
    <mergeCell ref="BB1:BD1"/>
    <mergeCell ref="AJ1:AL1"/>
    <mergeCell ref="AM1:AO1"/>
    <mergeCell ref="AP1:AR1"/>
    <mergeCell ref="AA1:AC1"/>
    <mergeCell ref="AD1:AF1"/>
    <mergeCell ref="AG1:AI1"/>
    <mergeCell ref="R1:T1"/>
    <mergeCell ref="U1:W1"/>
    <mergeCell ref="X1:Z1"/>
    <mergeCell ref="A1:B2"/>
    <mergeCell ref="F2:H2"/>
    <mergeCell ref="I2:K2"/>
    <mergeCell ref="L2:N2"/>
    <mergeCell ref="O2:Q2"/>
    <mergeCell ref="I1:K1"/>
    <mergeCell ref="L1:N1"/>
    <mergeCell ref="O1:Q1"/>
    <mergeCell ref="F1:H1"/>
    <mergeCell ref="C1:E1"/>
    <mergeCell ref="C2:E2"/>
    <mergeCell ref="BK1:BK3"/>
    <mergeCell ref="BL1:BL3"/>
    <mergeCell ref="AD2:AF2"/>
    <mergeCell ref="BB2:BD2"/>
    <mergeCell ref="BF1:BF3"/>
    <mergeCell ref="AJ2:AL2"/>
    <mergeCell ref="AM2:AO2"/>
    <mergeCell ref="AP2:AR2"/>
    <mergeCell ref="AS2:AU2"/>
    <mergeCell ref="AV2:AX2"/>
    <mergeCell ref="AY2:BA2"/>
    <mergeCell ref="BE1:BE3"/>
    <mergeCell ref="AS1:AU1"/>
    <mergeCell ref="AV1:AX1"/>
    <mergeCell ref="AY1:BA1"/>
    <mergeCell ref="BJ1:B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2"/>
  <sheetViews>
    <sheetView tabSelected="1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BE20" sqref="BD16:BE20"/>
    </sheetView>
  </sheetViews>
  <sheetFormatPr defaultRowHeight="14.4" x14ac:dyDescent="0.55000000000000004"/>
  <cols>
    <col min="1" max="1" width="17.41796875" bestFit="1" customWidth="1"/>
    <col min="2" max="55" width="4.26171875" customWidth="1"/>
    <col min="56" max="57" width="7.41796875" customWidth="1"/>
  </cols>
  <sheetData>
    <row r="1" spans="1:63" ht="15" customHeight="1" x14ac:dyDescent="0.55000000000000004">
      <c r="A1" s="8"/>
      <c r="B1" s="10" t="s">
        <v>1</v>
      </c>
      <c r="C1" s="10"/>
      <c r="D1" s="10"/>
      <c r="E1" s="10" t="s">
        <v>2</v>
      </c>
      <c r="F1" s="10"/>
      <c r="G1" s="10"/>
      <c r="H1" s="10" t="s">
        <v>3</v>
      </c>
      <c r="I1" s="10"/>
      <c r="J1" s="10"/>
      <c r="K1" s="10" t="s">
        <v>4</v>
      </c>
      <c r="L1" s="10"/>
      <c r="M1" s="10"/>
      <c r="N1" s="10" t="s">
        <v>5</v>
      </c>
      <c r="O1" s="10"/>
      <c r="P1" s="10"/>
      <c r="Q1" s="10" t="s">
        <v>6</v>
      </c>
      <c r="R1" s="10"/>
      <c r="S1" s="10"/>
      <c r="T1" s="10" t="s">
        <v>7</v>
      </c>
      <c r="U1" s="10"/>
      <c r="V1" s="10"/>
      <c r="W1" s="10" t="s">
        <v>8</v>
      </c>
      <c r="X1" s="10"/>
      <c r="Y1" s="10"/>
      <c r="Z1" s="10" t="s">
        <v>9</v>
      </c>
      <c r="AA1" s="10"/>
      <c r="AB1" s="10"/>
      <c r="AC1" s="10" t="s">
        <v>10</v>
      </c>
      <c r="AD1" s="10"/>
      <c r="AE1" s="10"/>
      <c r="AF1" s="10" t="s">
        <v>11</v>
      </c>
      <c r="AG1" s="10"/>
      <c r="AH1" s="10"/>
      <c r="AI1" s="10" t="s">
        <v>12</v>
      </c>
      <c r="AJ1" s="10"/>
      <c r="AK1" s="10"/>
      <c r="AL1" s="10" t="s">
        <v>13</v>
      </c>
      <c r="AM1" s="10"/>
      <c r="AN1" s="10"/>
      <c r="AO1" s="10" t="s">
        <v>14</v>
      </c>
      <c r="AP1" s="10"/>
      <c r="AQ1" s="10"/>
      <c r="AR1" s="10" t="s">
        <v>15</v>
      </c>
      <c r="AS1" s="10"/>
      <c r="AT1" s="10"/>
      <c r="AU1" s="10" t="s">
        <v>16</v>
      </c>
      <c r="AV1" s="10"/>
      <c r="AW1" s="10"/>
      <c r="AX1" s="10" t="s">
        <v>17</v>
      </c>
      <c r="AY1" s="10"/>
      <c r="AZ1" s="10"/>
      <c r="BA1" s="10" t="s">
        <v>18</v>
      </c>
      <c r="BB1" s="10"/>
      <c r="BC1" s="10"/>
      <c r="BD1" s="8" t="s">
        <v>19</v>
      </c>
      <c r="BE1" s="8" t="s">
        <v>62</v>
      </c>
      <c r="BF1" s="8" t="s">
        <v>19</v>
      </c>
      <c r="BG1" s="8" t="s">
        <v>62</v>
      </c>
      <c r="BH1" s="8" t="s">
        <v>19</v>
      </c>
      <c r="BI1" s="8" t="s">
        <v>62</v>
      </c>
      <c r="BJ1" s="7" t="s">
        <v>63</v>
      </c>
      <c r="BK1" s="8" t="s">
        <v>62</v>
      </c>
    </row>
    <row r="2" spans="1:63" x14ac:dyDescent="0.55000000000000004">
      <c r="A2" s="8"/>
      <c r="B2" s="9">
        <v>43561</v>
      </c>
      <c r="C2" s="10"/>
      <c r="D2" s="10"/>
      <c r="E2" s="9">
        <v>43568</v>
      </c>
      <c r="F2" s="10"/>
      <c r="G2" s="10"/>
      <c r="H2" s="9">
        <v>43582</v>
      </c>
      <c r="I2" s="10"/>
      <c r="J2" s="10"/>
      <c r="K2" s="9">
        <v>43589</v>
      </c>
      <c r="L2" s="10"/>
      <c r="M2" s="10"/>
      <c r="N2" s="9">
        <v>43596</v>
      </c>
      <c r="O2" s="10"/>
      <c r="P2" s="10"/>
      <c r="Q2" s="9">
        <v>43603</v>
      </c>
      <c r="R2" s="10"/>
      <c r="S2" s="10"/>
      <c r="T2" s="9">
        <v>43610</v>
      </c>
      <c r="U2" s="10"/>
      <c r="V2" s="10"/>
      <c r="W2" s="9">
        <v>43617</v>
      </c>
      <c r="X2" s="10"/>
      <c r="Y2" s="10"/>
      <c r="Z2" s="9">
        <v>43631</v>
      </c>
      <c r="AA2" s="10"/>
      <c r="AB2" s="10"/>
      <c r="AC2" s="9">
        <v>43638</v>
      </c>
      <c r="AD2" s="10"/>
      <c r="AE2" s="10"/>
      <c r="AF2" s="9">
        <v>43645</v>
      </c>
      <c r="AG2" s="10"/>
      <c r="AH2" s="10"/>
      <c r="AI2" s="9">
        <v>43652</v>
      </c>
      <c r="AJ2" s="10"/>
      <c r="AK2" s="10"/>
      <c r="AL2" s="9">
        <v>43659</v>
      </c>
      <c r="AM2" s="10"/>
      <c r="AN2" s="10"/>
      <c r="AO2" s="9">
        <v>43666</v>
      </c>
      <c r="AP2" s="10"/>
      <c r="AQ2" s="10"/>
      <c r="AR2" s="9">
        <v>43673</v>
      </c>
      <c r="AS2" s="10"/>
      <c r="AT2" s="10"/>
      <c r="AU2" s="9">
        <v>43680</v>
      </c>
      <c r="AV2" s="10"/>
      <c r="AW2" s="10"/>
      <c r="AX2" s="9">
        <v>43687</v>
      </c>
      <c r="AY2" s="10"/>
      <c r="AZ2" s="10"/>
      <c r="BA2" s="9">
        <v>43694</v>
      </c>
      <c r="BB2" s="10"/>
      <c r="BC2" s="10"/>
      <c r="BD2" s="8"/>
      <c r="BE2" s="8"/>
      <c r="BF2" s="8"/>
      <c r="BG2" s="8"/>
      <c r="BH2" s="8"/>
      <c r="BI2" s="8"/>
      <c r="BJ2" s="7"/>
      <c r="BK2" s="8"/>
    </row>
    <row r="3" spans="1:63" x14ac:dyDescent="0.55000000000000004">
      <c r="A3" s="3" t="s">
        <v>61</v>
      </c>
      <c r="B3" s="4" t="s">
        <v>21</v>
      </c>
      <c r="C3" s="4" t="s">
        <v>22</v>
      </c>
      <c r="D3" s="4" t="s">
        <v>20</v>
      </c>
      <c r="E3" s="4" t="s">
        <v>21</v>
      </c>
      <c r="F3" s="4" t="s">
        <v>22</v>
      </c>
      <c r="G3" s="4" t="s">
        <v>20</v>
      </c>
      <c r="H3" s="4" t="s">
        <v>21</v>
      </c>
      <c r="I3" s="4" t="s">
        <v>22</v>
      </c>
      <c r="J3" s="4" t="s">
        <v>20</v>
      </c>
      <c r="K3" s="4" t="s">
        <v>21</v>
      </c>
      <c r="L3" s="4" t="s">
        <v>22</v>
      </c>
      <c r="M3" s="4" t="s">
        <v>20</v>
      </c>
      <c r="N3" s="4" t="s">
        <v>21</v>
      </c>
      <c r="O3" s="4" t="s">
        <v>22</v>
      </c>
      <c r="P3" s="4" t="s">
        <v>20</v>
      </c>
      <c r="Q3" s="4" t="s">
        <v>21</v>
      </c>
      <c r="R3" s="4" t="s">
        <v>22</v>
      </c>
      <c r="S3" s="4" t="s">
        <v>20</v>
      </c>
      <c r="T3" s="4" t="s">
        <v>21</v>
      </c>
      <c r="U3" s="4" t="s">
        <v>22</v>
      </c>
      <c r="V3" s="4" t="s">
        <v>20</v>
      </c>
      <c r="W3" s="4" t="s">
        <v>21</v>
      </c>
      <c r="X3" s="4" t="s">
        <v>22</v>
      </c>
      <c r="Y3" s="4" t="s">
        <v>20</v>
      </c>
      <c r="Z3" s="4" t="s">
        <v>21</v>
      </c>
      <c r="AA3" s="4" t="s">
        <v>22</v>
      </c>
      <c r="AB3" s="4" t="s">
        <v>20</v>
      </c>
      <c r="AC3" s="4" t="s">
        <v>21</v>
      </c>
      <c r="AD3" s="4" t="s">
        <v>22</v>
      </c>
      <c r="AE3" s="4" t="s">
        <v>20</v>
      </c>
      <c r="AF3" s="4" t="s">
        <v>21</v>
      </c>
      <c r="AG3" s="4" t="s">
        <v>22</v>
      </c>
      <c r="AH3" s="4" t="s">
        <v>20</v>
      </c>
      <c r="AI3" s="4" t="s">
        <v>21</v>
      </c>
      <c r="AJ3" s="4" t="s">
        <v>22</v>
      </c>
      <c r="AK3" s="4" t="s">
        <v>20</v>
      </c>
      <c r="AL3" s="4" t="s">
        <v>21</v>
      </c>
      <c r="AM3" s="4" t="s">
        <v>22</v>
      </c>
      <c r="AN3" s="4" t="s">
        <v>20</v>
      </c>
      <c r="AO3" s="4" t="s">
        <v>21</v>
      </c>
      <c r="AP3" s="4" t="s">
        <v>22</v>
      </c>
      <c r="AQ3" s="4" t="s">
        <v>20</v>
      </c>
      <c r="AR3" s="4" t="s">
        <v>21</v>
      </c>
      <c r="AS3" s="4" t="s">
        <v>22</v>
      </c>
      <c r="AT3" s="4" t="s">
        <v>20</v>
      </c>
      <c r="AU3" s="4" t="s">
        <v>21</v>
      </c>
      <c r="AV3" s="4" t="s">
        <v>22</v>
      </c>
      <c r="AW3" s="4" t="s">
        <v>20</v>
      </c>
      <c r="AX3" s="4" t="s">
        <v>21</v>
      </c>
      <c r="AY3" s="4" t="s">
        <v>22</v>
      </c>
      <c r="AZ3" s="4" t="s">
        <v>20</v>
      </c>
      <c r="BA3" s="4" t="s">
        <v>21</v>
      </c>
      <c r="BB3" s="4" t="s">
        <v>22</v>
      </c>
      <c r="BC3" s="4" t="s">
        <v>20</v>
      </c>
      <c r="BD3" s="8"/>
      <c r="BE3" s="8"/>
      <c r="BF3" s="8"/>
      <c r="BG3" s="8"/>
      <c r="BH3" s="8"/>
      <c r="BI3" s="8"/>
      <c r="BJ3" s="7"/>
      <c r="BK3" s="8"/>
    </row>
    <row r="4" spans="1:63" x14ac:dyDescent="0.55000000000000004">
      <c r="A4" t="s">
        <v>83</v>
      </c>
      <c r="B4" s="4">
        <f>IF(ISERROR(VLOOKUP($A4,'D Squad Players'!A$2:C$23,1,FALSE)),"",VLOOKUP($A4,'D Squad Players'!A$2:C$23,3,FALSE))</f>
        <v>0</v>
      </c>
      <c r="C4" s="4">
        <f>IF(B4="","",IF(B4=0,7,16-3*B4/4))</f>
        <v>7</v>
      </c>
      <c r="D4" s="4">
        <f>C4</f>
        <v>7</v>
      </c>
      <c r="E4" s="4">
        <f>IF(ISERROR(VLOOKUP($A4,'D Squad Players'!D$2:F$23,1,FALSE)),"",VLOOKUP($A4,'D Squad Players'!D$2:F$23,3,FALSE))</f>
        <v>0</v>
      </c>
      <c r="F4" s="4">
        <f>IF(E4="","",IF(E4=0,7,16-3*E4/4))</f>
        <v>7</v>
      </c>
      <c r="G4" s="4">
        <f>IF(D4="",F4,IF(F4="",D4,F4+D4))</f>
        <v>14</v>
      </c>
      <c r="H4" s="5">
        <f>IF(ISERROR(VLOOKUP($A4,'D Squad Players'!G$2:I$23,1,FALSE)),"",VLOOKUP($A4,'D Squad Players'!G$2:I$23,3,FALSE))</f>
        <v>3</v>
      </c>
      <c r="I4" s="5">
        <f>IF(H4="","",IF(H4=0,7,16-3*H4/4))</f>
        <v>13.75</v>
      </c>
      <c r="J4" s="5">
        <f>IF(G4="",I4,IF(I4="",G4,I4+G4))</f>
        <v>27.75</v>
      </c>
      <c r="K4" s="5">
        <f>IF(ISERROR(VLOOKUP($A4,'D Squad Players'!J$2:L$23,1,FALSE)),"",VLOOKUP($A4,'D Squad Players'!J$2:L$23,3,FALSE))</f>
        <v>4</v>
      </c>
      <c r="L4" s="5">
        <f>IF(K4="","",IF(K4=0,7,16-3*K4/4))</f>
        <v>13</v>
      </c>
      <c r="M4" s="5">
        <f>IF(J4="",L4,IF(L4="",J4,L4+J4))</f>
        <v>40.75</v>
      </c>
      <c r="N4" s="5">
        <f>IF(ISERROR(VLOOKUP($A4,'D Squad Players'!M$2:O$23,1,FALSE)),"",VLOOKUP($A4,'D Squad Players'!M$2:O$23,3,FALSE))</f>
        <v>0</v>
      </c>
      <c r="O4" s="5">
        <f>IF(N4="","",IF(N4=0,7,16-3*N4/4))</f>
        <v>7</v>
      </c>
      <c r="P4" s="5">
        <f>IF(M4="",O4,IF(O4="",M4,O4+M4))</f>
        <v>47.75</v>
      </c>
      <c r="Q4" s="5">
        <f>IF(ISERROR(VLOOKUP($A4,'D Squad Players'!P$2:R$23,1,FALSE)),"",VLOOKUP($A4,'D Squad Players'!P$2:R$23,3,FALSE))</f>
        <v>0</v>
      </c>
      <c r="R4" s="5">
        <f>IF(Q4="","",IF(Q4=0,7,16-3*Q4/4))</f>
        <v>7</v>
      </c>
      <c r="S4" s="5">
        <f>IF(P4="",R4,IF(R4="",P4,R4+P4))</f>
        <v>54.75</v>
      </c>
      <c r="T4" s="5">
        <f>IF(ISERROR(VLOOKUP($A4,'D Squad Players'!S$2:U$23,1,FALSE)),"",VLOOKUP($A4,'D Squad Players'!S$2:U$23,3,FALSE))</f>
        <v>0</v>
      </c>
      <c r="U4" s="5">
        <f>IF(T4="","",IF(T4=0,7,16-3*T4/4))</f>
        <v>7</v>
      </c>
      <c r="V4" s="5">
        <f>IF(S4="",U4,IF(U4="",S4,U4+S4))</f>
        <v>61.75</v>
      </c>
      <c r="W4" s="5">
        <f>IF(ISERROR(VLOOKUP($A4,'D Squad Players'!V$2:X$23,1,FALSE)),"",VLOOKUP($A4,'D Squad Players'!V$2:X$23,3,FALSE))</f>
        <v>0</v>
      </c>
      <c r="X4" s="5">
        <f>IF(W4="","",IF(W4=0,7,16-3*W4/4))</f>
        <v>7</v>
      </c>
      <c r="Y4" s="5">
        <f>IF(V4="",X4,IF(X4="",V4,X4+V4))</f>
        <v>68.75</v>
      </c>
      <c r="Z4" s="5">
        <f>IF(ISERROR(VLOOKUP($A4,'D Squad Players'!Y$2:AA$23,1,FALSE)),"",VLOOKUP($A4,'D Squad Players'!Y$2:AA$23,3,FALSE))</f>
        <v>0</v>
      </c>
      <c r="AA4" s="5">
        <f>IF(Z4="","",IF(Z4=0,7,16-3*Z4/4))</f>
        <v>7</v>
      </c>
      <c r="AB4" s="5">
        <f>IF(Y4="",AA4,IF(AA4="",Y4,AA4+Y4))</f>
        <v>75.75</v>
      </c>
      <c r="AC4" s="5">
        <f>IF(ISERROR(VLOOKUP($A4,'D Squad Players'!AB$2:AD$23,1,FALSE)),"",VLOOKUP($A4,'D Squad Players'!AB$2:AD$23,3,FALSE))</f>
        <v>0</v>
      </c>
      <c r="AD4" s="5">
        <f>IF(AC4="","",IF(AC4=0,7,16-3*AC4/4))</f>
        <v>7</v>
      </c>
      <c r="AE4" s="5">
        <f>IF(AB4="",AD4,IF(AD4="",AB4,AD4+AB4))</f>
        <v>82.75</v>
      </c>
      <c r="AF4" s="5">
        <f>IF(ISERROR(VLOOKUP($A4,'D Squad Players'!AE$2:AG$23,1,FALSE)),"",VLOOKUP($A4,'D Squad Players'!AE$2:AG$23,3,FALSE))</f>
        <v>0</v>
      </c>
      <c r="AG4" s="5">
        <f>IF(AF4="","",IF(AF4=0,7,16-3*AF4/4))</f>
        <v>7</v>
      </c>
      <c r="AH4" s="5">
        <f>IF(AE4="",AG4,IF(AG4="",AE4,AG4+AE4))</f>
        <v>89.75</v>
      </c>
      <c r="AI4" s="5">
        <f>IF(ISERROR(VLOOKUP($A4,'D Squad Players'!AH$2:AJ$23,1,FALSE)),"",VLOOKUP($A4,'D Squad Players'!AH$2:AJ$23,3,FALSE))</f>
        <v>0</v>
      </c>
      <c r="AJ4" s="5">
        <f>IF(AI4="","",IF(AI4=0,7,16-3*AI4/4))</f>
        <v>7</v>
      </c>
      <c r="AK4" s="5">
        <f>IF(AH4="",AJ4,IF(AJ4="",AH4,AJ4+AH4))</f>
        <v>96.75</v>
      </c>
      <c r="AL4" s="5">
        <f>IF(ISERROR(VLOOKUP($A4,'D Squad Players'!AK$2:AM$23,1,FALSE)),"",VLOOKUP($A4,'D Squad Players'!AK$2:AM$23,3,FALSE))</f>
        <v>1</v>
      </c>
      <c r="AM4" s="5">
        <f>IF(AL4="","",IF(AL4=0,7,16-3*AL4/4))</f>
        <v>15.25</v>
      </c>
      <c r="AN4" s="5">
        <f>IF(AK4="",AM4,IF(AM4="",AK4,AM4+AK4))</f>
        <v>112</v>
      </c>
      <c r="AO4" s="5">
        <f>IF(ISERROR(VLOOKUP($A4,'D Squad Players'!AN$2:AP$23,1,FALSE)),"",VLOOKUP($A4,'D Squad Players'!AN$2:AP$23,3,FALSE))</f>
        <v>0</v>
      </c>
      <c r="AP4" s="5">
        <f>IF(AO4="","",IF(AO4=0,7,16-3*AO4/4))</f>
        <v>7</v>
      </c>
      <c r="AQ4" s="5">
        <f>IF(AN4="",AP4,IF(AP4="",AN4,AP4+AN4))</f>
        <v>119</v>
      </c>
      <c r="AR4" s="5">
        <f>IF(ISERROR(VLOOKUP($A4,'D Squad Players'!AQ$2:AS$23,1,FALSE)),"",VLOOKUP($A4,'D Squad Players'!AQ$2:AS$23,3,FALSE))</f>
        <v>0</v>
      </c>
      <c r="AS4" s="5">
        <f>IF(AR4="","",IF(AR4=0,7,16-3*AR4/4))</f>
        <v>7</v>
      </c>
      <c r="AT4" s="5">
        <f>IF(AQ4="",AS4,IF(AS4="",AQ4,AS4+AQ4))</f>
        <v>126</v>
      </c>
      <c r="AU4" s="5">
        <f>IF(ISERROR(VLOOKUP($A4,'D Squad Players'!AT$2:AV$23,1,FALSE)),"",VLOOKUP($A4,'D Squad Players'!AT$2:AV$23,3,FALSE))</f>
        <v>0</v>
      </c>
      <c r="AV4" s="5">
        <f>IF(AU4="","",IF(AU4=0,7,16-3*AU4/4))</f>
        <v>7</v>
      </c>
      <c r="AW4" s="5">
        <f>IF(AT4="",AV4,IF(AV4="",AT4,AV4+AT4))</f>
        <v>133</v>
      </c>
      <c r="AX4" s="5">
        <f>IF(ISERROR(VLOOKUP($A4,'D Squad Players'!AW$2:AY$23,1,FALSE)),"",VLOOKUP($A4,'D Squad Players'!AW$2:AY$23,3,FALSE))</f>
        <v>0</v>
      </c>
      <c r="AY4" s="5">
        <f>IF(AX4="","",IF(AX4=0,7,16-3*AX4/4))</f>
        <v>7</v>
      </c>
      <c r="AZ4" s="5">
        <f>IF(AW4="",AY4,IF(AY4="",AW4,AY4+AW4))</f>
        <v>140</v>
      </c>
      <c r="BA4" s="5">
        <f>IF(ISERROR(VLOOKUP($A4,'D Squad Players'!AZ$2:BB$23,1,FALSE)),"",VLOOKUP($A4,'D Squad Players'!AZ$2:BB$23,3,FALSE))</f>
        <v>0</v>
      </c>
      <c r="BB4" s="5">
        <f>IF(BA4="","",IF(BA4=0,7,16-3*BA4/4))</f>
        <v>7</v>
      </c>
      <c r="BC4" s="5">
        <f>IF(AZ4="",BB4,IF(BB4="",AZ4,BB4+AZ4))</f>
        <v>147</v>
      </c>
      <c r="BD4" s="2">
        <f>BC4</f>
        <v>147</v>
      </c>
      <c r="BE4" s="2">
        <f>COUNTIF(B4:BC4,"&lt;7")</f>
        <v>18</v>
      </c>
      <c r="BF4" s="2">
        <f>IF(AB4="",0,AB4)</f>
        <v>75.75</v>
      </c>
      <c r="BG4" s="2">
        <f>COUNTIF(B4:AB4,"&lt;7")</f>
        <v>9</v>
      </c>
      <c r="BH4" s="2">
        <f>IF(AB4="",BC4,BC4-AB4)</f>
        <v>71.25</v>
      </c>
      <c r="BI4" s="2">
        <f>COUNTIF(AC4:BC4,"&lt;7")</f>
        <v>9</v>
      </c>
      <c r="BJ4">
        <f>IF(BB4="",0,BB4)+IF(AG4="",0,AG4)+IF(L4="",0,L4)</f>
        <v>27</v>
      </c>
      <c r="BK4">
        <f>COUNTIF(BA4:BC4,"&lt;7")+COUNTIF(AF4:AH4,"&lt;7")+COUNTIF(K4:M4,"&lt;7")</f>
        <v>3</v>
      </c>
    </row>
    <row r="5" spans="1:63" x14ac:dyDescent="0.55000000000000004">
      <c r="A5" t="s">
        <v>80</v>
      </c>
      <c r="B5" s="5">
        <f>IF(ISERROR(VLOOKUP($A5,'D Squad Players'!A$2:C$23,1,FALSE)),"",VLOOKUP($A5,'D Squad Players'!A$2:C$23,3,FALSE))</f>
        <v>0</v>
      </c>
      <c r="C5" s="5">
        <f>IF(B5="","",IF(B5=0,7,16-3*B5/4))</f>
        <v>7</v>
      </c>
      <c r="D5" s="5">
        <f>C5</f>
        <v>7</v>
      </c>
      <c r="E5" s="5">
        <f>IF(ISERROR(VLOOKUP($A5,'D Squad Players'!D$2:F$23,1,FALSE)),"",VLOOKUP($A5,'D Squad Players'!D$2:F$23,3,FALSE))</f>
        <v>0</v>
      </c>
      <c r="F5" s="5">
        <f>IF(E5="","",IF(E5=0,7,16-3*E5/4))</f>
        <v>7</v>
      </c>
      <c r="G5" s="5">
        <f>IF(D5="",F5,IF(F5="",D5,F5+D5))</f>
        <v>14</v>
      </c>
      <c r="H5" s="5" t="str">
        <f>IF(ISERROR(VLOOKUP($A5,'D Squad Players'!G$2:I$23,1,FALSE)),"",VLOOKUP($A5,'D Squad Players'!G$2:I$23,3,FALSE))</f>
        <v/>
      </c>
      <c r="I5" s="5" t="str">
        <f>IF(H5="","",IF(H5=0,7,16-3*H5/4))</f>
        <v/>
      </c>
      <c r="J5" s="5">
        <f>IF(G5="",I5,IF(I5="",G5,I5+G5))</f>
        <v>14</v>
      </c>
      <c r="K5" s="5">
        <f>IF(ISERROR(VLOOKUP($A5,'D Squad Players'!J$2:L$23,1,FALSE)),"",VLOOKUP($A5,'D Squad Players'!J$2:L$23,3,FALSE))</f>
        <v>0</v>
      </c>
      <c r="L5" s="5">
        <f>IF(K5="","",IF(K5=0,7,16-3*K5/4))</f>
        <v>7</v>
      </c>
      <c r="M5" s="5">
        <f>IF(J5="",L5,IF(L5="",J5,L5+J5))</f>
        <v>21</v>
      </c>
      <c r="N5" s="5">
        <f>IF(ISERROR(VLOOKUP($A5,'D Squad Players'!M$2:O$23,1,FALSE)),"",VLOOKUP($A5,'D Squad Players'!M$2:O$23,3,FALSE))</f>
        <v>0</v>
      </c>
      <c r="O5" s="5">
        <f>IF(N5="","",IF(N5=0,7,16-3*N5/4))</f>
        <v>7</v>
      </c>
      <c r="P5" s="5">
        <f>IF(M5="",O5,IF(O5="",M5,O5+M5))</f>
        <v>28</v>
      </c>
      <c r="Q5" s="5">
        <f>IF(ISERROR(VLOOKUP($A5,'D Squad Players'!P$2:R$23,1,FALSE)),"",VLOOKUP($A5,'D Squad Players'!P$2:R$23,3,FALSE))</f>
        <v>0</v>
      </c>
      <c r="R5" s="5">
        <f>IF(Q5="","",IF(Q5=0,7,16-3*Q5/4))</f>
        <v>7</v>
      </c>
      <c r="S5" s="5">
        <f>IF(P5="",R5,IF(R5="",P5,R5+P5))</f>
        <v>35</v>
      </c>
      <c r="T5" s="5">
        <f>IF(ISERROR(VLOOKUP($A5,'D Squad Players'!S$2:U$23,1,FALSE)),"",VLOOKUP($A5,'D Squad Players'!S$2:U$23,3,FALSE))</f>
        <v>3</v>
      </c>
      <c r="U5" s="5">
        <f>IF(T5="","",IF(T5=0,7,16-3*T5/4))</f>
        <v>13.75</v>
      </c>
      <c r="V5" s="5">
        <f>IF(S5="",U5,IF(U5="",S5,U5+S5))</f>
        <v>48.75</v>
      </c>
      <c r="W5" s="5">
        <f>IF(ISERROR(VLOOKUP($A5,'D Squad Players'!V$2:X$23,1,FALSE)),"",VLOOKUP($A5,'D Squad Players'!V$2:X$23,3,FALSE))</f>
        <v>0</v>
      </c>
      <c r="X5" s="5">
        <f>IF(W5="","",IF(W5=0,7,16-3*W5/4))</f>
        <v>7</v>
      </c>
      <c r="Y5" s="5">
        <f>IF(V5="",X5,IF(X5="",V5,X5+V5))</f>
        <v>55.75</v>
      </c>
      <c r="Z5" s="5">
        <f>IF(ISERROR(VLOOKUP($A5,'D Squad Players'!Y$2:AA$23,1,FALSE)),"",VLOOKUP($A5,'D Squad Players'!Y$2:AA$23,3,FALSE))</f>
        <v>4</v>
      </c>
      <c r="AA5" s="5">
        <f>IF(Z5="","",IF(Z5=0,7,16-3*Z5/4))</f>
        <v>13</v>
      </c>
      <c r="AB5" s="5">
        <f>IF(Y5="",AA5,IF(AA5="",Y5,AA5+Y5))</f>
        <v>68.75</v>
      </c>
      <c r="AC5" s="5">
        <f>IF(ISERROR(VLOOKUP($A5,'D Squad Players'!AB$2:AD$23,1,FALSE)),"",VLOOKUP($A5,'D Squad Players'!AB$2:AD$23,3,FALSE))</f>
        <v>5</v>
      </c>
      <c r="AD5" s="5">
        <f>IF(AC5="","",IF(AC5=0,7,16-3*AC5/4))</f>
        <v>12.25</v>
      </c>
      <c r="AE5" s="5">
        <f>IF(AB5="",AD5,IF(AD5="",AB5,AD5+AB5))</f>
        <v>81</v>
      </c>
      <c r="AF5" s="5">
        <f>IF(ISERROR(VLOOKUP($A5,'D Squad Players'!AE$2:AG$23,1,FALSE)),"",VLOOKUP($A5,'D Squad Players'!AE$2:AG$23,3,FALSE))</f>
        <v>5</v>
      </c>
      <c r="AG5" s="5">
        <f>IF(AF5="","",IF(AF5=0,7,16-3*AF5/4))</f>
        <v>12.25</v>
      </c>
      <c r="AH5" s="5">
        <f>IF(AE5="",AG5,IF(AG5="",AE5,AG5+AE5))</f>
        <v>93.25</v>
      </c>
      <c r="AI5" s="5">
        <f>IF(ISERROR(VLOOKUP($A5,'D Squad Players'!AH$2:AJ$23,1,FALSE)),"",VLOOKUP($A5,'D Squad Players'!AH$2:AJ$23,3,FALSE))</f>
        <v>0</v>
      </c>
      <c r="AJ5" s="5">
        <f>IF(AI5="","",IF(AI5=0,7,16-3*AI5/4))</f>
        <v>7</v>
      </c>
      <c r="AK5" s="5">
        <f>IF(AH5="",AJ5,IF(AJ5="",AH5,AJ5+AH5))</f>
        <v>100.25</v>
      </c>
      <c r="AL5" s="5">
        <f>IF(ISERROR(VLOOKUP($A5,'D Squad Players'!AK$2:AM$23,1,FALSE)),"",VLOOKUP($A5,'D Squad Players'!AK$2:AM$23,3,FALSE))</f>
        <v>5</v>
      </c>
      <c r="AM5" s="5">
        <f>IF(AL5="","",IF(AL5=0,7,16-3*AL5/4))</f>
        <v>12.25</v>
      </c>
      <c r="AN5" s="5">
        <f>IF(AK5="",AM5,IF(AM5="",AK5,AM5+AK5))</f>
        <v>112.5</v>
      </c>
      <c r="AO5" s="5">
        <f>IF(ISERROR(VLOOKUP($A5,'D Squad Players'!AN$2:AP$23,1,FALSE)),"",VLOOKUP($A5,'D Squad Players'!AN$2:AP$23,3,FALSE))</f>
        <v>0</v>
      </c>
      <c r="AP5" s="5">
        <f>IF(AO5="","",IF(AO5=0,7,16-3*AO5/4))</f>
        <v>7</v>
      </c>
      <c r="AQ5" s="5">
        <f>IF(AN5="",AP5,IF(AP5="",AN5,AP5+AN5))</f>
        <v>119.5</v>
      </c>
      <c r="AR5" s="5">
        <f>IF(ISERROR(VLOOKUP($A5,'D Squad Players'!AQ$2:AS$23,1,FALSE)),"",VLOOKUP($A5,'D Squad Players'!AQ$2:AS$23,3,FALSE))</f>
        <v>5</v>
      </c>
      <c r="AS5" s="5">
        <f>IF(AR5="","",IF(AR5=0,7,16-3*AR5/4))</f>
        <v>12.25</v>
      </c>
      <c r="AT5" s="5">
        <f>IF(AQ5="",AS5,IF(AS5="",AQ5,AS5+AQ5))</f>
        <v>131.75</v>
      </c>
      <c r="AU5" s="5">
        <f>IF(ISERROR(VLOOKUP($A5,'D Squad Players'!AT$2:AV$23,1,FALSE)),"",VLOOKUP($A5,'D Squad Players'!AT$2:AV$23,3,FALSE))</f>
        <v>6</v>
      </c>
      <c r="AV5" s="5">
        <f>IF(AU5="","",IF(AU5=0,7,16-3*AU5/4))</f>
        <v>11.5</v>
      </c>
      <c r="AW5" s="5">
        <f>IF(AT5="",AV5,IF(AV5="",AT5,AV5+AT5))</f>
        <v>143.25</v>
      </c>
      <c r="AX5" s="5">
        <f>IF(ISERROR(VLOOKUP($A5,'D Squad Players'!AW$2:AY$23,1,FALSE)),"",VLOOKUP($A5,'D Squad Players'!AW$2:AY$23,3,FALSE))</f>
        <v>2</v>
      </c>
      <c r="AY5" s="5">
        <f>IF(AX5="","",IF(AX5=0,7,16-3*AX5/4))</f>
        <v>14.5</v>
      </c>
      <c r="AZ5" s="5">
        <f>IF(AW5="",AY5,IF(AY5="",AW5,AY5+AW5))</f>
        <v>157.75</v>
      </c>
      <c r="BA5" s="5">
        <f>IF(ISERROR(VLOOKUP($A5,'D Squad Players'!AZ$2:BB$23,1,FALSE)),"",VLOOKUP($A5,'D Squad Players'!AZ$2:BB$23,3,FALSE))</f>
        <v>0</v>
      </c>
      <c r="BB5" s="5">
        <f>IF(BA5="","",IF(BA5=0,7,16-3*BA5/4))</f>
        <v>7</v>
      </c>
      <c r="BC5" s="5">
        <f>IF(AZ5="",BB5,IF(BB5="",AZ5,BB5+AZ5))</f>
        <v>164.75</v>
      </c>
      <c r="BD5" s="2">
        <f>BC5</f>
        <v>164.75</v>
      </c>
      <c r="BE5" s="2">
        <f>COUNTIF(B5:BC5,"&lt;7")</f>
        <v>17</v>
      </c>
      <c r="BF5" s="2">
        <f>IF(AB5="",0,AB5)</f>
        <v>68.75</v>
      </c>
      <c r="BG5" s="2">
        <f>COUNTIF(B5:AB5,"&lt;7")</f>
        <v>8</v>
      </c>
      <c r="BH5" s="2">
        <f>IF(AB5="",BC5,BC5-AB5)</f>
        <v>96</v>
      </c>
      <c r="BI5" s="2">
        <f>COUNTIF(AC5:BC5,"&lt;7")</f>
        <v>9</v>
      </c>
      <c r="BJ5">
        <f>IF(BB5="",0,BB5)+IF(AG5="",0,AG5)+IF(L5="",0,L5)</f>
        <v>26.25</v>
      </c>
      <c r="BK5">
        <f>COUNTIF(BA5:BC5,"&lt;7")+COUNTIF(AF5:AH5,"&lt;7")+COUNTIF(K5:M5,"&lt;7")</f>
        <v>3</v>
      </c>
    </row>
    <row r="6" spans="1:63" x14ac:dyDescent="0.55000000000000004">
      <c r="A6" t="s">
        <v>77</v>
      </c>
      <c r="B6" s="5">
        <f>IF(ISERROR(VLOOKUP($A6,'D Squad Players'!A$2:C$23,1,FALSE)),"",VLOOKUP($A6,'D Squad Players'!A$2:C$23,3,FALSE))</f>
        <v>0</v>
      </c>
      <c r="C6" s="5">
        <f>IF(B6="","",IF(B6=0,7,16-3*B6/4))</f>
        <v>7</v>
      </c>
      <c r="D6" s="5">
        <f>C6</f>
        <v>7</v>
      </c>
      <c r="E6" s="5">
        <f>IF(ISERROR(VLOOKUP($A6,'D Squad Players'!D$2:F$23,1,FALSE)),"",VLOOKUP($A6,'D Squad Players'!D$2:F$23,3,FALSE))</f>
        <v>0</v>
      </c>
      <c r="F6" s="5">
        <f>IF(E6="","",IF(E6=0,7,16-3*E6/4))</f>
        <v>7</v>
      </c>
      <c r="G6" s="5">
        <f>IF(D6="",F6,IF(F6="",D6,F6+D6))</f>
        <v>14</v>
      </c>
      <c r="H6" s="5">
        <f>IF(ISERROR(VLOOKUP($A6,'D Squad Players'!G$2:I$23,1,FALSE)),"",VLOOKUP($A6,'D Squad Players'!G$2:I$23,3,FALSE))</f>
        <v>0</v>
      </c>
      <c r="I6" s="5">
        <f>IF(H6="","",IF(H6=0,7,16-3*H6/4))</f>
        <v>7</v>
      </c>
      <c r="J6" s="5">
        <f>IF(G6="",I6,IF(I6="",G6,I6+G6))</f>
        <v>21</v>
      </c>
      <c r="K6" s="5">
        <f>IF(ISERROR(VLOOKUP($A6,'D Squad Players'!J$2:L$23,1,FALSE)),"",VLOOKUP($A6,'D Squad Players'!J$2:L$23,3,FALSE))</f>
        <v>0</v>
      </c>
      <c r="L6" s="5">
        <f>IF(K6="","",IF(K6=0,7,16-3*K6/4))</f>
        <v>7</v>
      </c>
      <c r="M6" s="5">
        <f>IF(J6="",L6,IF(L6="",J6,L6+J6))</f>
        <v>28</v>
      </c>
      <c r="N6" s="5">
        <f>IF(ISERROR(VLOOKUP($A6,'D Squad Players'!M$2:O$23,1,FALSE)),"",VLOOKUP($A6,'D Squad Players'!M$2:O$23,3,FALSE))</f>
        <v>0</v>
      </c>
      <c r="O6" s="5">
        <f>IF(N6="","",IF(N6=0,7,16-3*N6/4))</f>
        <v>7</v>
      </c>
      <c r="P6" s="5">
        <f>IF(M6="",O6,IF(O6="",M6,O6+M6))</f>
        <v>35</v>
      </c>
      <c r="Q6" s="5">
        <f>IF(ISERROR(VLOOKUP($A6,'D Squad Players'!P$2:R$23,1,FALSE)),"",VLOOKUP($A6,'D Squad Players'!P$2:R$23,3,FALSE))</f>
        <v>0</v>
      </c>
      <c r="R6" s="5">
        <f>IF(Q6="","",IF(Q6=0,7,16-3*Q6/4))</f>
        <v>7</v>
      </c>
      <c r="S6" s="5">
        <f>IF(P6="",R6,IF(R6="",P6,R6+P6))</f>
        <v>42</v>
      </c>
      <c r="T6" s="5">
        <f>IF(ISERROR(VLOOKUP($A6,'D Squad Players'!S$2:U$23,1,FALSE)),"",VLOOKUP($A6,'D Squad Players'!S$2:U$23,3,FALSE))</f>
        <v>0</v>
      </c>
      <c r="U6" s="5">
        <f>IF(T6="","",IF(T6=0,7,16-3*T6/4))</f>
        <v>7</v>
      </c>
      <c r="V6" s="5">
        <f>IF(S6="",U6,IF(U6="",S6,U6+S6))</f>
        <v>49</v>
      </c>
      <c r="W6" s="5">
        <f>IF(ISERROR(VLOOKUP($A6,'D Squad Players'!V$2:X$23,1,FALSE)),"",VLOOKUP($A6,'D Squad Players'!V$2:X$23,3,FALSE))</f>
        <v>0</v>
      </c>
      <c r="X6" s="5">
        <f>IF(W6="","",IF(W6=0,7,16-3*W6/4))</f>
        <v>7</v>
      </c>
      <c r="Y6" s="5">
        <f>IF(V6="",X6,IF(X6="",V6,X6+V6))</f>
        <v>56</v>
      </c>
      <c r="Z6" s="5" t="str">
        <f>IF(ISERROR(VLOOKUP($A6,'D Squad Players'!Y$2:AA$23,1,FALSE)),"",VLOOKUP($A6,'D Squad Players'!Y$2:AA$23,3,FALSE))</f>
        <v/>
      </c>
      <c r="AA6" s="5" t="str">
        <f>IF(Z6="","",IF(Z6=0,7,16-3*Z6/4))</f>
        <v/>
      </c>
      <c r="AB6" s="5">
        <f>IF(Y6="",AA6,IF(AA6="",Y6,AA6+Y6))</f>
        <v>56</v>
      </c>
      <c r="AC6" s="5">
        <f>IF(ISERROR(VLOOKUP($A6,'D Squad Players'!AB$2:AD$23,1,FALSE)),"",VLOOKUP($A6,'D Squad Players'!AB$2:AD$23,3,FALSE))</f>
        <v>0</v>
      </c>
      <c r="AD6" s="5">
        <f>IF(AC6="","",IF(AC6=0,7,16-3*AC6/4))</f>
        <v>7</v>
      </c>
      <c r="AE6" s="5">
        <f>IF(AB6="",AD6,IF(AD6="",AB6,AD6+AB6))</f>
        <v>63</v>
      </c>
      <c r="AF6" s="5">
        <f>IF(ISERROR(VLOOKUP($A6,'D Squad Players'!AE$2:AG$23,1,FALSE)),"",VLOOKUP($A6,'D Squad Players'!AE$2:AG$23,3,FALSE))</f>
        <v>0</v>
      </c>
      <c r="AG6" s="5">
        <f>IF(AF6="","",IF(AF6=0,7,16-3*AF6/4))</f>
        <v>7</v>
      </c>
      <c r="AH6" s="5">
        <f>IF(AE6="",AG6,IF(AG6="",AE6,AG6+AE6))</f>
        <v>70</v>
      </c>
      <c r="AI6" s="5">
        <f>IF(ISERROR(VLOOKUP($A6,'D Squad Players'!AH$2:AJ$23,1,FALSE)),"",VLOOKUP($A6,'D Squad Players'!AH$2:AJ$23,3,FALSE))</f>
        <v>6</v>
      </c>
      <c r="AJ6" s="5">
        <f>IF(AI6="","",IF(AI6=0,7,16-3*AI6/4))</f>
        <v>11.5</v>
      </c>
      <c r="AK6" s="5">
        <f>IF(AH6="",AJ6,IF(AJ6="",AH6,AJ6+AH6))</f>
        <v>81.5</v>
      </c>
      <c r="AL6" s="5">
        <f>IF(ISERROR(VLOOKUP($A6,'D Squad Players'!AK$2:AM$23,1,FALSE)),"",VLOOKUP($A6,'D Squad Players'!AK$2:AM$23,3,FALSE))</f>
        <v>0</v>
      </c>
      <c r="AM6" s="5">
        <f>IF(AL6="","",IF(AL6=0,7,16-3*AL6/4))</f>
        <v>7</v>
      </c>
      <c r="AN6" s="5">
        <f>IF(AK6="",AM6,IF(AM6="",AK6,AM6+AK6))</f>
        <v>88.5</v>
      </c>
      <c r="AO6" s="5">
        <f>IF(ISERROR(VLOOKUP($A6,'D Squad Players'!AN$2:AP$23,1,FALSE)),"",VLOOKUP($A6,'D Squad Players'!AN$2:AP$23,3,FALSE))</f>
        <v>0</v>
      </c>
      <c r="AP6" s="5">
        <f>IF(AO6="","",IF(AO6=0,7,16-3*AO6/4))</f>
        <v>7</v>
      </c>
      <c r="AQ6" s="5">
        <f>IF(AN6="",AP6,IF(AP6="",AN6,AP6+AN6))</f>
        <v>95.5</v>
      </c>
      <c r="AR6" s="5">
        <f>IF(ISERROR(VLOOKUP($A6,'D Squad Players'!AQ$2:AS$23,1,FALSE)),"",VLOOKUP($A6,'D Squad Players'!AQ$2:AS$23,3,FALSE))</f>
        <v>0</v>
      </c>
      <c r="AS6" s="5">
        <f>IF(AR6="","",IF(AR6=0,7,16-3*AR6/4))</f>
        <v>7</v>
      </c>
      <c r="AT6" s="5">
        <f>IF(AQ6="",AS6,IF(AS6="",AQ6,AS6+AQ6))</f>
        <v>102.5</v>
      </c>
      <c r="AU6" s="5">
        <f>IF(ISERROR(VLOOKUP($A6,'D Squad Players'!AT$2:AV$23,1,FALSE)),"",VLOOKUP($A6,'D Squad Players'!AT$2:AV$23,3,FALSE))</f>
        <v>0</v>
      </c>
      <c r="AV6" s="5">
        <f>IF(AU6="","",IF(AU6=0,7,16-3*AU6/4))</f>
        <v>7</v>
      </c>
      <c r="AW6" s="5">
        <f>IF(AT6="",AV6,IF(AV6="",AT6,AV6+AT6))</f>
        <v>109.5</v>
      </c>
      <c r="AX6" s="5">
        <f>IF(ISERROR(VLOOKUP($A6,'D Squad Players'!AW$2:AY$23,1,FALSE)),"",VLOOKUP($A6,'D Squad Players'!AW$2:AY$23,3,FALSE))</f>
        <v>0</v>
      </c>
      <c r="AY6" s="5">
        <f>IF(AX6="","",IF(AX6=0,7,16-3*AX6/4))</f>
        <v>7</v>
      </c>
      <c r="AZ6" s="5">
        <f>IF(AW6="",AY6,IF(AY6="",AW6,AY6+AW6))</f>
        <v>116.5</v>
      </c>
      <c r="BA6" s="5">
        <f>IF(ISERROR(VLOOKUP($A6,'D Squad Players'!AZ$2:BB$23,1,FALSE)),"",VLOOKUP($A6,'D Squad Players'!AZ$2:BB$23,3,FALSE))</f>
        <v>1</v>
      </c>
      <c r="BB6" s="5">
        <f>IF(BA6="","",IF(BA6=0,7,16-3*BA6/4))</f>
        <v>15.25</v>
      </c>
      <c r="BC6" s="5">
        <f>IF(AZ6="",BB6,IF(BB6="",AZ6,BB6+AZ6))</f>
        <v>131.75</v>
      </c>
      <c r="BD6" s="2">
        <f>BC6</f>
        <v>131.75</v>
      </c>
      <c r="BE6" s="2">
        <f>COUNTIF(B6:BC6,"&lt;7")</f>
        <v>17</v>
      </c>
      <c r="BF6" s="2">
        <f>IF(AB6="",0,AB6)</f>
        <v>56</v>
      </c>
      <c r="BG6" s="2">
        <f>COUNTIF(B6:AB6,"&lt;7")</f>
        <v>8</v>
      </c>
      <c r="BH6" s="2">
        <f>IF(AB6="",BC6,BC6-AB6)</f>
        <v>75.75</v>
      </c>
      <c r="BI6" s="2">
        <f>COUNTIF(AC6:BC6,"&lt;7")</f>
        <v>9</v>
      </c>
      <c r="BJ6">
        <f>IF(BB6="",0,BB6)+IF(AG6="",0,AG6)+IF(L6="",0,L6)</f>
        <v>29.25</v>
      </c>
      <c r="BK6">
        <f>COUNTIF(BA6:BC6,"&lt;7")+COUNTIF(AF6:AH6,"&lt;7")+COUNTIF(K6:M6,"&lt;7")</f>
        <v>3</v>
      </c>
    </row>
    <row r="7" spans="1:63" x14ac:dyDescent="0.55000000000000004">
      <c r="A7" t="s">
        <v>85</v>
      </c>
      <c r="B7" s="5">
        <f>IF(ISERROR(VLOOKUP($A7,'D Squad Players'!A$2:C$23,1,FALSE)),"",VLOOKUP($A7,'D Squad Players'!A$2:C$23,3,FALSE))</f>
        <v>0</v>
      </c>
      <c r="C7" s="5">
        <f>IF(B7="","",IF(B7=0,7,16-3*B7/4))</f>
        <v>7</v>
      </c>
      <c r="D7" s="5">
        <f>C7</f>
        <v>7</v>
      </c>
      <c r="E7" s="5">
        <f>IF(ISERROR(VLOOKUP($A7,'D Squad Players'!D$2:F$23,1,FALSE)),"",VLOOKUP($A7,'D Squad Players'!D$2:F$23,3,FALSE))</f>
        <v>0</v>
      </c>
      <c r="F7" s="5">
        <f>IF(E7="","",IF(E7=0,7,16-3*E7/4))</f>
        <v>7</v>
      </c>
      <c r="G7" s="5">
        <f>IF(D7="",F7,IF(F7="",D7,F7+D7))</f>
        <v>14</v>
      </c>
      <c r="H7" s="5">
        <f>IF(ISERROR(VLOOKUP($A7,'D Squad Players'!G$2:I$23,1,FALSE)),"",VLOOKUP($A7,'D Squad Players'!G$2:I$23,3,FALSE))</f>
        <v>0</v>
      </c>
      <c r="I7" s="5">
        <f>IF(H7="","",IF(H7=0,7,16-3*H7/4))</f>
        <v>7</v>
      </c>
      <c r="J7" s="5">
        <f>IF(G7="",I7,IF(I7="",G7,I7+G7))</f>
        <v>21</v>
      </c>
      <c r="K7" s="5">
        <f>IF(ISERROR(VLOOKUP($A7,'D Squad Players'!J$2:L$23,1,FALSE)),"",VLOOKUP($A7,'D Squad Players'!J$2:L$23,3,FALSE))</f>
        <v>0</v>
      </c>
      <c r="L7" s="5">
        <f>IF(K7="","",IF(K7=0,7,16-3*K7/4))</f>
        <v>7</v>
      </c>
      <c r="M7" s="5">
        <f>IF(J7="",L7,IF(L7="",J7,L7+J7))</f>
        <v>28</v>
      </c>
      <c r="N7" s="5">
        <f>IF(ISERROR(VLOOKUP($A7,'D Squad Players'!M$2:O$23,1,FALSE)),"",VLOOKUP($A7,'D Squad Players'!M$2:O$23,3,FALSE))</f>
        <v>0</v>
      </c>
      <c r="O7" s="5">
        <f>IF(N7="","",IF(N7=0,7,16-3*N7/4))</f>
        <v>7</v>
      </c>
      <c r="P7" s="5">
        <f>IF(M7="",O7,IF(O7="",M7,O7+M7))</f>
        <v>35</v>
      </c>
      <c r="Q7" s="5">
        <f>IF(ISERROR(VLOOKUP($A7,'D Squad Players'!P$2:R$23,1,FALSE)),"",VLOOKUP($A7,'D Squad Players'!P$2:R$23,3,FALSE))</f>
        <v>0</v>
      </c>
      <c r="R7" s="5">
        <f>IF(Q7="","",IF(Q7=0,7,16-3*Q7/4))</f>
        <v>7</v>
      </c>
      <c r="S7" s="5">
        <f>IF(P7="",R7,IF(R7="",P7,R7+P7))</f>
        <v>42</v>
      </c>
      <c r="T7" s="5">
        <f>IF(ISERROR(VLOOKUP($A7,'D Squad Players'!S$2:U$23,1,FALSE)),"",VLOOKUP($A7,'D Squad Players'!S$2:U$23,3,FALSE))</f>
        <v>1</v>
      </c>
      <c r="U7" s="5">
        <f>IF(T7="","",IF(T7=0,7,16-3*T7/4))</f>
        <v>15.25</v>
      </c>
      <c r="V7" s="5">
        <f>IF(S7="",U7,IF(U7="",S7,U7+S7))</f>
        <v>57.25</v>
      </c>
      <c r="W7" s="5">
        <f>IF(ISERROR(VLOOKUP($A7,'D Squad Players'!V$2:X$23,1,FALSE)),"",VLOOKUP($A7,'D Squad Players'!V$2:X$23,3,FALSE))</f>
        <v>0</v>
      </c>
      <c r="X7" s="5">
        <f>IF(W7="","",IF(W7=0,7,16-3*W7/4))</f>
        <v>7</v>
      </c>
      <c r="Y7" s="5">
        <f>IF(V7="",X7,IF(X7="",V7,X7+V7))</f>
        <v>64.25</v>
      </c>
      <c r="Z7" s="5">
        <f>IF(ISERROR(VLOOKUP($A7,'D Squad Players'!Y$2:AA$23,1,FALSE)),"",VLOOKUP($A7,'D Squad Players'!Y$2:AA$23,3,FALSE))</f>
        <v>0</v>
      </c>
      <c r="AA7" s="5">
        <f>IF(Z7="","",IF(Z7=0,7,16-3*Z7/4))</f>
        <v>7</v>
      </c>
      <c r="AB7" s="5">
        <f>IF(Y7="",AA7,IF(AA7="",Y7,AA7+Y7))</f>
        <v>71.25</v>
      </c>
      <c r="AC7" s="5" t="str">
        <f>IF(ISERROR(VLOOKUP($A7,'D Squad Players'!AB$2:AD$23,1,FALSE)),"",VLOOKUP($A7,'D Squad Players'!AB$2:AD$23,3,FALSE))</f>
        <v/>
      </c>
      <c r="AD7" s="5" t="str">
        <f>IF(AC7="","",IF(AC7=0,7,16-3*AC7/4))</f>
        <v/>
      </c>
      <c r="AE7" s="5">
        <f>IF(AB7="",AD7,IF(AD7="",AB7,AD7+AB7))</f>
        <v>71.25</v>
      </c>
      <c r="AF7" s="5">
        <f>IF(ISERROR(VLOOKUP($A7,'D Squad Players'!AE$2:AG$23,1,FALSE)),"",VLOOKUP($A7,'D Squad Players'!AE$2:AG$23,3,FALSE))</f>
        <v>0</v>
      </c>
      <c r="AG7" s="5">
        <f>IF(AF7="","",IF(AF7=0,7,16-3*AF7/4))</f>
        <v>7</v>
      </c>
      <c r="AH7" s="5">
        <f>IF(AE7="",AG7,IF(AG7="",AE7,AG7+AE7))</f>
        <v>78.25</v>
      </c>
      <c r="AI7" s="5">
        <f>IF(ISERROR(VLOOKUP($A7,'D Squad Players'!AH$2:AJ$23,1,FALSE)),"",VLOOKUP($A7,'D Squad Players'!AH$2:AJ$23,3,FALSE))</f>
        <v>0</v>
      </c>
      <c r="AJ7" s="5">
        <f>IF(AI7="","",IF(AI7=0,7,16-3*AI7/4))</f>
        <v>7</v>
      </c>
      <c r="AK7" s="5">
        <f>IF(AH7="",AJ7,IF(AJ7="",AH7,AJ7+AH7))</f>
        <v>85.25</v>
      </c>
      <c r="AL7" s="5">
        <f>IF(ISERROR(VLOOKUP($A7,'D Squad Players'!AK$2:AM$23,1,FALSE)),"",VLOOKUP($A7,'D Squad Players'!AK$2:AM$23,3,FALSE))</f>
        <v>0</v>
      </c>
      <c r="AM7" s="5">
        <f>IF(AL7="","",IF(AL7=0,7,16-3*AL7/4))</f>
        <v>7</v>
      </c>
      <c r="AN7" s="5">
        <f>IF(AK7="",AM7,IF(AM7="",AK7,AM7+AK7))</f>
        <v>92.25</v>
      </c>
      <c r="AO7" s="5">
        <f>IF(ISERROR(VLOOKUP($A7,'D Squad Players'!AN$2:AP$23,1,FALSE)),"",VLOOKUP($A7,'D Squad Players'!AN$2:AP$23,3,FALSE))</f>
        <v>0</v>
      </c>
      <c r="AP7" s="5">
        <f>IF(AO7="","",IF(AO7=0,7,16-3*AO7/4))</f>
        <v>7</v>
      </c>
      <c r="AQ7" s="5">
        <f>IF(AN7="",AP7,IF(AP7="",AN7,AP7+AN7))</f>
        <v>99.25</v>
      </c>
      <c r="AR7" s="5">
        <f>IF(ISERROR(VLOOKUP($A7,'D Squad Players'!AQ$2:AS$23,1,FALSE)),"",VLOOKUP($A7,'D Squad Players'!AQ$2:AS$23,3,FALSE))</f>
        <v>0</v>
      </c>
      <c r="AS7" s="5">
        <f>IF(AR7="","",IF(AR7=0,7,16-3*AR7/4))</f>
        <v>7</v>
      </c>
      <c r="AT7" s="5">
        <f>IF(AQ7="",AS7,IF(AS7="",AQ7,AS7+AQ7))</f>
        <v>106.25</v>
      </c>
      <c r="AU7" s="5">
        <f>IF(ISERROR(VLOOKUP($A7,'D Squad Players'!AT$2:AV$23,1,FALSE)),"",VLOOKUP($A7,'D Squad Players'!AT$2:AV$23,3,FALSE))</f>
        <v>0</v>
      </c>
      <c r="AV7" s="5">
        <f>IF(AU7="","",IF(AU7=0,7,16-3*AU7/4))</f>
        <v>7</v>
      </c>
      <c r="AW7" s="5">
        <f>IF(AT7="",AV7,IF(AV7="",AT7,AV7+AT7))</f>
        <v>113.25</v>
      </c>
      <c r="AX7" s="5">
        <f>IF(ISERROR(VLOOKUP($A7,'D Squad Players'!AW$2:AY$23,1,FALSE)),"",VLOOKUP($A7,'D Squad Players'!AW$2:AY$23,3,FALSE))</f>
        <v>0</v>
      </c>
      <c r="AY7" s="5">
        <f>IF(AX7="","",IF(AX7=0,7,16-3*AX7/4))</f>
        <v>7</v>
      </c>
      <c r="AZ7" s="5">
        <f>IF(AW7="",AY7,IF(AY7="",AW7,AY7+AW7))</f>
        <v>120.25</v>
      </c>
      <c r="BA7" s="5">
        <f>IF(ISERROR(VLOOKUP($A7,'D Squad Players'!AZ$2:BB$23,1,FALSE)),"",VLOOKUP($A7,'D Squad Players'!AZ$2:BB$23,3,FALSE))</f>
        <v>0</v>
      </c>
      <c r="BB7" s="5">
        <f>IF(BA7="","",IF(BA7=0,7,16-3*BA7/4))</f>
        <v>7</v>
      </c>
      <c r="BC7" s="5">
        <f>IF(AZ7="",BB7,IF(BB7="",AZ7,BB7+AZ7))</f>
        <v>127.25</v>
      </c>
      <c r="BD7" s="2">
        <f>BC7</f>
        <v>127.25</v>
      </c>
      <c r="BE7" s="2">
        <f>COUNTIF(B7:BC7,"&lt;7")</f>
        <v>17</v>
      </c>
      <c r="BF7" s="2">
        <f>IF(AB7="",0,AB7)</f>
        <v>71.25</v>
      </c>
      <c r="BG7" s="2">
        <f>COUNTIF(B7:AB7,"&lt;7")</f>
        <v>9</v>
      </c>
      <c r="BH7" s="2">
        <f>IF(AB7="",BC7,BC7-AB7)</f>
        <v>56</v>
      </c>
      <c r="BI7" s="2">
        <f>COUNTIF(AC7:BC7,"&lt;7")</f>
        <v>8</v>
      </c>
      <c r="BJ7">
        <f>IF(BB7="",0,BB7)+IF(AG7="",0,AG7)+IF(L7="",0,L7)</f>
        <v>21</v>
      </c>
      <c r="BK7">
        <f>COUNTIF(BA7:BC7,"&lt;7")+COUNTIF(AF7:AH7,"&lt;7")+COUNTIF(K7:M7,"&lt;7")</f>
        <v>3</v>
      </c>
    </row>
    <row r="8" spans="1:63" x14ac:dyDescent="0.55000000000000004">
      <c r="A8" t="s">
        <v>90</v>
      </c>
      <c r="B8" s="5" t="str">
        <f>IF(ISERROR(VLOOKUP($A8,'D Squad Players'!A$2:C$23,1,FALSE)),"",VLOOKUP($A8,'D Squad Players'!A$2:C$23,3,FALSE))</f>
        <v/>
      </c>
      <c r="C8" s="5" t="str">
        <f>IF(B8="","",IF(B8=0,7,16-3*B8/4))</f>
        <v/>
      </c>
      <c r="D8" s="5" t="str">
        <f>C8</f>
        <v/>
      </c>
      <c r="E8" s="5" t="str">
        <f>IF(ISERROR(VLOOKUP($A8,'D Squad Players'!D$2:F$23,1,FALSE)),"",VLOOKUP($A8,'D Squad Players'!D$2:F$23,3,FALSE))</f>
        <v/>
      </c>
      <c r="F8" s="5" t="str">
        <f>IF(E8="","",IF(E8=0,7,16-3*E8/4))</f>
        <v/>
      </c>
      <c r="G8" s="5" t="str">
        <f>IF(D8="",F8,IF(F8="",D8,F8+D8))</f>
        <v/>
      </c>
      <c r="H8" s="5">
        <f>IF(ISERROR(VLOOKUP($A8,'D Squad Players'!G$2:I$23,1,FALSE)),"",VLOOKUP($A8,'D Squad Players'!G$2:I$23,3,FALSE))</f>
        <v>0</v>
      </c>
      <c r="I8" s="5">
        <f>IF(H8="","",IF(H8=0,7,16-3*H8/4))</f>
        <v>7</v>
      </c>
      <c r="J8" s="5">
        <f>IF(G8="",I8,IF(I8="",G8,I8+G8))</f>
        <v>7</v>
      </c>
      <c r="K8" s="5">
        <f>IF(ISERROR(VLOOKUP($A8,'D Squad Players'!J$2:L$23,1,FALSE)),"",VLOOKUP($A8,'D Squad Players'!J$2:L$23,3,FALSE))</f>
        <v>3</v>
      </c>
      <c r="L8" s="5">
        <f>IF(K8="","",IF(K8=0,7,16-3*K8/4))</f>
        <v>13.75</v>
      </c>
      <c r="M8" s="5">
        <f>IF(J8="",L8,IF(L8="",J8,L8+J8))</f>
        <v>20.75</v>
      </c>
      <c r="N8" s="5">
        <f>IF(ISERROR(VLOOKUP($A8,'D Squad Players'!M$2:O$23,1,FALSE)),"",VLOOKUP($A8,'D Squad Players'!M$2:O$23,3,FALSE))</f>
        <v>3</v>
      </c>
      <c r="O8" s="5">
        <f>IF(N8="","",IF(N8=0,7,16-3*N8/4))</f>
        <v>13.75</v>
      </c>
      <c r="P8" s="5">
        <f>IF(M8="",O8,IF(O8="",M8,O8+M8))</f>
        <v>34.5</v>
      </c>
      <c r="Q8" s="5">
        <f>IF(ISERROR(VLOOKUP($A8,'D Squad Players'!P$2:R$23,1,FALSE)),"",VLOOKUP($A8,'D Squad Players'!P$2:R$23,3,FALSE))</f>
        <v>0</v>
      </c>
      <c r="R8" s="5">
        <f>IF(Q8="","",IF(Q8=0,7,16-3*Q8/4))</f>
        <v>7</v>
      </c>
      <c r="S8" s="5">
        <f>IF(P8="",R8,IF(R8="",P8,R8+P8))</f>
        <v>41.5</v>
      </c>
      <c r="T8" s="5">
        <f>IF(ISERROR(VLOOKUP($A8,'D Squad Players'!S$2:U$23,1,FALSE)),"",VLOOKUP($A8,'D Squad Players'!S$2:U$23,3,FALSE))</f>
        <v>0</v>
      </c>
      <c r="U8" s="5">
        <f>IF(T8="","",IF(T8=0,7,16-3*T8/4))</f>
        <v>7</v>
      </c>
      <c r="V8" s="5">
        <f>IF(S8="",U8,IF(U8="",S8,U8+S8))</f>
        <v>48.5</v>
      </c>
      <c r="W8" s="5">
        <f>IF(ISERROR(VLOOKUP($A8,'D Squad Players'!V$2:X$23,1,FALSE)),"",VLOOKUP($A8,'D Squad Players'!V$2:X$23,3,FALSE))</f>
        <v>0</v>
      </c>
      <c r="X8" s="5">
        <f>IF(W8="","",IF(W8=0,7,16-3*W8/4))</f>
        <v>7</v>
      </c>
      <c r="Y8" s="5">
        <f>IF(V8="",X8,IF(X8="",V8,X8+V8))</f>
        <v>55.5</v>
      </c>
      <c r="Z8" s="5">
        <f>IF(ISERROR(VLOOKUP($A8,'D Squad Players'!Y$2:AA$23,1,FALSE)),"",VLOOKUP($A8,'D Squad Players'!Y$2:AA$23,3,FALSE))</f>
        <v>0</v>
      </c>
      <c r="AA8" s="5">
        <f>IF(Z8="","",IF(Z8=0,7,16-3*Z8/4))</f>
        <v>7</v>
      </c>
      <c r="AB8" s="5">
        <f>IF(Y8="",AA8,IF(AA8="",Y8,AA8+Y8))</f>
        <v>62.5</v>
      </c>
      <c r="AC8" s="5">
        <f>IF(ISERROR(VLOOKUP($A8,'D Squad Players'!AB$2:AD$23,1,FALSE)),"",VLOOKUP($A8,'D Squad Players'!AB$2:AD$23,3,FALSE))</f>
        <v>3</v>
      </c>
      <c r="AD8" s="5">
        <f>IF(AC8="","",IF(AC8=0,7,16-3*AC8/4))</f>
        <v>13.75</v>
      </c>
      <c r="AE8" s="5">
        <f>IF(AB8="",AD8,IF(AD8="",AB8,AD8+AB8))</f>
        <v>76.25</v>
      </c>
      <c r="AF8" s="5">
        <f>IF(ISERROR(VLOOKUP($A8,'D Squad Players'!AE$2:AG$23,1,FALSE)),"",VLOOKUP($A8,'D Squad Players'!AE$2:AG$23,3,FALSE))</f>
        <v>0</v>
      </c>
      <c r="AG8" s="5">
        <f>IF(AF8="","",IF(AF8=0,7,16-3*AF8/4))</f>
        <v>7</v>
      </c>
      <c r="AH8" s="5">
        <f>IF(AE8="",AG8,IF(AG8="",AE8,AG8+AE8))</f>
        <v>83.25</v>
      </c>
      <c r="AI8" s="5">
        <f>IF(ISERROR(VLOOKUP($A8,'D Squad Players'!AH$2:AJ$23,1,FALSE)),"",VLOOKUP($A8,'D Squad Players'!AH$2:AJ$23,3,FALSE))</f>
        <v>2</v>
      </c>
      <c r="AJ8" s="5">
        <f>IF(AI8="","",IF(AI8=0,7,16-3*AI8/4))</f>
        <v>14.5</v>
      </c>
      <c r="AK8" s="5">
        <f>IF(AH8="",AJ8,IF(AJ8="",AH8,AJ8+AH8))</f>
        <v>97.75</v>
      </c>
      <c r="AL8" s="5">
        <f>IF(ISERROR(VLOOKUP($A8,'D Squad Players'!AK$2:AM$23,1,FALSE)),"",VLOOKUP($A8,'D Squad Players'!AK$2:AM$23,3,FALSE))</f>
        <v>0</v>
      </c>
      <c r="AM8" s="5">
        <f>IF(AL8="","",IF(AL8=0,7,16-3*AL8/4))</f>
        <v>7</v>
      </c>
      <c r="AN8" s="5">
        <f>IF(AK8="",AM8,IF(AM8="",AK8,AM8+AK8))</f>
        <v>104.75</v>
      </c>
      <c r="AO8" s="5">
        <f>IF(ISERROR(VLOOKUP($A8,'D Squad Players'!AN$2:AP$23,1,FALSE)),"",VLOOKUP($A8,'D Squad Players'!AN$2:AP$23,3,FALSE))</f>
        <v>0</v>
      </c>
      <c r="AP8" s="5">
        <f>IF(AO8="","",IF(AO8=0,7,16-3*AO8/4))</f>
        <v>7</v>
      </c>
      <c r="AQ8" s="5">
        <f>IF(AN8="",AP8,IF(AP8="",AN8,AP8+AN8))</f>
        <v>111.75</v>
      </c>
      <c r="AR8" s="5">
        <f>IF(ISERROR(VLOOKUP($A8,'D Squad Players'!AQ$2:AS$23,1,FALSE)),"",VLOOKUP($A8,'D Squad Players'!AQ$2:AS$23,3,FALSE))</f>
        <v>4</v>
      </c>
      <c r="AS8" s="5">
        <f>IF(AR8="","",IF(AR8=0,7,16-3*AR8/4))</f>
        <v>13</v>
      </c>
      <c r="AT8" s="5">
        <f>IF(AQ8="",AS8,IF(AS8="",AQ8,AS8+AQ8))</f>
        <v>124.75</v>
      </c>
      <c r="AU8" s="5">
        <f>IF(ISERROR(VLOOKUP($A8,'D Squad Players'!AT$2:AV$23,1,FALSE)),"",VLOOKUP($A8,'D Squad Players'!AT$2:AV$23,3,FALSE))</f>
        <v>0</v>
      </c>
      <c r="AV8" s="5">
        <f>IF(AU8="","",IF(AU8=0,7,16-3*AU8/4))</f>
        <v>7</v>
      </c>
      <c r="AW8" s="5">
        <f>IF(AT8="",AV8,IF(AV8="",AT8,AV8+AT8))</f>
        <v>131.75</v>
      </c>
      <c r="AX8" s="5">
        <f>IF(ISERROR(VLOOKUP($A8,'D Squad Players'!AW$2:AY$23,1,FALSE)),"",VLOOKUP($A8,'D Squad Players'!AW$2:AY$23,3,FALSE))</f>
        <v>6</v>
      </c>
      <c r="AY8" s="5">
        <f>IF(AX8="","",IF(AX8=0,7,16-3*AX8/4))</f>
        <v>11.5</v>
      </c>
      <c r="AZ8" s="5">
        <f>IF(AW8="",AY8,IF(AY8="",AW8,AY8+AW8))</f>
        <v>143.25</v>
      </c>
      <c r="BA8" s="5">
        <f>IF(ISERROR(VLOOKUP($A8,'D Squad Players'!AZ$2:BB$23,1,FALSE)),"",VLOOKUP($A8,'D Squad Players'!AZ$2:BB$23,3,FALSE))</f>
        <v>0</v>
      </c>
      <c r="BB8" s="5">
        <f>IF(BA8="","",IF(BA8=0,7,16-3*BA8/4))</f>
        <v>7</v>
      </c>
      <c r="BC8" s="5">
        <f>IF(AZ8="",BB8,IF(BB8="",AZ8,BB8+AZ8))</f>
        <v>150.25</v>
      </c>
      <c r="BD8" s="2">
        <f>BC8</f>
        <v>150.25</v>
      </c>
      <c r="BE8" s="2">
        <f>COUNTIF(B8:BC8,"&lt;7")</f>
        <v>16</v>
      </c>
      <c r="BF8" s="2">
        <f>IF(AB8="",0,AB8)</f>
        <v>62.5</v>
      </c>
      <c r="BG8" s="2">
        <f>COUNTIF(B8:AB8,"&lt;7")</f>
        <v>7</v>
      </c>
      <c r="BH8" s="2">
        <f>IF(AB8="",BC8,BC8-AB8)</f>
        <v>87.75</v>
      </c>
      <c r="BI8" s="2">
        <f>COUNTIF(AC8:BC8,"&lt;7")</f>
        <v>9</v>
      </c>
      <c r="BJ8">
        <f>IF(BB8="",0,BB8)+IF(AG8="",0,AG8)+IF(L8="",0,L8)</f>
        <v>27.75</v>
      </c>
      <c r="BK8">
        <f>COUNTIF(BA8:BC8,"&lt;7")+COUNTIF(AF8:AH8,"&lt;7")+COUNTIF(K8:M8,"&lt;7")</f>
        <v>3</v>
      </c>
    </row>
    <row r="9" spans="1:63" x14ac:dyDescent="0.55000000000000004">
      <c r="A9" t="s">
        <v>76</v>
      </c>
      <c r="B9" s="5">
        <f>IF(ISERROR(VLOOKUP($A9,'D Squad Players'!A$2:C$23,1,FALSE)),"",VLOOKUP($A9,'D Squad Players'!A$2:C$23,3,FALSE))</f>
        <v>0</v>
      </c>
      <c r="C9" s="5">
        <f>IF(B9="","",IF(B9=0,7,16-3*B9/4))</f>
        <v>7</v>
      </c>
      <c r="D9" s="5">
        <f>C9</f>
        <v>7</v>
      </c>
      <c r="E9" s="5" t="str">
        <f>IF(ISERROR(VLOOKUP($A9,'D Squad Players'!D$2:F$23,1,FALSE)),"",VLOOKUP($A9,'D Squad Players'!D$2:F$23,3,FALSE))</f>
        <v/>
      </c>
      <c r="F9" s="5" t="str">
        <f>IF(E9="","",IF(E9=0,7,16-3*E9/4))</f>
        <v/>
      </c>
      <c r="G9" s="5">
        <f>IF(D9="",F9,IF(F9="",D9,F9+D9))</f>
        <v>7</v>
      </c>
      <c r="H9" s="5" t="str">
        <f>IF(ISERROR(VLOOKUP($A9,'D Squad Players'!G$2:I$23,1,FALSE)),"",VLOOKUP($A9,'D Squad Players'!G$2:I$23,3,FALSE))</f>
        <v/>
      </c>
      <c r="I9" s="5" t="str">
        <f>IF(H9="","",IF(H9=0,7,16-3*H9/4))</f>
        <v/>
      </c>
      <c r="J9" s="5">
        <f>IF(G9="",I9,IF(I9="",G9,I9+G9))</f>
        <v>7</v>
      </c>
      <c r="K9" s="5">
        <f>IF(ISERROR(VLOOKUP($A9,'D Squad Players'!J$2:L$23,1,FALSE)),"",VLOOKUP($A9,'D Squad Players'!J$2:L$23,3,FALSE))</f>
        <v>0</v>
      </c>
      <c r="L9" s="5">
        <f>IF(K9="","",IF(K9=0,7,16-3*K9/4))</f>
        <v>7</v>
      </c>
      <c r="M9" s="5">
        <f>IF(J9="",L9,IF(L9="",J9,L9+J9))</f>
        <v>14</v>
      </c>
      <c r="N9" s="5">
        <f>IF(ISERROR(VLOOKUP($A9,'D Squad Players'!M$2:O$23,1,FALSE)),"",VLOOKUP($A9,'D Squad Players'!M$2:O$23,3,FALSE))</f>
        <v>0</v>
      </c>
      <c r="O9" s="5">
        <f>IF(N9="","",IF(N9=0,7,16-3*N9/4))</f>
        <v>7</v>
      </c>
      <c r="P9" s="5">
        <f>IF(M9="",O9,IF(O9="",M9,O9+M9))</f>
        <v>21</v>
      </c>
      <c r="Q9" s="5">
        <f>IF(ISERROR(VLOOKUP($A9,'D Squad Players'!P$2:R$23,1,FALSE)),"",VLOOKUP($A9,'D Squad Players'!P$2:R$23,3,FALSE))</f>
        <v>0</v>
      </c>
      <c r="R9" s="5">
        <f>IF(Q9="","",IF(Q9=0,7,16-3*Q9/4))</f>
        <v>7</v>
      </c>
      <c r="S9" s="5">
        <f>IF(P9="",R9,IF(R9="",P9,R9+P9))</f>
        <v>28</v>
      </c>
      <c r="T9" s="5">
        <f>IF(ISERROR(VLOOKUP($A9,'D Squad Players'!S$2:U$23,1,FALSE)),"",VLOOKUP($A9,'D Squad Players'!S$2:U$23,3,FALSE))</f>
        <v>0</v>
      </c>
      <c r="U9" s="5">
        <f>IF(T9="","",IF(T9=0,7,16-3*T9/4))</f>
        <v>7</v>
      </c>
      <c r="V9" s="5">
        <f>IF(S9="",U9,IF(U9="",S9,U9+S9))</f>
        <v>35</v>
      </c>
      <c r="W9" s="5">
        <f>IF(ISERROR(VLOOKUP($A9,'D Squad Players'!V$2:X$23,1,FALSE)),"",VLOOKUP($A9,'D Squad Players'!V$2:X$23,3,FALSE))</f>
        <v>0</v>
      </c>
      <c r="X9" s="5">
        <f>IF(W9="","",IF(W9=0,7,16-3*W9/4))</f>
        <v>7</v>
      </c>
      <c r="Y9" s="5">
        <f>IF(V9="",X9,IF(X9="",V9,X9+V9))</f>
        <v>42</v>
      </c>
      <c r="Z9" s="5">
        <f>IF(ISERROR(VLOOKUP($A9,'D Squad Players'!Y$2:AA$23,1,FALSE)),"",VLOOKUP($A9,'D Squad Players'!Y$2:AA$23,3,FALSE))</f>
        <v>0</v>
      </c>
      <c r="AA9" s="5">
        <f>IF(Z9="","",IF(Z9=0,7,16-3*Z9/4))</f>
        <v>7</v>
      </c>
      <c r="AB9" s="5">
        <f>IF(Y9="",AA9,IF(AA9="",Y9,AA9+Y9))</f>
        <v>49</v>
      </c>
      <c r="AC9" s="5">
        <f>IF(ISERROR(VLOOKUP($A9,'D Squad Players'!AB$2:AD$23,1,FALSE)),"",VLOOKUP($A9,'D Squad Players'!AB$2:AD$23,3,FALSE))</f>
        <v>2</v>
      </c>
      <c r="AD9" s="5">
        <f>IF(AC9="","",IF(AC9=0,7,16-3*AC9/4))</f>
        <v>14.5</v>
      </c>
      <c r="AE9" s="5">
        <f>IF(AB9="",AD9,IF(AD9="",AB9,AD9+AB9))</f>
        <v>63.5</v>
      </c>
      <c r="AF9" s="5">
        <f>IF(ISERROR(VLOOKUP($A9,'D Squad Players'!AE$2:AG$23,1,FALSE)),"",VLOOKUP($A9,'D Squad Players'!AE$2:AG$23,3,FALSE))</f>
        <v>6</v>
      </c>
      <c r="AG9" s="5">
        <f>IF(AF9="","",IF(AF9=0,7,16-3*AF9/4))</f>
        <v>11.5</v>
      </c>
      <c r="AH9" s="5">
        <f>IF(AE9="",AG9,IF(AG9="",AE9,AG9+AE9))</f>
        <v>75</v>
      </c>
      <c r="AI9" s="5" t="str">
        <f>IF(ISERROR(VLOOKUP($A9,'D Squad Players'!AH$2:AJ$23,1,FALSE)),"",VLOOKUP($A9,'D Squad Players'!AH$2:AJ$23,3,FALSE))</f>
        <v/>
      </c>
      <c r="AJ9" s="5" t="str">
        <f>IF(AI9="","",IF(AI9=0,7,16-3*AI9/4))</f>
        <v/>
      </c>
      <c r="AK9" s="5">
        <f>IF(AH9="",AJ9,IF(AJ9="",AH9,AJ9+AH9))</f>
        <v>75</v>
      </c>
      <c r="AL9" s="5">
        <f>IF(ISERROR(VLOOKUP($A9,'D Squad Players'!AK$2:AM$23,1,FALSE)),"",VLOOKUP($A9,'D Squad Players'!AK$2:AM$23,3,FALSE))</f>
        <v>6</v>
      </c>
      <c r="AM9" s="5">
        <f>IF(AL9="","",IF(AL9=0,7,16-3*AL9/4))</f>
        <v>11.5</v>
      </c>
      <c r="AN9" s="5">
        <f>IF(AK9="",AM9,IF(AM9="",AK9,AM9+AK9))</f>
        <v>86.5</v>
      </c>
      <c r="AO9" s="5">
        <f>IF(ISERROR(VLOOKUP($A9,'D Squad Players'!AN$2:AP$23,1,FALSE)),"",VLOOKUP($A9,'D Squad Players'!AN$2:AP$23,3,FALSE))</f>
        <v>4</v>
      </c>
      <c r="AP9" s="5">
        <f>IF(AO9="","",IF(AO9=0,7,16-3*AO9/4))</f>
        <v>13</v>
      </c>
      <c r="AQ9" s="5">
        <f>IF(AN9="",AP9,IF(AP9="",AN9,AP9+AN9))</f>
        <v>99.5</v>
      </c>
      <c r="AR9" s="5">
        <f>IF(ISERROR(VLOOKUP($A9,'D Squad Players'!AQ$2:AS$23,1,FALSE)),"",VLOOKUP($A9,'D Squad Players'!AQ$2:AS$23,3,FALSE))</f>
        <v>0</v>
      </c>
      <c r="AS9" s="5">
        <f>IF(AR9="","",IF(AR9=0,7,16-3*AR9/4))</f>
        <v>7</v>
      </c>
      <c r="AT9" s="5">
        <f>IF(AQ9="",AS9,IF(AS9="",AQ9,AS9+AQ9))</f>
        <v>106.5</v>
      </c>
      <c r="AU9" s="5">
        <f>IF(ISERROR(VLOOKUP($A9,'D Squad Players'!AT$2:AV$23,1,FALSE)),"",VLOOKUP($A9,'D Squad Players'!AT$2:AV$23,3,FALSE))</f>
        <v>2</v>
      </c>
      <c r="AV9" s="5">
        <f>IF(AU9="","",IF(AU9=0,7,16-3*AU9/4))</f>
        <v>14.5</v>
      </c>
      <c r="AW9" s="5">
        <f>IF(AT9="",AV9,IF(AV9="",AT9,AV9+AT9))</f>
        <v>121</v>
      </c>
      <c r="AX9" s="5">
        <f>IF(ISERROR(VLOOKUP($A9,'D Squad Players'!AW$2:AY$23,1,FALSE)),"",VLOOKUP($A9,'D Squad Players'!AW$2:AY$23,3,FALSE))</f>
        <v>0</v>
      </c>
      <c r="AY9" s="5">
        <f>IF(AX9="","",IF(AX9=0,7,16-3*AX9/4))</f>
        <v>7</v>
      </c>
      <c r="AZ9" s="5">
        <f>IF(AW9="",AY9,IF(AY9="",AW9,AY9+AW9))</f>
        <v>128</v>
      </c>
      <c r="BA9" s="5">
        <f>IF(ISERROR(VLOOKUP($A9,'D Squad Players'!AZ$2:BB$23,1,FALSE)),"",VLOOKUP($A9,'D Squad Players'!AZ$2:BB$23,3,FALSE))</f>
        <v>0</v>
      </c>
      <c r="BB9" s="5">
        <f>IF(BA9="","",IF(BA9=0,7,16-3*BA9/4))</f>
        <v>7</v>
      </c>
      <c r="BC9" s="5">
        <f>IF(AZ9="",BB9,IF(BB9="",AZ9,BB9+AZ9))</f>
        <v>135</v>
      </c>
      <c r="BD9" s="2">
        <f>BC9</f>
        <v>135</v>
      </c>
      <c r="BE9" s="2">
        <f>COUNTIF(B9:BC9,"&lt;7")</f>
        <v>15</v>
      </c>
      <c r="BF9" s="2">
        <f>IF(AB9="",0,AB9)</f>
        <v>49</v>
      </c>
      <c r="BG9" s="2">
        <f>COUNTIF(B9:AB9,"&lt;7")</f>
        <v>7</v>
      </c>
      <c r="BH9" s="2">
        <f>IF(AB9="",BC9,BC9-AB9)</f>
        <v>86</v>
      </c>
      <c r="BI9" s="2">
        <f>COUNTIF(AC9:BC9,"&lt;7")</f>
        <v>8</v>
      </c>
      <c r="BJ9">
        <f>IF(BB9="",0,BB9)+IF(AG9="",0,AG9)+IF(L9="",0,L9)</f>
        <v>25.5</v>
      </c>
      <c r="BK9">
        <f>COUNTIF(BA9:BC9,"&lt;7")+COUNTIF(AF9:AH9,"&lt;7")+COUNTIF(K9:M9,"&lt;7")</f>
        <v>3</v>
      </c>
    </row>
    <row r="10" spans="1:63" x14ac:dyDescent="0.55000000000000004">
      <c r="A10" t="s">
        <v>64</v>
      </c>
      <c r="B10" s="5">
        <f>IF(ISERROR(VLOOKUP($A10,'D Squad Players'!A$2:C$23,1,FALSE)),"",VLOOKUP($A10,'D Squad Players'!A$2:C$23,3,FALSE))</f>
        <v>0</v>
      </c>
      <c r="C10" s="5">
        <f>IF(B10="","",IF(B10=0,7,16-3*B10/4))</f>
        <v>7</v>
      </c>
      <c r="D10" s="5">
        <f>C10</f>
        <v>7</v>
      </c>
      <c r="E10" s="5">
        <f>IF(ISERROR(VLOOKUP($A10,'D Squad Players'!D$2:F$23,1,FALSE)),"",VLOOKUP($A10,'D Squad Players'!D$2:F$23,3,FALSE))</f>
        <v>5</v>
      </c>
      <c r="F10" s="5">
        <f>IF(E10="","",IF(E10=0,7,16-3*E10/4))</f>
        <v>12.25</v>
      </c>
      <c r="G10" s="5">
        <f>IF(D10="",F10,IF(F10="",D10,F10+D10))</f>
        <v>19.25</v>
      </c>
      <c r="H10" s="5">
        <f>IF(ISERROR(VLOOKUP($A10,'D Squad Players'!G$2:I$23,1,FALSE)),"",VLOOKUP($A10,'D Squad Players'!G$2:I$23,3,FALSE))</f>
        <v>0</v>
      </c>
      <c r="I10" s="5">
        <f>IF(H10="","",IF(H10=0,7,16-3*H10/4))</f>
        <v>7</v>
      </c>
      <c r="J10" s="5">
        <f>IF(G10="",I10,IF(I10="",G10,I10+G10))</f>
        <v>26.25</v>
      </c>
      <c r="K10" s="5">
        <f>IF(ISERROR(VLOOKUP($A10,'D Squad Players'!J$2:L$23,1,FALSE)),"",VLOOKUP($A10,'D Squad Players'!J$2:L$23,3,FALSE))</f>
        <v>0</v>
      </c>
      <c r="L10" s="5">
        <f>IF(K10="","",IF(K10=0,7,16-3*K10/4))</f>
        <v>7</v>
      </c>
      <c r="M10" s="5">
        <f>IF(J10="",L10,IF(L10="",J10,L10+J10))</f>
        <v>33.25</v>
      </c>
      <c r="N10" s="5">
        <f>IF(ISERROR(VLOOKUP($A10,'D Squad Players'!M$2:O$23,1,FALSE)),"",VLOOKUP($A10,'D Squad Players'!M$2:O$23,3,FALSE))</f>
        <v>0</v>
      </c>
      <c r="O10" s="5">
        <f>IF(N10="","",IF(N10=0,7,16-3*N10/4))</f>
        <v>7</v>
      </c>
      <c r="P10" s="5">
        <f>IF(M10="",O10,IF(O10="",M10,O10+M10))</f>
        <v>40.25</v>
      </c>
      <c r="Q10" s="5">
        <f>IF(ISERROR(VLOOKUP($A10,'D Squad Players'!P$2:R$23,1,FALSE)),"",VLOOKUP($A10,'D Squad Players'!P$2:R$23,3,FALSE))</f>
        <v>0</v>
      </c>
      <c r="R10" s="5">
        <f>IF(Q10="","",IF(Q10=0,7,16-3*Q10/4))</f>
        <v>7</v>
      </c>
      <c r="S10" s="5">
        <f>IF(P10="",R10,IF(R10="",P10,R10+P10))</f>
        <v>47.25</v>
      </c>
      <c r="T10" s="5">
        <f>IF(ISERROR(VLOOKUP($A10,'D Squad Players'!S$2:U$23,1,FALSE)),"",VLOOKUP($A10,'D Squad Players'!S$2:U$23,3,FALSE))</f>
        <v>4</v>
      </c>
      <c r="U10" s="5">
        <f>IF(T10="","",IF(T10=0,7,16-3*T10/4))</f>
        <v>13</v>
      </c>
      <c r="V10" s="5">
        <f>IF(S10="",U10,IF(U10="",S10,U10+S10))</f>
        <v>60.25</v>
      </c>
      <c r="W10" s="5">
        <f>IF(ISERROR(VLOOKUP($A10,'D Squad Players'!V$2:X$23,1,FALSE)),"",VLOOKUP($A10,'D Squad Players'!V$2:X$23,3,FALSE))</f>
        <v>0</v>
      </c>
      <c r="X10" s="5">
        <f>IF(W10="","",IF(W10=0,7,16-3*W10/4))</f>
        <v>7</v>
      </c>
      <c r="Y10" s="5">
        <f>IF(V10="",X10,IF(X10="",V10,X10+V10))</f>
        <v>67.25</v>
      </c>
      <c r="Z10" s="5">
        <f>IF(ISERROR(VLOOKUP($A10,'D Squad Players'!Y$2:AA$23,1,FALSE)),"",VLOOKUP($A10,'D Squad Players'!Y$2:AA$23,3,FALSE))</f>
        <v>0</v>
      </c>
      <c r="AA10" s="5">
        <f>IF(Z10="","",IF(Z10=0,7,16-3*Z10/4))</f>
        <v>7</v>
      </c>
      <c r="AB10" s="5">
        <f>IF(Y10="",AA10,IF(AA10="",Y10,AA10+Y10))</f>
        <v>74.25</v>
      </c>
      <c r="AC10" s="5">
        <f>IF(ISERROR(VLOOKUP($A10,'D Squad Players'!AB$2:AD$23,1,FALSE)),"",VLOOKUP($A10,'D Squad Players'!AB$2:AD$23,3,FALSE))</f>
        <v>0</v>
      </c>
      <c r="AD10" s="5">
        <f>IF(AC10="","",IF(AC10=0,7,16-3*AC10/4))</f>
        <v>7</v>
      </c>
      <c r="AE10" s="5">
        <f>IF(AB10="",AD10,IF(AD10="",AB10,AD10+AB10))</f>
        <v>81.25</v>
      </c>
      <c r="AF10" s="5">
        <f>IF(ISERROR(VLOOKUP($A10,'D Squad Players'!AE$2:AG$23,1,FALSE)),"",VLOOKUP($A10,'D Squad Players'!AE$2:AG$23,3,FALSE))</f>
        <v>0</v>
      </c>
      <c r="AG10" s="5">
        <f>IF(AF10="","",IF(AF10=0,7,16-3*AF10/4))</f>
        <v>7</v>
      </c>
      <c r="AH10" s="5">
        <f>IF(AE10="",AG10,IF(AG10="",AE10,AG10+AE10))</f>
        <v>88.25</v>
      </c>
      <c r="AI10" s="5">
        <f>IF(ISERROR(VLOOKUP($A10,'D Squad Players'!AH$2:AJ$23,1,FALSE)),"",VLOOKUP($A10,'D Squad Players'!AH$2:AJ$23,3,FALSE))</f>
        <v>0</v>
      </c>
      <c r="AJ10" s="5">
        <f>IF(AI10="","",IF(AI10=0,7,16-3*AI10/4))</f>
        <v>7</v>
      </c>
      <c r="AK10" s="5">
        <f>IF(AH10="",AJ10,IF(AJ10="",AH10,AJ10+AH10))</f>
        <v>95.25</v>
      </c>
      <c r="AL10" s="5">
        <f>IF(ISERROR(VLOOKUP($A10,'D Squad Players'!AK$2:AM$23,1,FALSE)),"",VLOOKUP($A10,'D Squad Players'!AK$2:AM$23,3,FALSE))</f>
        <v>4</v>
      </c>
      <c r="AM10" s="5">
        <f>IF(AL10="","",IF(AL10=0,7,16-3*AL10/4))</f>
        <v>13</v>
      </c>
      <c r="AN10" s="5">
        <f>IF(AK10="",AM10,IF(AM10="",AK10,AM10+AK10))</f>
        <v>108.25</v>
      </c>
      <c r="AO10" s="5">
        <f>IF(ISERROR(VLOOKUP($A10,'D Squad Players'!AN$2:AP$23,1,FALSE)),"",VLOOKUP($A10,'D Squad Players'!AN$2:AP$23,3,FALSE))</f>
        <v>2</v>
      </c>
      <c r="AP10" s="5">
        <f>IF(AO10="","",IF(AO10=0,7,16-3*AO10/4))</f>
        <v>14.5</v>
      </c>
      <c r="AQ10" s="5">
        <f>IF(AN10="",AP10,IF(AP10="",AN10,AP10+AN10))</f>
        <v>122.75</v>
      </c>
      <c r="AR10" s="5">
        <f>IF(ISERROR(VLOOKUP($A10,'D Squad Players'!AQ$2:AS$23,1,FALSE)),"",VLOOKUP($A10,'D Squad Players'!AQ$2:AS$23,3,FALSE))</f>
        <v>0</v>
      </c>
      <c r="AS10" s="5">
        <f>IF(AR10="","",IF(AR10=0,7,16-3*AR10/4))</f>
        <v>7</v>
      </c>
      <c r="AT10" s="5">
        <f>IF(AQ10="",AS10,IF(AS10="",AQ10,AS10+AQ10))</f>
        <v>129.75</v>
      </c>
      <c r="AU10" s="5" t="str">
        <f>IF(ISERROR(VLOOKUP($A10,'D Squad Players'!AT$2:AV$23,1,FALSE)),"",VLOOKUP($A10,'D Squad Players'!AT$2:AV$23,3,FALSE))</f>
        <v/>
      </c>
      <c r="AV10" s="5" t="str">
        <f>IF(AU10="","",IF(AU10=0,7,16-3*AU10/4))</f>
        <v/>
      </c>
      <c r="AW10" s="5">
        <f>IF(AT10="",AV10,IF(AV10="",AT10,AV10+AT10))</f>
        <v>129.75</v>
      </c>
      <c r="AX10" s="5" t="str">
        <f>IF(ISERROR(VLOOKUP($A10,'D Squad Players'!AW$2:AY$23,1,FALSE)),"",VLOOKUP($A10,'D Squad Players'!AW$2:AY$23,3,FALSE))</f>
        <v/>
      </c>
      <c r="AY10" s="5" t="str">
        <f>IF(AX10="","",IF(AX10=0,7,16-3*AX10/4))</f>
        <v/>
      </c>
      <c r="AZ10" s="5">
        <f>IF(AW10="",AY10,IF(AY10="",AW10,AY10+AW10))</f>
        <v>129.75</v>
      </c>
      <c r="BA10" s="5" t="str">
        <f>IF(ISERROR(VLOOKUP($A10,'D Squad Players'!AZ$2:BB$23,1,FALSE)),"",VLOOKUP($A10,'D Squad Players'!AZ$2:BB$23,3,FALSE))</f>
        <v/>
      </c>
      <c r="BB10" s="5" t="str">
        <f>IF(BA10="","",IF(BA10=0,7,16-3*BA10/4))</f>
        <v/>
      </c>
      <c r="BC10" s="5">
        <f>IF(AZ10="",BB10,IF(BB10="",AZ10,BB10+AZ10))</f>
        <v>129.75</v>
      </c>
      <c r="BD10" s="2">
        <f>BC10</f>
        <v>129.75</v>
      </c>
      <c r="BE10" s="2">
        <f>COUNTIF(B10:BC10,"&lt;7")</f>
        <v>15</v>
      </c>
      <c r="BF10" s="2">
        <f>IF(AB10="",0,AB10)</f>
        <v>74.25</v>
      </c>
      <c r="BG10" s="2">
        <f>COUNTIF(B10:AB10,"&lt;7")</f>
        <v>9</v>
      </c>
      <c r="BH10" s="2">
        <f>IF(AB10="",BC10,BC10-AB10)</f>
        <v>55.5</v>
      </c>
      <c r="BI10" s="2">
        <f>COUNTIF(AC10:BC10,"&lt;7")</f>
        <v>6</v>
      </c>
      <c r="BJ10">
        <f>IF(BB10="",0,BB10)+IF(AG10="",0,AG10)+IF(L10="",0,L10)</f>
        <v>14</v>
      </c>
      <c r="BK10">
        <f>COUNTIF(BA10:BC10,"&lt;7")+COUNTIF(AF10:AH10,"&lt;7")+COUNTIF(K10:M10,"&lt;7")</f>
        <v>2</v>
      </c>
    </row>
    <row r="11" spans="1:63" x14ac:dyDescent="0.55000000000000004">
      <c r="A11" t="s">
        <v>81</v>
      </c>
      <c r="B11" s="5">
        <f>IF(ISERROR(VLOOKUP($A11,'D Squad Players'!A$2:C$23,1,FALSE)),"",VLOOKUP($A11,'D Squad Players'!A$2:C$23,3,FALSE))</f>
        <v>0</v>
      </c>
      <c r="C11" s="5">
        <f>IF(B11="","",IF(B11=0,7,16-3*B11/4))</f>
        <v>7</v>
      </c>
      <c r="D11" s="5">
        <f>C11</f>
        <v>7</v>
      </c>
      <c r="E11" s="5">
        <f>IF(ISERROR(VLOOKUP($A11,'D Squad Players'!D$2:F$23,1,FALSE)),"",VLOOKUP($A11,'D Squad Players'!D$2:F$23,3,FALSE))</f>
        <v>0</v>
      </c>
      <c r="F11" s="5">
        <f>IF(E11="","",IF(E11=0,7,16-3*E11/4))</f>
        <v>7</v>
      </c>
      <c r="G11" s="5">
        <f>IF(D11="",F11,IF(F11="",D11,F11+D11))</f>
        <v>14</v>
      </c>
      <c r="H11" s="5">
        <f>IF(ISERROR(VLOOKUP($A11,'D Squad Players'!G$2:I$23,1,FALSE)),"",VLOOKUP($A11,'D Squad Players'!G$2:I$23,3,FALSE))</f>
        <v>0</v>
      </c>
      <c r="I11" s="5">
        <f>IF(H11="","",IF(H11=0,7,16-3*H11/4))</f>
        <v>7</v>
      </c>
      <c r="J11" s="5">
        <f>IF(G11="",I11,IF(I11="",G11,I11+G11))</f>
        <v>21</v>
      </c>
      <c r="K11" s="5">
        <f>IF(ISERROR(VLOOKUP($A11,'D Squad Players'!J$2:L$23,1,FALSE)),"",VLOOKUP($A11,'D Squad Players'!J$2:L$23,3,FALSE))</f>
        <v>0</v>
      </c>
      <c r="L11" s="5">
        <f>IF(K11="","",IF(K11=0,7,16-3*K11/4))</f>
        <v>7</v>
      </c>
      <c r="M11" s="5">
        <f>IF(J11="",L11,IF(L11="",J11,L11+J11))</f>
        <v>28</v>
      </c>
      <c r="N11" s="5">
        <f>IF(ISERROR(VLOOKUP($A11,'D Squad Players'!M$2:O$23,1,FALSE)),"",VLOOKUP($A11,'D Squad Players'!M$2:O$23,3,FALSE))</f>
        <v>0</v>
      </c>
      <c r="O11" s="5">
        <f>IF(N11="","",IF(N11=0,7,16-3*N11/4))</f>
        <v>7</v>
      </c>
      <c r="P11" s="5">
        <f>IF(M11="",O11,IF(O11="",M11,O11+M11))</f>
        <v>35</v>
      </c>
      <c r="Q11" s="5">
        <f>IF(ISERROR(VLOOKUP($A11,'D Squad Players'!P$2:R$23,1,FALSE)),"",VLOOKUP($A11,'D Squad Players'!P$2:R$23,3,FALSE))</f>
        <v>3</v>
      </c>
      <c r="R11" s="5">
        <f>IF(Q11="","",IF(Q11=0,7,16-3*Q11/4))</f>
        <v>13.75</v>
      </c>
      <c r="S11" s="5">
        <f>IF(P11="",R11,IF(R11="",P11,R11+P11))</f>
        <v>48.75</v>
      </c>
      <c r="T11" s="5">
        <f>IF(ISERROR(VLOOKUP($A11,'D Squad Players'!S$2:U$23,1,FALSE)),"",VLOOKUP($A11,'D Squad Players'!S$2:U$23,3,FALSE))</f>
        <v>0</v>
      </c>
      <c r="U11" s="5">
        <f>IF(T11="","",IF(T11=0,7,16-3*T11/4))</f>
        <v>7</v>
      </c>
      <c r="V11" s="5">
        <f>IF(S11="",U11,IF(U11="",S11,U11+S11))</f>
        <v>55.75</v>
      </c>
      <c r="W11" s="5">
        <f>IF(ISERROR(VLOOKUP($A11,'D Squad Players'!V$2:X$23,1,FALSE)),"",VLOOKUP($A11,'D Squad Players'!V$2:X$23,3,FALSE))</f>
        <v>0</v>
      </c>
      <c r="X11" s="5">
        <f>IF(W11="","",IF(W11=0,7,16-3*W11/4))</f>
        <v>7</v>
      </c>
      <c r="Y11" s="5">
        <f>IF(V11="",X11,IF(X11="",V11,X11+V11))</f>
        <v>62.75</v>
      </c>
      <c r="Z11" s="5" t="str">
        <f>IF(ISERROR(VLOOKUP($A11,'D Squad Players'!Y$2:AA$23,1,FALSE)),"",VLOOKUP($A11,'D Squad Players'!Y$2:AA$23,3,FALSE))</f>
        <v/>
      </c>
      <c r="AA11" s="5" t="str">
        <f>IF(Z11="","",IF(Z11=0,7,16-3*Z11/4))</f>
        <v/>
      </c>
      <c r="AB11" s="5">
        <f>IF(Y11="",AA11,IF(AA11="",Y11,AA11+Y11))</f>
        <v>62.75</v>
      </c>
      <c r="AC11" s="5">
        <f>IF(ISERROR(VLOOKUP($A11,'D Squad Players'!AB$2:AD$23,1,FALSE)),"",VLOOKUP($A11,'D Squad Players'!AB$2:AD$23,3,FALSE))</f>
        <v>0</v>
      </c>
      <c r="AD11" s="5">
        <f>IF(AC11="","",IF(AC11=0,7,16-3*AC11/4))</f>
        <v>7</v>
      </c>
      <c r="AE11" s="5">
        <f>IF(AB11="",AD11,IF(AD11="",AB11,AD11+AB11))</f>
        <v>69.75</v>
      </c>
      <c r="AF11" s="5">
        <f>IF(ISERROR(VLOOKUP($A11,'D Squad Players'!AE$2:AG$23,1,FALSE)),"",VLOOKUP($A11,'D Squad Players'!AE$2:AG$23,3,FALSE))</f>
        <v>0</v>
      </c>
      <c r="AG11" s="5">
        <f>IF(AF11="","",IF(AF11=0,7,16-3*AF11/4))</f>
        <v>7</v>
      </c>
      <c r="AH11" s="5">
        <f>IF(AE11="",AG11,IF(AG11="",AE11,AG11+AE11))</f>
        <v>76.75</v>
      </c>
      <c r="AI11" s="5">
        <f>IF(ISERROR(VLOOKUP($A11,'D Squad Players'!AH$2:AJ$23,1,FALSE)),"",VLOOKUP($A11,'D Squad Players'!AH$2:AJ$23,3,FALSE))</f>
        <v>4</v>
      </c>
      <c r="AJ11" s="5">
        <f>IF(AI11="","",IF(AI11=0,7,16-3*AI11/4))</f>
        <v>13</v>
      </c>
      <c r="AK11" s="5">
        <f>IF(AH11="",AJ11,IF(AJ11="",AH11,AJ11+AH11))</f>
        <v>89.75</v>
      </c>
      <c r="AL11" s="5">
        <f>IF(ISERROR(VLOOKUP($A11,'D Squad Players'!AK$2:AM$23,1,FALSE)),"",VLOOKUP($A11,'D Squad Players'!AK$2:AM$23,3,FALSE))</f>
        <v>0</v>
      </c>
      <c r="AM11" s="5">
        <f>IF(AL11="","",IF(AL11=0,7,16-3*AL11/4))</f>
        <v>7</v>
      </c>
      <c r="AN11" s="5">
        <f>IF(AK11="",AM11,IF(AM11="",AK11,AM11+AK11))</f>
        <v>96.75</v>
      </c>
      <c r="AO11" s="5">
        <f>IF(ISERROR(VLOOKUP($A11,'D Squad Players'!AN$2:AP$23,1,FALSE)),"",VLOOKUP($A11,'D Squad Players'!AN$2:AP$23,3,FALSE))</f>
        <v>0</v>
      </c>
      <c r="AP11" s="5">
        <f>IF(AO11="","",IF(AO11=0,7,16-3*AO11/4))</f>
        <v>7</v>
      </c>
      <c r="AQ11" s="5">
        <f>IF(AN11="",AP11,IF(AP11="",AN11,AP11+AN11))</f>
        <v>103.75</v>
      </c>
      <c r="AR11" s="5" t="str">
        <f>IF(ISERROR(VLOOKUP($A11,'D Squad Players'!AQ$2:AS$23,1,FALSE)),"",VLOOKUP($A11,'D Squad Players'!AQ$2:AS$23,3,FALSE))</f>
        <v/>
      </c>
      <c r="AS11" s="5" t="str">
        <f>IF(AR11="","",IF(AR11=0,7,16-3*AR11/4))</f>
        <v/>
      </c>
      <c r="AT11" s="5">
        <f>IF(AQ11="",AS11,IF(AS11="",AQ11,AS11+AQ11))</f>
        <v>103.75</v>
      </c>
      <c r="AU11" s="5" t="str">
        <f>IF(ISERROR(VLOOKUP($A11,'D Squad Players'!AT$2:AV$23,1,FALSE)),"",VLOOKUP($A11,'D Squad Players'!AT$2:AV$23,3,FALSE))</f>
        <v/>
      </c>
      <c r="AV11" s="5" t="str">
        <f>IF(AU11="","",IF(AU11=0,7,16-3*AU11/4))</f>
        <v/>
      </c>
      <c r="AW11" s="5">
        <f>IF(AT11="",AV11,IF(AV11="",AT11,AV11+AT11))</f>
        <v>103.75</v>
      </c>
      <c r="AX11" s="5">
        <f>IF(ISERROR(VLOOKUP($A11,'D Squad Players'!AW$2:AY$23,1,FALSE)),"",VLOOKUP($A11,'D Squad Players'!AW$2:AY$23,3,FALSE))</f>
        <v>0</v>
      </c>
      <c r="AY11" s="5">
        <f>IF(AX11="","",IF(AX11=0,7,16-3*AX11/4))</f>
        <v>7</v>
      </c>
      <c r="AZ11" s="5">
        <f>IF(AW11="",AY11,IF(AY11="",AW11,AY11+AW11))</f>
        <v>110.75</v>
      </c>
      <c r="BA11" s="5">
        <f>IF(ISERROR(VLOOKUP($A11,'D Squad Players'!AZ$2:BB$23,1,FALSE)),"",VLOOKUP($A11,'D Squad Players'!AZ$2:BB$23,3,FALSE))</f>
        <v>3</v>
      </c>
      <c r="BB11" s="5">
        <f>IF(BA11="","",IF(BA11=0,7,16-3*BA11/4))</f>
        <v>13.75</v>
      </c>
      <c r="BC11" s="5">
        <f>IF(AZ11="",BB11,IF(BB11="",AZ11,BB11+AZ11))</f>
        <v>124.5</v>
      </c>
      <c r="BD11" s="2">
        <f>BC11</f>
        <v>124.5</v>
      </c>
      <c r="BE11" s="2">
        <f>COUNTIF(B11:BC11,"&lt;7")</f>
        <v>15</v>
      </c>
      <c r="BF11" s="2">
        <f>IF(AB11="",0,AB11)</f>
        <v>62.75</v>
      </c>
      <c r="BG11" s="2">
        <f>COUNTIF(B11:AB11,"&lt;7")</f>
        <v>8</v>
      </c>
      <c r="BH11" s="2">
        <f>IF(AB11="",BC11,BC11-AB11)</f>
        <v>61.75</v>
      </c>
      <c r="BI11" s="2">
        <f>COUNTIF(AC11:BC11,"&lt;7")</f>
        <v>7</v>
      </c>
      <c r="BJ11">
        <f>IF(BB11="",0,BB11)+IF(AG11="",0,AG11)+IF(L11="",0,L11)</f>
        <v>27.75</v>
      </c>
      <c r="BK11">
        <f>COUNTIF(BA11:BC11,"&lt;7")+COUNTIF(AF11:AH11,"&lt;7")+COUNTIF(K11:M11,"&lt;7")</f>
        <v>3</v>
      </c>
    </row>
    <row r="12" spans="1:63" x14ac:dyDescent="0.55000000000000004">
      <c r="A12" t="s">
        <v>82</v>
      </c>
      <c r="B12" s="5">
        <f>IF(ISERROR(VLOOKUP($A12,'D Squad Players'!A$2:C$23,1,FALSE)),"",VLOOKUP($A12,'D Squad Players'!A$2:C$23,3,FALSE))</f>
        <v>0</v>
      </c>
      <c r="C12" s="5">
        <f>IF(B12="","",IF(B12=0,7,16-3*B12/4))</f>
        <v>7</v>
      </c>
      <c r="D12" s="5">
        <f>C12</f>
        <v>7</v>
      </c>
      <c r="E12" s="5">
        <f>IF(ISERROR(VLOOKUP($A12,'D Squad Players'!D$2:F$23,1,FALSE)),"",VLOOKUP($A12,'D Squad Players'!D$2:F$23,3,FALSE))</f>
        <v>0</v>
      </c>
      <c r="F12" s="5">
        <f>IF(E12="","",IF(E12=0,7,16-3*E12/4))</f>
        <v>7</v>
      </c>
      <c r="G12" s="5">
        <f>IF(D12="",F12,IF(F12="",D12,F12+D12))</f>
        <v>14</v>
      </c>
      <c r="H12" s="5">
        <f>IF(ISERROR(VLOOKUP($A12,'D Squad Players'!G$2:I$23,1,FALSE)),"",VLOOKUP($A12,'D Squad Players'!G$2:I$23,3,FALSE))</f>
        <v>0</v>
      </c>
      <c r="I12" s="5">
        <f>IF(H12="","",IF(H12=0,7,16-3*H12/4))</f>
        <v>7</v>
      </c>
      <c r="J12" s="5">
        <f>IF(G12="",I12,IF(I12="",G12,I12+G12))</f>
        <v>21</v>
      </c>
      <c r="K12" s="5">
        <f>IF(ISERROR(VLOOKUP($A12,'D Squad Players'!J$2:L$23,1,FALSE)),"",VLOOKUP($A12,'D Squad Players'!J$2:L$23,3,FALSE))</f>
        <v>0</v>
      </c>
      <c r="L12" s="5">
        <f>IF(K12="","",IF(K12=0,7,16-3*K12/4))</f>
        <v>7</v>
      </c>
      <c r="M12" s="5">
        <f>IF(J12="",L12,IF(L12="",J12,L12+J12))</f>
        <v>28</v>
      </c>
      <c r="N12" s="5">
        <f>IF(ISERROR(VLOOKUP($A12,'D Squad Players'!M$2:O$23,1,FALSE)),"",VLOOKUP($A12,'D Squad Players'!M$2:O$23,3,FALSE))</f>
        <v>0</v>
      </c>
      <c r="O12" s="5">
        <f>IF(N12="","",IF(N12=0,7,16-3*N12/4))</f>
        <v>7</v>
      </c>
      <c r="P12" s="5">
        <f>IF(M12="",O12,IF(O12="",M12,O12+M12))</f>
        <v>35</v>
      </c>
      <c r="Q12" s="5">
        <f>IF(ISERROR(VLOOKUP($A12,'D Squad Players'!P$2:R$23,1,FALSE)),"",VLOOKUP($A12,'D Squad Players'!P$2:R$23,3,FALSE))</f>
        <v>0</v>
      </c>
      <c r="R12" s="5">
        <f>IF(Q12="","",IF(Q12=0,7,16-3*Q12/4))</f>
        <v>7</v>
      </c>
      <c r="S12" s="5">
        <f>IF(P12="",R12,IF(R12="",P12,R12+P12))</f>
        <v>42</v>
      </c>
      <c r="T12" s="5" t="str">
        <f>IF(ISERROR(VLOOKUP($A12,'D Squad Players'!S$2:U$23,1,FALSE)),"",VLOOKUP($A12,'D Squad Players'!S$2:U$23,3,FALSE))</f>
        <v/>
      </c>
      <c r="U12" s="5" t="str">
        <f>IF(T12="","",IF(T12=0,7,16-3*T12/4))</f>
        <v/>
      </c>
      <c r="V12" s="5">
        <f>IF(S12="",U12,IF(U12="",S12,U12+S12))</f>
        <v>42</v>
      </c>
      <c r="W12" s="5">
        <f>IF(ISERROR(VLOOKUP($A12,'D Squad Players'!V$2:X$23,1,FALSE)),"",VLOOKUP($A12,'D Squad Players'!V$2:X$23,3,FALSE))</f>
        <v>0</v>
      </c>
      <c r="X12" s="5">
        <f>IF(W12="","",IF(W12=0,7,16-3*W12/4))</f>
        <v>7</v>
      </c>
      <c r="Y12" s="5">
        <f>IF(V12="",X12,IF(X12="",V12,X12+V12))</f>
        <v>49</v>
      </c>
      <c r="Z12" s="5">
        <f>IF(ISERROR(VLOOKUP($A12,'D Squad Players'!Y$2:AA$23,1,FALSE)),"",VLOOKUP($A12,'D Squad Players'!Y$2:AA$23,3,FALSE))</f>
        <v>0</v>
      </c>
      <c r="AA12" s="5">
        <f>IF(Z12="","",IF(Z12=0,7,16-3*Z12/4))</f>
        <v>7</v>
      </c>
      <c r="AB12" s="5">
        <f>IF(Y12="",AA12,IF(AA12="",Y12,AA12+Y12))</f>
        <v>56</v>
      </c>
      <c r="AC12" s="5">
        <f>IF(ISERROR(VLOOKUP($A12,'D Squad Players'!AB$2:AD$23,1,FALSE)),"",VLOOKUP($A12,'D Squad Players'!AB$2:AD$23,3,FALSE))</f>
        <v>0</v>
      </c>
      <c r="AD12" s="5">
        <f>IF(AC12="","",IF(AC12=0,7,16-3*AC12/4))</f>
        <v>7</v>
      </c>
      <c r="AE12" s="5">
        <f>IF(AB12="",AD12,IF(AD12="",AB12,AD12+AB12))</f>
        <v>63</v>
      </c>
      <c r="AF12" s="5">
        <f>IF(ISERROR(VLOOKUP($A12,'D Squad Players'!AE$2:AG$23,1,FALSE)),"",VLOOKUP($A12,'D Squad Players'!AE$2:AG$23,3,FALSE))</f>
        <v>0</v>
      </c>
      <c r="AG12" s="5">
        <f>IF(AF12="","",IF(AF12=0,7,16-3*AF12/4))</f>
        <v>7</v>
      </c>
      <c r="AH12" s="5">
        <f>IF(AE12="",AG12,IF(AG12="",AE12,AG12+AE12))</f>
        <v>70</v>
      </c>
      <c r="AI12" s="5">
        <f>IF(ISERROR(VLOOKUP($A12,'D Squad Players'!AH$2:AJ$23,1,FALSE)),"",VLOOKUP($A12,'D Squad Players'!AH$2:AJ$23,3,FALSE))</f>
        <v>5</v>
      </c>
      <c r="AJ12" s="5">
        <f>IF(AI12="","",IF(AI12=0,7,16-3*AI12/4))</f>
        <v>12.25</v>
      </c>
      <c r="AK12" s="5">
        <f>IF(AH12="",AJ12,IF(AJ12="",AH12,AJ12+AH12))</f>
        <v>82.25</v>
      </c>
      <c r="AL12" s="5" t="str">
        <f>IF(ISERROR(VLOOKUP($A12,'D Squad Players'!AK$2:AM$23,1,FALSE)),"",VLOOKUP($A12,'D Squad Players'!AK$2:AM$23,3,FALSE))</f>
        <v/>
      </c>
      <c r="AM12" s="5" t="str">
        <f>IF(AL12="","",IF(AL12=0,7,16-3*AL12/4))</f>
        <v/>
      </c>
      <c r="AN12" s="5">
        <f>IF(AK12="",AM12,IF(AM12="",AK12,AM12+AK12))</f>
        <v>82.25</v>
      </c>
      <c r="AO12" s="5">
        <f>IF(ISERROR(VLOOKUP($A12,'D Squad Players'!AN$2:AP$23,1,FALSE)),"",VLOOKUP($A12,'D Squad Players'!AN$2:AP$23,3,FALSE))</f>
        <v>0</v>
      </c>
      <c r="AP12" s="5">
        <f>IF(AO12="","",IF(AO12=0,7,16-3*AO12/4))</f>
        <v>7</v>
      </c>
      <c r="AQ12" s="5">
        <f>IF(AN12="",AP12,IF(AP12="",AN12,AP12+AN12))</f>
        <v>89.25</v>
      </c>
      <c r="AR12" s="5">
        <f>IF(ISERROR(VLOOKUP($A12,'D Squad Players'!AQ$2:AS$23,1,FALSE)),"",VLOOKUP($A12,'D Squad Players'!AQ$2:AS$23,3,FALSE))</f>
        <v>0</v>
      </c>
      <c r="AS12" s="5">
        <f>IF(AR12="","",IF(AR12=0,7,16-3*AR12/4))</f>
        <v>7</v>
      </c>
      <c r="AT12" s="5">
        <f>IF(AQ12="",AS12,IF(AS12="",AQ12,AS12+AQ12))</f>
        <v>96.25</v>
      </c>
      <c r="AU12" s="5" t="str">
        <f>IF(ISERROR(VLOOKUP($A12,'D Squad Players'!AT$2:AV$23,1,FALSE)),"",VLOOKUP($A12,'D Squad Players'!AT$2:AV$23,3,FALSE))</f>
        <v/>
      </c>
      <c r="AV12" s="5" t="str">
        <f>IF(AU12="","",IF(AU12=0,7,16-3*AU12/4))</f>
        <v/>
      </c>
      <c r="AW12" s="5">
        <f>IF(AT12="",AV12,IF(AV12="",AT12,AV12+AT12))</f>
        <v>96.25</v>
      </c>
      <c r="AX12" s="5">
        <f>IF(ISERROR(VLOOKUP($A12,'D Squad Players'!AW$2:AY$23,1,FALSE)),"",VLOOKUP($A12,'D Squad Players'!AW$2:AY$23,3,FALSE))</f>
        <v>0</v>
      </c>
      <c r="AY12" s="5">
        <f>IF(AX12="","",IF(AX12=0,7,16-3*AX12/4))</f>
        <v>7</v>
      </c>
      <c r="AZ12" s="5">
        <f>IF(AW12="",AY12,IF(AY12="",AW12,AY12+AW12))</f>
        <v>103.25</v>
      </c>
      <c r="BA12" s="5">
        <f>IF(ISERROR(VLOOKUP($A12,'D Squad Players'!AZ$2:BB$23,1,FALSE)),"",VLOOKUP($A12,'D Squad Players'!AZ$2:BB$23,3,FALSE))</f>
        <v>0</v>
      </c>
      <c r="BB12" s="5">
        <f>IF(BA12="","",IF(BA12=0,7,16-3*BA12/4))</f>
        <v>7</v>
      </c>
      <c r="BC12" s="5">
        <f>IF(AZ12="",BB12,IF(BB12="",AZ12,BB12+AZ12))</f>
        <v>110.25</v>
      </c>
      <c r="BD12" s="2">
        <f>BC12</f>
        <v>110.25</v>
      </c>
      <c r="BE12" s="2">
        <f>COUNTIF(B12:BC12,"&lt;7")</f>
        <v>15</v>
      </c>
      <c r="BF12" s="2">
        <f>IF(AB12="",0,AB12)</f>
        <v>56</v>
      </c>
      <c r="BG12" s="2">
        <f>COUNTIF(B12:AB12,"&lt;7")</f>
        <v>8</v>
      </c>
      <c r="BH12" s="2">
        <f>IF(AB12="",BC12,BC12-AB12)</f>
        <v>54.25</v>
      </c>
      <c r="BI12" s="2">
        <f>COUNTIF(AC12:BC12,"&lt;7")</f>
        <v>7</v>
      </c>
      <c r="BJ12">
        <f>IF(BB12="",0,BB12)+IF(AG12="",0,AG12)+IF(L12="",0,L12)</f>
        <v>21</v>
      </c>
      <c r="BK12">
        <f>COUNTIF(BA12:BC12,"&lt;7")+COUNTIF(AF12:AH12,"&lt;7")+COUNTIF(K12:M12,"&lt;7")</f>
        <v>3</v>
      </c>
    </row>
    <row r="13" spans="1:63" x14ac:dyDescent="0.55000000000000004">
      <c r="A13" t="s">
        <v>78</v>
      </c>
      <c r="B13" s="5">
        <f>IF(ISERROR(VLOOKUP($A13,'D Squad Players'!A$2:C$23,1,FALSE)),"",VLOOKUP($A13,'D Squad Players'!A$2:C$23,3,FALSE))</f>
        <v>0</v>
      </c>
      <c r="C13" s="5">
        <f>IF(B13="","",IF(B13=0,7,16-3*B13/4))</f>
        <v>7</v>
      </c>
      <c r="D13" s="5">
        <f>C13</f>
        <v>7</v>
      </c>
      <c r="E13" s="5">
        <f>IF(ISERROR(VLOOKUP($A13,'D Squad Players'!D$2:F$23,1,FALSE)),"",VLOOKUP($A13,'D Squad Players'!D$2:F$23,3,FALSE))</f>
        <v>0</v>
      </c>
      <c r="F13" s="5">
        <f>IF(E13="","",IF(E13=0,7,16-3*E13/4))</f>
        <v>7</v>
      </c>
      <c r="G13" s="5">
        <f>IF(D13="",F13,IF(F13="",D13,F13+D13))</f>
        <v>14</v>
      </c>
      <c r="H13" s="5">
        <f>IF(ISERROR(VLOOKUP($A13,'D Squad Players'!G$2:I$23,1,FALSE)),"",VLOOKUP($A13,'D Squad Players'!G$2:I$23,3,FALSE))</f>
        <v>0</v>
      </c>
      <c r="I13" s="5">
        <f>IF(H13="","",IF(H13=0,7,16-3*H13/4))</f>
        <v>7</v>
      </c>
      <c r="J13" s="5">
        <f>IF(G13="",I13,IF(I13="",G13,I13+G13))</f>
        <v>21</v>
      </c>
      <c r="K13" s="5">
        <f>IF(ISERROR(VLOOKUP($A13,'D Squad Players'!J$2:L$23,1,FALSE)),"",VLOOKUP($A13,'D Squad Players'!J$2:L$23,3,FALSE))</f>
        <v>2</v>
      </c>
      <c r="L13" s="5">
        <f>IF(K13="","",IF(K13=0,7,16-3*K13/4))</f>
        <v>14.5</v>
      </c>
      <c r="M13" s="5">
        <f>IF(J13="",L13,IF(L13="",J13,L13+J13))</f>
        <v>35.5</v>
      </c>
      <c r="N13" s="5">
        <f>IF(ISERROR(VLOOKUP($A13,'D Squad Players'!M$2:O$23,1,FALSE)),"",VLOOKUP($A13,'D Squad Players'!M$2:O$23,3,FALSE))</f>
        <v>0</v>
      </c>
      <c r="O13" s="5">
        <f>IF(N13="","",IF(N13=0,7,16-3*N13/4))</f>
        <v>7</v>
      </c>
      <c r="P13" s="5">
        <f>IF(M13="",O13,IF(O13="",M13,O13+M13))</f>
        <v>42.5</v>
      </c>
      <c r="Q13" s="5" t="str">
        <f>IF(ISERROR(VLOOKUP($A13,'D Squad Players'!P$2:R$23,1,FALSE)),"",VLOOKUP($A13,'D Squad Players'!P$2:R$23,3,FALSE))</f>
        <v/>
      </c>
      <c r="R13" s="5" t="str">
        <f>IF(Q13="","",IF(Q13=0,7,16-3*Q13/4))</f>
        <v/>
      </c>
      <c r="S13" s="5">
        <f>IF(P13="",R13,IF(R13="",P13,R13+P13))</f>
        <v>42.5</v>
      </c>
      <c r="T13" s="5">
        <f>IF(ISERROR(VLOOKUP($A13,'D Squad Players'!S$2:U$23,1,FALSE)),"",VLOOKUP($A13,'D Squad Players'!S$2:U$23,3,FALSE))</f>
        <v>0</v>
      </c>
      <c r="U13" s="5">
        <f>IF(T13="","",IF(T13=0,7,16-3*T13/4))</f>
        <v>7</v>
      </c>
      <c r="V13" s="5">
        <f>IF(S13="",U13,IF(U13="",S13,U13+S13))</f>
        <v>49.5</v>
      </c>
      <c r="W13" s="5">
        <f>IF(ISERROR(VLOOKUP($A13,'D Squad Players'!V$2:X$23,1,FALSE)),"",VLOOKUP($A13,'D Squad Players'!V$2:X$23,3,FALSE))</f>
        <v>1</v>
      </c>
      <c r="X13" s="5">
        <f>IF(W13="","",IF(W13=0,7,16-3*W13/4))</f>
        <v>15.25</v>
      </c>
      <c r="Y13" s="5">
        <f>IF(V13="",X13,IF(X13="",V13,X13+V13))</f>
        <v>64.75</v>
      </c>
      <c r="Z13" s="5">
        <f>IF(ISERROR(VLOOKUP($A13,'D Squad Players'!Y$2:AA$23,1,FALSE)),"",VLOOKUP($A13,'D Squad Players'!Y$2:AA$23,3,FALSE))</f>
        <v>0</v>
      </c>
      <c r="AA13" s="5">
        <f>IF(Z13="","",IF(Z13=0,7,16-3*Z13/4))</f>
        <v>7</v>
      </c>
      <c r="AB13" s="5">
        <f>IF(Y13="",AA13,IF(AA13="",Y13,AA13+Y13))</f>
        <v>71.75</v>
      </c>
      <c r="AC13" s="5">
        <f>IF(ISERROR(VLOOKUP($A13,'D Squad Players'!AB$2:AD$23,1,FALSE)),"",VLOOKUP($A13,'D Squad Players'!AB$2:AD$23,3,FALSE))</f>
        <v>0</v>
      </c>
      <c r="AD13" s="5">
        <f>IF(AC13="","",IF(AC13=0,7,16-3*AC13/4))</f>
        <v>7</v>
      </c>
      <c r="AE13" s="5">
        <f>IF(AB13="",AD13,IF(AD13="",AB13,AD13+AB13))</f>
        <v>78.75</v>
      </c>
      <c r="AF13" s="5">
        <f>IF(ISERROR(VLOOKUP($A13,'D Squad Players'!AE$2:AG$23,1,FALSE)),"",VLOOKUP($A13,'D Squad Players'!AE$2:AG$23,3,FALSE))</f>
        <v>2</v>
      </c>
      <c r="AG13" s="5">
        <f>IF(AF13="","",IF(AF13=0,7,16-3*AF13/4))</f>
        <v>14.5</v>
      </c>
      <c r="AH13" s="5">
        <f>IF(AE13="",AG13,IF(AG13="",AE13,AG13+AE13))</f>
        <v>93.25</v>
      </c>
      <c r="AI13" s="5">
        <f>IF(ISERROR(VLOOKUP($A13,'D Squad Players'!AH$2:AJ$23,1,FALSE)),"",VLOOKUP($A13,'D Squad Players'!AH$2:AJ$23,3,FALSE))</f>
        <v>0</v>
      </c>
      <c r="AJ13" s="5">
        <f>IF(AI13="","",IF(AI13=0,7,16-3*AI13/4))</f>
        <v>7</v>
      </c>
      <c r="AK13" s="5">
        <f>IF(AH13="",AJ13,IF(AJ13="",AH13,AJ13+AH13))</f>
        <v>100.25</v>
      </c>
      <c r="AL13" s="5" t="str">
        <f>IF(ISERROR(VLOOKUP($A13,'D Squad Players'!AK$2:AM$23,1,FALSE)),"",VLOOKUP($A13,'D Squad Players'!AK$2:AM$23,3,FALSE))</f>
        <v/>
      </c>
      <c r="AM13" s="5" t="str">
        <f>IF(AL13="","",IF(AL13=0,7,16-3*AL13/4))</f>
        <v/>
      </c>
      <c r="AN13" s="5">
        <f>IF(AK13="",AM13,IF(AM13="",AK13,AM13+AK13))</f>
        <v>100.25</v>
      </c>
      <c r="AO13" s="5" t="str">
        <f>IF(ISERROR(VLOOKUP($A13,'D Squad Players'!AN$2:AP$23,1,FALSE)),"",VLOOKUP($A13,'D Squad Players'!AN$2:AP$23,3,FALSE))</f>
        <v/>
      </c>
      <c r="AP13" s="5" t="str">
        <f>IF(AO13="","",IF(AO13=0,7,16-3*AO13/4))</f>
        <v/>
      </c>
      <c r="AQ13" s="5">
        <f>IF(AN13="",AP13,IF(AP13="",AN13,AP13+AN13))</f>
        <v>100.25</v>
      </c>
      <c r="AR13" s="5" t="str">
        <f>IF(ISERROR(VLOOKUP($A13,'D Squad Players'!AQ$2:AS$23,1,FALSE)),"",VLOOKUP($A13,'D Squad Players'!AQ$2:AS$23,3,FALSE))</f>
        <v/>
      </c>
      <c r="AS13" s="5" t="str">
        <f>IF(AR13="","",IF(AR13=0,7,16-3*AR13/4))</f>
        <v/>
      </c>
      <c r="AT13" s="5">
        <f>IF(AQ13="",AS13,IF(AS13="",AQ13,AS13+AQ13))</f>
        <v>100.25</v>
      </c>
      <c r="AU13" s="5">
        <f>IF(ISERROR(VLOOKUP($A13,'D Squad Players'!AT$2:AV$23,1,FALSE)),"",VLOOKUP($A13,'D Squad Players'!AT$2:AV$23,3,FALSE))</f>
        <v>0</v>
      </c>
      <c r="AV13" s="5">
        <f>IF(AU13="","",IF(AU13=0,7,16-3*AU13/4))</f>
        <v>7</v>
      </c>
      <c r="AW13" s="5">
        <f>IF(AT13="",AV13,IF(AV13="",AT13,AV13+AT13))</f>
        <v>107.25</v>
      </c>
      <c r="AX13" s="5">
        <f>IF(ISERROR(VLOOKUP($A13,'D Squad Players'!AW$2:AY$23,1,FALSE)),"",VLOOKUP($A13,'D Squad Players'!AW$2:AY$23,3,FALSE))</f>
        <v>0</v>
      </c>
      <c r="AY13" s="5">
        <f>IF(AX13="","",IF(AX13=0,7,16-3*AX13/4))</f>
        <v>7</v>
      </c>
      <c r="AZ13" s="5">
        <f>IF(AW13="",AY13,IF(AY13="",AW13,AY13+AW13))</f>
        <v>114.25</v>
      </c>
      <c r="BA13" s="5">
        <f>IF(ISERROR(VLOOKUP($A13,'D Squad Players'!AZ$2:BB$23,1,FALSE)),"",VLOOKUP($A13,'D Squad Players'!AZ$2:BB$23,3,FALSE))</f>
        <v>2</v>
      </c>
      <c r="BB13" s="5">
        <f>IF(BA13="","",IF(BA13=0,7,16-3*BA13/4))</f>
        <v>14.5</v>
      </c>
      <c r="BC13" s="5">
        <f>IF(AZ13="",BB13,IF(BB13="",AZ13,BB13+AZ13))</f>
        <v>128.75</v>
      </c>
      <c r="BD13" s="2">
        <f>BC13</f>
        <v>128.75</v>
      </c>
      <c r="BE13" s="2">
        <f>COUNTIF(B13:BC13,"&lt;7")</f>
        <v>14</v>
      </c>
      <c r="BF13" s="2">
        <f>IF(AB13="",0,AB13)</f>
        <v>71.75</v>
      </c>
      <c r="BG13" s="2">
        <f>COUNTIF(B13:AB13,"&lt;7")</f>
        <v>8</v>
      </c>
      <c r="BH13" s="2">
        <f>IF(AB13="",BC13,BC13-AB13)</f>
        <v>57</v>
      </c>
      <c r="BI13" s="2">
        <f>COUNTIF(AC13:BC13,"&lt;7")</f>
        <v>6</v>
      </c>
      <c r="BJ13">
        <f>IF(BB13="",0,BB13)+IF(AG13="",0,AG13)+IF(L13="",0,L13)</f>
        <v>43.5</v>
      </c>
      <c r="BK13">
        <f>COUNTIF(BA13:BC13,"&lt;7")+COUNTIF(AF13:AH13,"&lt;7")+COUNTIF(K13:M13,"&lt;7")</f>
        <v>3</v>
      </c>
    </row>
    <row r="14" spans="1:63" x14ac:dyDescent="0.55000000000000004">
      <c r="A14" t="s">
        <v>67</v>
      </c>
      <c r="B14" s="5">
        <f>IF(ISERROR(VLOOKUP($A14,'D Squad Players'!A$2:C$23,1,FALSE)),"",VLOOKUP($A14,'D Squad Players'!A$2:C$23,3,FALSE))</f>
        <v>0</v>
      </c>
      <c r="C14" s="5">
        <f>IF(B14="","",IF(B14=0,7,16-3*B14/4))</f>
        <v>7</v>
      </c>
      <c r="D14" s="5">
        <f>C14</f>
        <v>7</v>
      </c>
      <c r="E14" s="5">
        <f>IF(ISERROR(VLOOKUP($A14,'D Squad Players'!D$2:F$23,1,FALSE)),"",VLOOKUP($A14,'D Squad Players'!D$2:F$23,3,FALSE))</f>
        <v>4</v>
      </c>
      <c r="F14" s="5">
        <f>IF(E14="","",IF(E14=0,7,16-3*E14/4))</f>
        <v>13</v>
      </c>
      <c r="G14" s="5">
        <f>IF(D14="",F14,IF(F14="",D14,F14+D14))</f>
        <v>20</v>
      </c>
      <c r="H14" s="5">
        <f>IF(ISERROR(VLOOKUP($A14,'D Squad Players'!G$2:I$23,1,FALSE)),"",VLOOKUP($A14,'D Squad Players'!G$2:I$23,3,FALSE))</f>
        <v>0</v>
      </c>
      <c r="I14" s="5">
        <f>IF(H14="","",IF(H14=0,7,16-3*H14/4))</f>
        <v>7</v>
      </c>
      <c r="J14" s="5">
        <f>IF(G14="",I14,IF(I14="",G14,I14+G14))</f>
        <v>27</v>
      </c>
      <c r="K14" s="5">
        <f>IF(ISERROR(VLOOKUP($A14,'D Squad Players'!J$2:L$23,1,FALSE)),"",VLOOKUP($A14,'D Squad Players'!J$2:L$23,3,FALSE))</f>
        <v>6</v>
      </c>
      <c r="L14" s="5">
        <f>IF(K14="","",IF(K14=0,7,16-3*K14/4))</f>
        <v>11.5</v>
      </c>
      <c r="M14" s="5">
        <f>IF(J14="",L14,IF(L14="",J14,L14+J14))</f>
        <v>38.5</v>
      </c>
      <c r="N14" s="5">
        <f>IF(ISERROR(VLOOKUP($A14,'D Squad Players'!M$2:O$23,1,FALSE)),"",VLOOKUP($A14,'D Squad Players'!M$2:O$23,3,FALSE))</f>
        <v>0</v>
      </c>
      <c r="O14" s="5">
        <f>IF(N14="","",IF(N14=0,7,16-3*N14/4))</f>
        <v>7</v>
      </c>
      <c r="P14" s="5">
        <f>IF(M14="",O14,IF(O14="",M14,O14+M14))</f>
        <v>45.5</v>
      </c>
      <c r="Q14" s="5">
        <f>IF(ISERROR(VLOOKUP($A14,'D Squad Players'!P$2:R$23,1,FALSE)),"",VLOOKUP($A14,'D Squad Players'!P$2:R$23,3,FALSE))</f>
        <v>0</v>
      </c>
      <c r="R14" s="5">
        <f>IF(Q14="","",IF(Q14=0,7,16-3*Q14/4))</f>
        <v>7</v>
      </c>
      <c r="S14" s="5">
        <f>IF(P14="",R14,IF(R14="",P14,R14+P14))</f>
        <v>52.5</v>
      </c>
      <c r="T14" s="5">
        <f>IF(ISERROR(VLOOKUP($A14,'D Squad Players'!S$2:U$23,1,FALSE)),"",VLOOKUP($A14,'D Squad Players'!S$2:U$23,3,FALSE))</f>
        <v>0</v>
      </c>
      <c r="U14" s="5">
        <f>IF(T14="","",IF(T14=0,7,16-3*T14/4))</f>
        <v>7</v>
      </c>
      <c r="V14" s="5">
        <f>IF(S14="",U14,IF(U14="",S14,U14+S14))</f>
        <v>59.5</v>
      </c>
      <c r="W14" s="5">
        <f>IF(ISERROR(VLOOKUP($A14,'D Squad Players'!V$2:X$23,1,FALSE)),"",VLOOKUP($A14,'D Squad Players'!V$2:X$23,3,FALSE))</f>
        <v>0</v>
      </c>
      <c r="X14" s="5">
        <f>IF(W14="","",IF(W14=0,7,16-3*W14/4))</f>
        <v>7</v>
      </c>
      <c r="Y14" s="5">
        <f>IF(V14="",X14,IF(X14="",V14,X14+V14))</f>
        <v>66.5</v>
      </c>
      <c r="Z14" s="5" t="str">
        <f>IF(ISERROR(VLOOKUP($A14,'D Squad Players'!Y$2:AA$23,1,FALSE)),"",VLOOKUP($A14,'D Squad Players'!Y$2:AA$23,3,FALSE))</f>
        <v/>
      </c>
      <c r="AA14" s="5" t="str">
        <f>IF(Z14="","",IF(Z14=0,7,16-3*Z14/4))</f>
        <v/>
      </c>
      <c r="AB14" s="5">
        <f>IF(Y14="",AA14,IF(AA14="",Y14,AA14+Y14))</f>
        <v>66.5</v>
      </c>
      <c r="AC14" s="5" t="str">
        <f>IF(ISERROR(VLOOKUP($A14,'D Squad Players'!AB$2:AD$23,1,FALSE)),"",VLOOKUP($A14,'D Squad Players'!AB$2:AD$23,3,FALSE))</f>
        <v/>
      </c>
      <c r="AD14" s="5" t="str">
        <f>IF(AC14="","",IF(AC14=0,7,16-3*AC14/4))</f>
        <v/>
      </c>
      <c r="AE14" s="5">
        <f>IF(AB14="",AD14,IF(AD14="",AB14,AD14+AB14))</f>
        <v>66.5</v>
      </c>
      <c r="AF14" s="5" t="str">
        <f>IF(ISERROR(VLOOKUP($A14,'D Squad Players'!AE$2:AG$23,1,FALSE)),"",VLOOKUP($A14,'D Squad Players'!AE$2:AG$23,3,FALSE))</f>
        <v/>
      </c>
      <c r="AG14" s="5" t="str">
        <f>IF(AF14="","",IF(AF14=0,7,16-3*AF14/4))</f>
        <v/>
      </c>
      <c r="AH14" s="5">
        <f>IF(AE14="",AG14,IF(AG14="",AE14,AG14+AE14))</f>
        <v>66.5</v>
      </c>
      <c r="AI14" s="5" t="str">
        <f>IF(ISERROR(VLOOKUP($A14,'D Squad Players'!AH$2:AJ$23,1,FALSE)),"",VLOOKUP($A14,'D Squad Players'!AH$2:AJ$23,3,FALSE))</f>
        <v/>
      </c>
      <c r="AJ14" s="5" t="str">
        <f>IF(AI14="","",IF(AI14=0,7,16-3*AI14/4))</f>
        <v/>
      </c>
      <c r="AK14" s="5">
        <f>IF(AH14="",AJ14,IF(AJ14="",AH14,AJ14+AH14))</f>
        <v>66.5</v>
      </c>
      <c r="AL14" s="5">
        <f>IF(ISERROR(VLOOKUP($A14,'D Squad Players'!AK$2:AM$23,1,FALSE)),"",VLOOKUP($A14,'D Squad Players'!AK$2:AM$23,3,FALSE))</f>
        <v>0</v>
      </c>
      <c r="AM14" s="5">
        <f>IF(AL14="","",IF(AL14=0,7,16-3*AL14/4))</f>
        <v>7</v>
      </c>
      <c r="AN14" s="5">
        <f>IF(AK14="",AM14,IF(AM14="",AK14,AM14+AK14))</f>
        <v>73.5</v>
      </c>
      <c r="AO14" s="5">
        <f>IF(ISERROR(VLOOKUP($A14,'D Squad Players'!AN$2:AP$23,1,FALSE)),"",VLOOKUP($A14,'D Squad Players'!AN$2:AP$23,3,FALSE))</f>
        <v>5</v>
      </c>
      <c r="AP14" s="5">
        <f>IF(AO14="","",IF(AO14=0,7,16-3*AO14/4))</f>
        <v>12.25</v>
      </c>
      <c r="AQ14" s="5">
        <f>IF(AN14="",AP14,IF(AP14="",AN14,AP14+AN14))</f>
        <v>85.75</v>
      </c>
      <c r="AR14" s="5">
        <f>IF(ISERROR(VLOOKUP($A14,'D Squad Players'!AQ$2:AS$23,1,FALSE)),"",VLOOKUP($A14,'D Squad Players'!AQ$2:AS$23,3,FALSE))</f>
        <v>2</v>
      </c>
      <c r="AS14" s="5">
        <f>IF(AR14="","",IF(AR14=0,7,16-3*AR14/4))</f>
        <v>14.5</v>
      </c>
      <c r="AT14" s="5">
        <f>IF(AQ14="",AS14,IF(AS14="",AQ14,AS14+AQ14))</f>
        <v>100.25</v>
      </c>
      <c r="AU14" s="5">
        <f>IF(ISERROR(VLOOKUP($A14,'D Squad Players'!AT$2:AV$23,1,FALSE)),"",VLOOKUP($A14,'D Squad Players'!AT$2:AV$23,3,FALSE))</f>
        <v>0</v>
      </c>
      <c r="AV14" s="5">
        <f>IF(AU14="","",IF(AU14=0,7,16-3*AU14/4))</f>
        <v>7</v>
      </c>
      <c r="AW14" s="5">
        <f>IF(AT14="",AV14,IF(AV14="",AT14,AV14+AT14))</f>
        <v>107.25</v>
      </c>
      <c r="AX14" s="5">
        <f>IF(ISERROR(VLOOKUP($A14,'D Squad Players'!AW$2:AY$23,1,FALSE)),"",VLOOKUP($A14,'D Squad Players'!AW$2:AY$23,3,FALSE))</f>
        <v>0</v>
      </c>
      <c r="AY14" s="5">
        <f>IF(AX14="","",IF(AX14=0,7,16-3*AX14/4))</f>
        <v>7</v>
      </c>
      <c r="AZ14" s="5">
        <f>IF(AW14="",AY14,IF(AY14="",AW14,AY14+AW14))</f>
        <v>114.25</v>
      </c>
      <c r="BA14" s="5">
        <f>IF(ISERROR(VLOOKUP($A14,'D Squad Players'!AZ$2:BB$23,1,FALSE)),"",VLOOKUP($A14,'D Squad Players'!AZ$2:BB$23,3,FALSE))</f>
        <v>6</v>
      </c>
      <c r="BB14" s="5">
        <f>IF(BA14="","",IF(BA14=0,7,16-3*BA14/4))</f>
        <v>11.5</v>
      </c>
      <c r="BC14" s="5">
        <f>IF(AZ14="",BB14,IF(BB14="",AZ14,BB14+AZ14))</f>
        <v>125.75</v>
      </c>
      <c r="BD14" s="2">
        <f>BC14</f>
        <v>125.75</v>
      </c>
      <c r="BE14" s="2">
        <f>COUNTIF(B14:BC14,"&lt;7")</f>
        <v>14</v>
      </c>
      <c r="BF14" s="2">
        <f>IF(AB14="",0,AB14)</f>
        <v>66.5</v>
      </c>
      <c r="BG14" s="2">
        <f>COUNTIF(B14:AB14,"&lt;7")</f>
        <v>8</v>
      </c>
      <c r="BH14" s="2">
        <f>IF(AB14="",BC14,BC14-AB14)</f>
        <v>59.25</v>
      </c>
      <c r="BI14" s="2">
        <f>COUNTIF(AC14:BC14,"&lt;7")</f>
        <v>6</v>
      </c>
      <c r="BJ14">
        <f>IF(BB14="",0,BB14)+IF(AG14="",0,AG14)+IF(L14="",0,L14)</f>
        <v>23</v>
      </c>
      <c r="BK14">
        <f>COUNTIF(BA14:BC14,"&lt;7")+COUNTIF(AF14:AH14,"&lt;7")+COUNTIF(K14:M14,"&lt;7")</f>
        <v>2</v>
      </c>
    </row>
    <row r="15" spans="1:63" x14ac:dyDescent="0.55000000000000004">
      <c r="A15" t="s">
        <v>70</v>
      </c>
      <c r="B15" s="5">
        <f>IF(ISERROR(VLOOKUP($A15,'D Squad Players'!A$2:C$23,1,FALSE)),"",VLOOKUP($A15,'D Squad Players'!A$2:C$23,3,FALSE))</f>
        <v>6</v>
      </c>
      <c r="C15" s="5">
        <f>IF(B15="","",IF(B15=0,7,16-3*B15/4))</f>
        <v>11.5</v>
      </c>
      <c r="D15" s="5">
        <f>C15</f>
        <v>11.5</v>
      </c>
      <c r="E15" s="5">
        <f>IF(ISERROR(VLOOKUP($A15,'D Squad Players'!D$2:F$23,1,FALSE)),"",VLOOKUP($A15,'D Squad Players'!D$2:F$23,3,FALSE))</f>
        <v>0</v>
      </c>
      <c r="F15" s="5">
        <f>IF(E15="","",IF(E15=0,7,16-3*E15/4))</f>
        <v>7</v>
      </c>
      <c r="G15" s="5">
        <f>IF(D15="",F15,IF(F15="",D15,F15+D15))</f>
        <v>18.5</v>
      </c>
      <c r="H15" s="5" t="str">
        <f>IF(ISERROR(VLOOKUP($A15,'D Squad Players'!G$2:I$23,1,FALSE)),"",VLOOKUP($A15,'D Squad Players'!G$2:I$23,3,FALSE))</f>
        <v/>
      </c>
      <c r="I15" s="5" t="str">
        <f>IF(H15="","",IF(H15=0,7,16-3*H15/4))</f>
        <v/>
      </c>
      <c r="J15" s="5">
        <f>IF(G15="",I15,IF(I15="",G15,I15+G15))</f>
        <v>18.5</v>
      </c>
      <c r="K15" s="5" t="str">
        <f>IF(ISERROR(VLOOKUP($A15,'D Squad Players'!J$2:L$23,1,FALSE)),"",VLOOKUP($A15,'D Squad Players'!J$2:L$23,3,FALSE))</f>
        <v/>
      </c>
      <c r="L15" s="5" t="str">
        <f>IF(K15="","",IF(K15=0,7,16-3*K15/4))</f>
        <v/>
      </c>
      <c r="M15" s="5">
        <f>IF(J15="",L15,IF(L15="",J15,L15+J15))</f>
        <v>18.5</v>
      </c>
      <c r="N15" s="5">
        <f>IF(ISERROR(VLOOKUP($A15,'D Squad Players'!M$2:O$23,1,FALSE)),"",VLOOKUP($A15,'D Squad Players'!M$2:O$23,3,FALSE))</f>
        <v>4</v>
      </c>
      <c r="O15" s="5">
        <f>IF(N15="","",IF(N15=0,7,16-3*N15/4))</f>
        <v>13</v>
      </c>
      <c r="P15" s="5">
        <f>IF(M15="",O15,IF(O15="",M15,O15+M15))</f>
        <v>31.5</v>
      </c>
      <c r="Q15" s="5">
        <f>IF(ISERROR(VLOOKUP($A15,'D Squad Players'!P$2:R$23,1,FALSE)),"",VLOOKUP($A15,'D Squad Players'!P$2:R$23,3,FALSE))</f>
        <v>1</v>
      </c>
      <c r="R15" s="5">
        <f>IF(Q15="","",IF(Q15=0,7,16-3*Q15/4))</f>
        <v>15.25</v>
      </c>
      <c r="S15" s="5">
        <f>IF(P15="",R15,IF(R15="",P15,R15+P15))</f>
        <v>46.75</v>
      </c>
      <c r="T15" s="5">
        <f>IF(ISERROR(VLOOKUP($A15,'D Squad Players'!S$2:U$23,1,FALSE)),"",VLOOKUP($A15,'D Squad Players'!S$2:U$23,3,FALSE))</f>
        <v>0</v>
      </c>
      <c r="U15" s="5">
        <f>IF(T15="","",IF(T15=0,7,16-3*T15/4))</f>
        <v>7</v>
      </c>
      <c r="V15" s="5">
        <f>IF(S15="",U15,IF(U15="",S15,U15+S15))</f>
        <v>53.75</v>
      </c>
      <c r="W15" s="5">
        <f>IF(ISERROR(VLOOKUP($A15,'D Squad Players'!V$2:X$23,1,FALSE)),"",VLOOKUP($A15,'D Squad Players'!V$2:X$23,3,FALSE))</f>
        <v>2</v>
      </c>
      <c r="X15" s="5">
        <f>IF(W15="","",IF(W15=0,7,16-3*W15/4))</f>
        <v>14.5</v>
      </c>
      <c r="Y15" s="5">
        <f>IF(V15="",X15,IF(X15="",V15,X15+V15))</f>
        <v>68.25</v>
      </c>
      <c r="Z15" s="5">
        <f>IF(ISERROR(VLOOKUP($A15,'D Squad Players'!Y$2:AA$23,1,FALSE)),"",VLOOKUP($A15,'D Squad Players'!Y$2:AA$23,3,FALSE))</f>
        <v>0</v>
      </c>
      <c r="AA15" s="5">
        <f>IF(Z15="","",IF(Z15=0,7,16-3*Z15/4))</f>
        <v>7</v>
      </c>
      <c r="AB15" s="5">
        <f>IF(Y15="",AA15,IF(AA15="",Y15,AA15+Y15))</f>
        <v>75.25</v>
      </c>
      <c r="AC15" s="5">
        <f>IF(ISERROR(VLOOKUP($A15,'D Squad Players'!AB$2:AD$23,1,FALSE)),"",VLOOKUP($A15,'D Squad Players'!AB$2:AD$23,3,FALSE))</f>
        <v>0</v>
      </c>
      <c r="AD15" s="5">
        <f>IF(AC15="","",IF(AC15=0,7,16-3*AC15/4))</f>
        <v>7</v>
      </c>
      <c r="AE15" s="5">
        <f>IF(AB15="",AD15,IF(AD15="",AB15,AD15+AB15))</f>
        <v>82.25</v>
      </c>
      <c r="AF15" s="5" t="str">
        <f>IF(ISERROR(VLOOKUP($A15,'D Squad Players'!AE$2:AG$23,1,FALSE)),"",VLOOKUP($A15,'D Squad Players'!AE$2:AG$23,3,FALSE))</f>
        <v/>
      </c>
      <c r="AG15" s="5" t="str">
        <f>IF(AF15="","",IF(AF15=0,7,16-3*AF15/4))</f>
        <v/>
      </c>
      <c r="AH15" s="5">
        <f>IF(AE15="",AG15,IF(AG15="",AE15,AG15+AE15))</f>
        <v>82.25</v>
      </c>
      <c r="AI15" s="5" t="str">
        <f>IF(ISERROR(VLOOKUP($A15,'D Squad Players'!AH$2:AJ$23,1,FALSE)),"",VLOOKUP($A15,'D Squad Players'!AH$2:AJ$23,3,FALSE))</f>
        <v/>
      </c>
      <c r="AJ15" s="5" t="str">
        <f>IF(AI15="","",IF(AI15=0,7,16-3*AI15/4))</f>
        <v/>
      </c>
      <c r="AK15" s="5">
        <f>IF(AH15="",AJ15,IF(AJ15="",AH15,AJ15+AH15))</f>
        <v>82.25</v>
      </c>
      <c r="AL15" s="5" t="str">
        <f>IF(ISERROR(VLOOKUP($A15,'D Squad Players'!AK$2:AM$23,1,FALSE)),"",VLOOKUP($A15,'D Squad Players'!AK$2:AM$23,3,FALSE))</f>
        <v/>
      </c>
      <c r="AM15" s="5" t="str">
        <f>IF(AL15="","",IF(AL15=0,7,16-3*AL15/4))</f>
        <v/>
      </c>
      <c r="AN15" s="5">
        <f>IF(AK15="",AM15,IF(AM15="",AK15,AM15+AK15))</f>
        <v>82.25</v>
      </c>
      <c r="AO15" s="5">
        <f>IF(ISERROR(VLOOKUP($A15,'D Squad Players'!AN$2:AP$23,1,FALSE)),"",VLOOKUP($A15,'D Squad Players'!AN$2:AP$23,3,FALSE))</f>
        <v>0</v>
      </c>
      <c r="AP15" s="5">
        <f>IF(AO15="","",IF(AO15=0,7,16-3*AO15/4))</f>
        <v>7</v>
      </c>
      <c r="AQ15" s="5">
        <f>IF(AN15="",AP15,IF(AP15="",AN15,AP15+AN15))</f>
        <v>89.25</v>
      </c>
      <c r="AR15" s="5">
        <f>IF(ISERROR(VLOOKUP($A15,'D Squad Players'!AQ$2:AS$23,1,FALSE)),"",VLOOKUP($A15,'D Squad Players'!AQ$2:AS$23,3,FALSE))</f>
        <v>0</v>
      </c>
      <c r="AS15" s="5">
        <f>IF(AR15="","",IF(AR15=0,7,16-3*AR15/4))</f>
        <v>7</v>
      </c>
      <c r="AT15" s="5">
        <f>IF(AQ15="",AS15,IF(AS15="",AQ15,AS15+AQ15))</f>
        <v>96.25</v>
      </c>
      <c r="AU15" s="5">
        <f>IF(ISERROR(VLOOKUP($A15,'D Squad Players'!AT$2:AV$23,1,FALSE)),"",VLOOKUP($A15,'D Squad Players'!AT$2:AV$23,3,FALSE))</f>
        <v>5</v>
      </c>
      <c r="AV15" s="5">
        <f>IF(AU15="","",IF(AU15=0,7,16-3*AU15/4))</f>
        <v>12.25</v>
      </c>
      <c r="AW15" s="5">
        <f>IF(AT15="",AV15,IF(AV15="",AT15,AV15+AT15))</f>
        <v>108.5</v>
      </c>
      <c r="AX15" s="5">
        <f>IF(ISERROR(VLOOKUP($A15,'D Squad Players'!AW$2:AY$23,1,FALSE)),"",VLOOKUP($A15,'D Squad Players'!AW$2:AY$23,3,FALSE))</f>
        <v>0</v>
      </c>
      <c r="AY15" s="5">
        <f>IF(AX15="","",IF(AX15=0,7,16-3*AX15/4))</f>
        <v>7</v>
      </c>
      <c r="AZ15" s="5">
        <f>IF(AW15="",AY15,IF(AY15="",AW15,AY15+AW15))</f>
        <v>115.5</v>
      </c>
      <c r="BA15" s="5">
        <f>IF(ISERROR(VLOOKUP($A15,'D Squad Players'!AZ$2:BB$23,1,FALSE)),"",VLOOKUP($A15,'D Squad Players'!AZ$2:BB$23,3,FALSE))</f>
        <v>0</v>
      </c>
      <c r="BB15" s="5">
        <f>IF(BA15="","",IF(BA15=0,7,16-3*BA15/4))</f>
        <v>7</v>
      </c>
      <c r="BC15" s="5">
        <f>IF(AZ15="",BB15,IF(BB15="",AZ15,BB15+AZ15))</f>
        <v>122.5</v>
      </c>
      <c r="BD15" s="2">
        <f>BC15</f>
        <v>122.5</v>
      </c>
      <c r="BE15" s="2">
        <f>COUNTIF(B15:BC15,"&lt;7")</f>
        <v>13</v>
      </c>
      <c r="BF15" s="2">
        <f>IF(AB15="",0,AB15)</f>
        <v>75.25</v>
      </c>
      <c r="BG15" s="2">
        <f>COUNTIF(B15:AB15,"&lt;7")</f>
        <v>7</v>
      </c>
      <c r="BH15" s="2">
        <f>IF(AB15="",BC15,BC15-AB15)</f>
        <v>47.25</v>
      </c>
      <c r="BI15" s="2">
        <f>COUNTIF(AC15:BC15,"&lt;7")</f>
        <v>6</v>
      </c>
      <c r="BJ15">
        <f>IF(BB15="",0,BB15)+IF(AG15="",0,AG15)+IF(L15="",0,L15)</f>
        <v>7</v>
      </c>
      <c r="BK15">
        <f>COUNTIF(BA15:BC15,"&lt;7")+COUNTIF(AF15:AH15,"&lt;7")+COUNTIF(K15:M15,"&lt;7")</f>
        <v>1</v>
      </c>
    </row>
    <row r="16" spans="1:63" x14ac:dyDescent="0.55000000000000004">
      <c r="A16" t="s">
        <v>66</v>
      </c>
      <c r="B16" s="5">
        <f>IF(ISERROR(VLOOKUP($A16,'D Squad Players'!A$2:C$23,1,FALSE)),"",VLOOKUP($A16,'D Squad Players'!A$2:C$23,3,FALSE))</f>
        <v>0</v>
      </c>
      <c r="C16" s="5">
        <f>IF(B16="","",IF(B16=0,7,16-3*B16/4))</f>
        <v>7</v>
      </c>
      <c r="D16" s="5">
        <f>C16</f>
        <v>7</v>
      </c>
      <c r="E16" s="5" t="str">
        <f>IF(ISERROR(VLOOKUP($A16,'D Squad Players'!D$2:F$23,1,FALSE)),"",VLOOKUP($A16,'D Squad Players'!D$2:F$23,3,FALSE))</f>
        <v/>
      </c>
      <c r="F16" s="5" t="str">
        <f>IF(E16="","",IF(E16=0,7,16-3*E16/4))</f>
        <v/>
      </c>
      <c r="G16" s="5">
        <f>IF(D16="",F16,IF(F16="",D16,F16+D16))</f>
        <v>7</v>
      </c>
      <c r="H16" s="5">
        <f>IF(ISERROR(VLOOKUP($A16,'D Squad Players'!G$2:I$23,1,FALSE)),"",VLOOKUP($A16,'D Squad Players'!G$2:I$23,3,FALSE))</f>
        <v>2</v>
      </c>
      <c r="I16" s="5">
        <f>IF(H16="","",IF(H16=0,7,16-3*H16/4))</f>
        <v>14.5</v>
      </c>
      <c r="J16" s="5">
        <f>IF(G16="",I16,IF(I16="",G16,I16+G16))</f>
        <v>21.5</v>
      </c>
      <c r="K16" s="5">
        <f>IF(ISERROR(VLOOKUP($A16,'D Squad Players'!J$2:L$23,1,FALSE)),"",VLOOKUP($A16,'D Squad Players'!J$2:L$23,3,FALSE))</f>
        <v>1</v>
      </c>
      <c r="L16" s="5">
        <f>IF(K16="","",IF(K16=0,7,16-3*K16/4))</f>
        <v>15.25</v>
      </c>
      <c r="M16" s="5">
        <f>IF(J16="",L16,IF(L16="",J16,L16+J16))</f>
        <v>36.75</v>
      </c>
      <c r="N16" s="5" t="str">
        <f>IF(ISERROR(VLOOKUP($A16,'D Squad Players'!M$2:O$23,1,FALSE)),"",VLOOKUP($A16,'D Squad Players'!M$2:O$23,3,FALSE))</f>
        <v/>
      </c>
      <c r="O16" s="5" t="str">
        <f>IF(N16="","",IF(N16=0,7,16-3*N16/4))</f>
        <v/>
      </c>
      <c r="P16" s="5">
        <f>IF(M16="",O16,IF(O16="",M16,O16+M16))</f>
        <v>36.75</v>
      </c>
      <c r="Q16" s="5" t="str">
        <f>IF(ISERROR(VLOOKUP($A16,'D Squad Players'!P$2:R$23,1,FALSE)),"",VLOOKUP($A16,'D Squad Players'!P$2:R$23,3,FALSE))</f>
        <v/>
      </c>
      <c r="R16" s="5" t="str">
        <f>IF(Q16="","",IF(Q16=0,7,16-3*Q16/4))</f>
        <v/>
      </c>
      <c r="S16" s="5">
        <f>IF(P16="",R16,IF(R16="",P16,R16+P16))</f>
        <v>36.75</v>
      </c>
      <c r="T16" s="5">
        <f>IF(ISERROR(VLOOKUP($A16,'D Squad Players'!S$2:U$23,1,FALSE)),"",VLOOKUP($A16,'D Squad Players'!S$2:U$23,3,FALSE))</f>
        <v>6</v>
      </c>
      <c r="U16" s="5">
        <f>IF(T16="","",IF(T16=0,7,16-3*T16/4))</f>
        <v>11.5</v>
      </c>
      <c r="V16" s="5">
        <f>IF(S16="",U16,IF(U16="",S16,U16+S16))</f>
        <v>48.25</v>
      </c>
      <c r="W16" s="5" t="str">
        <f>IF(ISERROR(VLOOKUP($A16,'D Squad Players'!V$2:X$23,1,FALSE)),"",VLOOKUP($A16,'D Squad Players'!V$2:X$23,3,FALSE))</f>
        <v/>
      </c>
      <c r="X16" s="5" t="str">
        <f>IF(W16="","",IF(W16=0,7,16-3*W16/4))</f>
        <v/>
      </c>
      <c r="Y16" s="5">
        <f>IF(V16="",X16,IF(X16="",V16,X16+V16))</f>
        <v>48.25</v>
      </c>
      <c r="Z16" s="5">
        <f>IF(ISERROR(VLOOKUP($A16,'D Squad Players'!Y$2:AA$23,1,FALSE)),"",VLOOKUP($A16,'D Squad Players'!Y$2:AA$23,3,FALSE))</f>
        <v>3</v>
      </c>
      <c r="AA16" s="5">
        <f>IF(Z16="","",IF(Z16=0,7,16-3*Z16/4))</f>
        <v>13.75</v>
      </c>
      <c r="AB16" s="5">
        <f>IF(Y16="",AA16,IF(AA16="",Y16,AA16+Y16))</f>
        <v>62</v>
      </c>
      <c r="AC16" s="5">
        <f>IF(ISERROR(VLOOKUP($A16,'D Squad Players'!AB$2:AD$23,1,FALSE)),"",VLOOKUP($A16,'D Squad Players'!AB$2:AD$23,3,FALSE))</f>
        <v>1</v>
      </c>
      <c r="AD16" s="5">
        <f>IF(AC16="","",IF(AC16=0,7,16-3*AC16/4))</f>
        <v>15.25</v>
      </c>
      <c r="AE16" s="5">
        <f>IF(AB16="",AD16,IF(AD16="",AB16,AD16+AB16))</f>
        <v>77.25</v>
      </c>
      <c r="AF16" s="5" t="str">
        <f>IF(ISERROR(VLOOKUP($A16,'D Squad Players'!AE$2:AG$23,1,FALSE)),"",VLOOKUP($A16,'D Squad Players'!AE$2:AG$23,3,FALSE))</f>
        <v/>
      </c>
      <c r="AG16" s="5" t="str">
        <f>IF(AF16="","",IF(AF16=0,7,16-3*AF16/4))</f>
        <v/>
      </c>
      <c r="AH16" s="5">
        <f>IF(AE16="",AG16,IF(AG16="",AE16,AG16+AE16))</f>
        <v>77.25</v>
      </c>
      <c r="AI16" s="5">
        <f>IF(ISERROR(VLOOKUP($A16,'D Squad Players'!AH$2:AJ$23,1,FALSE)),"",VLOOKUP($A16,'D Squad Players'!AH$2:AJ$23,3,FALSE))</f>
        <v>0</v>
      </c>
      <c r="AJ16" s="5">
        <f>IF(AI16="","",IF(AI16=0,7,16-3*AI16/4))</f>
        <v>7</v>
      </c>
      <c r="AK16" s="5">
        <f>IF(AH16="",AJ16,IF(AJ16="",AH16,AJ16+AH16))</f>
        <v>84.25</v>
      </c>
      <c r="AL16" s="5">
        <f>IF(ISERROR(VLOOKUP($A16,'D Squad Players'!AK$2:AM$23,1,FALSE)),"",VLOOKUP($A16,'D Squad Players'!AK$2:AM$23,3,FALSE))</f>
        <v>3</v>
      </c>
      <c r="AM16" s="5">
        <f>IF(AL16="","",IF(AL16=0,7,16-3*AL16/4))</f>
        <v>13.75</v>
      </c>
      <c r="AN16" s="5">
        <f>IF(AK16="",AM16,IF(AM16="",AK16,AM16+AK16))</f>
        <v>98</v>
      </c>
      <c r="AO16" s="5">
        <f>IF(ISERROR(VLOOKUP($A16,'D Squad Players'!AN$2:AP$23,1,FALSE)),"",VLOOKUP($A16,'D Squad Players'!AN$2:AP$23,3,FALSE))</f>
        <v>1</v>
      </c>
      <c r="AP16" s="5">
        <f>IF(AO16="","",IF(AO16=0,7,16-3*AO16/4))</f>
        <v>15.25</v>
      </c>
      <c r="AQ16" s="5">
        <f>IF(AN16="",AP16,IF(AP16="",AN16,AP16+AN16))</f>
        <v>113.25</v>
      </c>
      <c r="AR16" s="5">
        <f>IF(ISERROR(VLOOKUP($A16,'D Squad Players'!AQ$2:AS$23,1,FALSE)),"",VLOOKUP($A16,'D Squad Players'!AQ$2:AS$23,3,FALSE))</f>
        <v>6</v>
      </c>
      <c r="AS16" s="5">
        <f>IF(AR16="","",IF(AR16=0,7,16-3*AR16/4))</f>
        <v>11.5</v>
      </c>
      <c r="AT16" s="5">
        <f>IF(AQ16="",AS16,IF(AS16="",AQ16,AS16+AQ16))</f>
        <v>124.75</v>
      </c>
      <c r="AU16" s="5">
        <f>IF(ISERROR(VLOOKUP($A16,'D Squad Players'!AT$2:AV$23,1,FALSE)),"",VLOOKUP($A16,'D Squad Players'!AT$2:AV$23,3,FALSE))</f>
        <v>0</v>
      </c>
      <c r="AV16" s="5">
        <f>IF(AU16="","",IF(AU16=0,7,16-3*AU16/4))</f>
        <v>7</v>
      </c>
      <c r="AW16" s="5">
        <f>IF(AT16="",AV16,IF(AV16="",AT16,AV16+AT16))</f>
        <v>131.75</v>
      </c>
      <c r="AX16" s="5">
        <f>IF(ISERROR(VLOOKUP($A16,'D Squad Players'!AW$2:AY$23,1,FALSE)),"",VLOOKUP($A16,'D Squad Players'!AW$2:AY$23,3,FALSE))</f>
        <v>0</v>
      </c>
      <c r="AY16" s="5">
        <f>IF(AX16="","",IF(AX16=0,7,16-3*AX16/4))</f>
        <v>7</v>
      </c>
      <c r="AZ16" s="5">
        <f>IF(AW16="",AY16,IF(AY16="",AW16,AY16+AW16))</f>
        <v>138.75</v>
      </c>
      <c r="BA16" s="5" t="str">
        <f>IF(ISERROR(VLOOKUP($A16,'D Squad Players'!AZ$2:BB$23,1,FALSE)),"",VLOOKUP($A16,'D Squad Players'!AZ$2:BB$23,3,FALSE))</f>
        <v/>
      </c>
      <c r="BB16" s="5" t="str">
        <f>IF(BA16="","",IF(BA16=0,7,16-3*BA16/4))</f>
        <v/>
      </c>
      <c r="BC16" s="5">
        <f>IF(AZ16="",BB16,IF(BB16="",AZ16,BB16+AZ16))</f>
        <v>138.75</v>
      </c>
      <c r="BD16" s="2">
        <f>BC16</f>
        <v>138.75</v>
      </c>
      <c r="BE16" s="2">
        <f>COUNTIF(B16:BC16,"&lt;7")</f>
        <v>12</v>
      </c>
      <c r="BF16" s="2">
        <f>IF(AB16="",0,AB16)</f>
        <v>62</v>
      </c>
      <c r="BG16" s="2">
        <f>COUNTIF(B16:AB16,"&lt;7")</f>
        <v>5</v>
      </c>
      <c r="BH16" s="2">
        <f>IF(AB16="",BC16,BC16-AB16)</f>
        <v>76.75</v>
      </c>
      <c r="BI16" s="2">
        <f>COUNTIF(AC16:BC16,"&lt;7")</f>
        <v>7</v>
      </c>
      <c r="BJ16">
        <f>IF(BB16="",0,BB16)+IF(AG16="",0,AG16)+IF(L16="",0,L16)</f>
        <v>15.25</v>
      </c>
      <c r="BK16">
        <f>COUNTIF(BA16:BC16,"&lt;7")+COUNTIF(AF16:AH16,"&lt;7")+COUNTIF(K16:M16,"&lt;7")</f>
        <v>1</v>
      </c>
    </row>
    <row r="17" spans="1:63" x14ac:dyDescent="0.55000000000000004">
      <c r="A17" t="s">
        <v>69</v>
      </c>
      <c r="B17" s="5">
        <f>IF(ISERROR(VLOOKUP($A17,'D Squad Players'!A$2:C$23,1,FALSE)),"",VLOOKUP($A17,'D Squad Players'!A$2:C$23,3,FALSE))</f>
        <v>0</v>
      </c>
      <c r="C17" s="5">
        <f>IF(B17="","",IF(B17=0,7,16-3*B17/4))</f>
        <v>7</v>
      </c>
      <c r="D17" s="5">
        <f>C17</f>
        <v>7</v>
      </c>
      <c r="E17" s="5">
        <f>IF(ISERROR(VLOOKUP($A17,'D Squad Players'!D$2:F$23,1,FALSE)),"",VLOOKUP($A17,'D Squad Players'!D$2:F$23,3,FALSE))</f>
        <v>0</v>
      </c>
      <c r="F17" s="5">
        <f>IF(E17="","",IF(E17=0,7,16-3*E17/4))</f>
        <v>7</v>
      </c>
      <c r="G17" s="5">
        <f>IF(D17="",F17,IF(F17="",D17,F17+D17))</f>
        <v>14</v>
      </c>
      <c r="H17" s="5">
        <f>IF(ISERROR(VLOOKUP($A17,'D Squad Players'!G$2:I$23,1,FALSE)),"",VLOOKUP($A17,'D Squad Players'!G$2:I$23,3,FALSE))</f>
        <v>6</v>
      </c>
      <c r="I17" s="5">
        <f>IF(H17="","",IF(H17=0,7,16-3*H17/4))</f>
        <v>11.5</v>
      </c>
      <c r="J17" s="5">
        <f>IF(G17="",I17,IF(I17="",G17,I17+G17))</f>
        <v>25.5</v>
      </c>
      <c r="K17" s="5">
        <f>IF(ISERROR(VLOOKUP($A17,'D Squad Players'!J$2:L$23,1,FALSE)),"",VLOOKUP($A17,'D Squad Players'!J$2:L$23,3,FALSE))</f>
        <v>5</v>
      </c>
      <c r="L17" s="5">
        <f>IF(K17="","",IF(K17=0,7,16-3*K17/4))</f>
        <v>12.25</v>
      </c>
      <c r="M17" s="5">
        <f>IF(J17="",L17,IF(L17="",J17,L17+J17))</f>
        <v>37.75</v>
      </c>
      <c r="N17" s="5">
        <f>IF(ISERROR(VLOOKUP($A17,'D Squad Players'!M$2:O$23,1,FALSE)),"",VLOOKUP($A17,'D Squad Players'!M$2:O$23,3,FALSE))</f>
        <v>1</v>
      </c>
      <c r="O17" s="5">
        <f>IF(N17="","",IF(N17=0,7,16-3*N17/4))</f>
        <v>15.25</v>
      </c>
      <c r="P17" s="5">
        <f>IF(M17="",O17,IF(O17="",M17,O17+M17))</f>
        <v>53</v>
      </c>
      <c r="Q17" s="5">
        <f>IF(ISERROR(VLOOKUP($A17,'D Squad Players'!P$2:R$23,1,FALSE)),"",VLOOKUP($A17,'D Squad Players'!P$2:R$23,3,FALSE))</f>
        <v>5</v>
      </c>
      <c r="R17" s="5">
        <f>IF(Q17="","",IF(Q17=0,7,16-3*Q17/4))</f>
        <v>12.25</v>
      </c>
      <c r="S17" s="5">
        <f>IF(P17="",R17,IF(R17="",P17,R17+P17))</f>
        <v>65.25</v>
      </c>
      <c r="T17" s="5">
        <f>IF(ISERROR(VLOOKUP($A17,'D Squad Players'!S$2:U$23,1,FALSE)),"",VLOOKUP($A17,'D Squad Players'!S$2:U$23,3,FALSE))</f>
        <v>2</v>
      </c>
      <c r="U17" s="5">
        <f>IF(T17="","",IF(T17=0,7,16-3*T17/4))</f>
        <v>14.5</v>
      </c>
      <c r="V17" s="5">
        <f>IF(S17="",U17,IF(U17="",S17,U17+S17))</f>
        <v>79.75</v>
      </c>
      <c r="W17" s="5">
        <f>IF(ISERROR(VLOOKUP($A17,'D Squad Players'!V$2:X$23,1,FALSE)),"",VLOOKUP($A17,'D Squad Players'!V$2:X$23,3,FALSE))</f>
        <v>3</v>
      </c>
      <c r="X17" s="5">
        <f>IF(W17="","",IF(W17=0,7,16-3*W17/4))</f>
        <v>13.75</v>
      </c>
      <c r="Y17" s="5">
        <f>IF(V17="",X17,IF(X17="",V17,X17+V17))</f>
        <v>93.5</v>
      </c>
      <c r="Z17" s="5">
        <f>IF(ISERROR(VLOOKUP($A17,'D Squad Players'!Y$2:AA$23,1,FALSE)),"",VLOOKUP($A17,'D Squad Players'!Y$2:AA$23,3,FALSE))</f>
        <v>6</v>
      </c>
      <c r="AA17" s="5">
        <f>IF(Z17="","",IF(Z17=0,7,16-3*Z17/4))</f>
        <v>11.5</v>
      </c>
      <c r="AB17" s="5">
        <f>IF(Y17="",AA17,IF(AA17="",Y17,AA17+Y17))</f>
        <v>105</v>
      </c>
      <c r="AC17" s="5">
        <f>IF(ISERROR(VLOOKUP($A17,'D Squad Players'!AB$2:AD$23,1,FALSE)),"",VLOOKUP($A17,'D Squad Players'!AB$2:AD$23,3,FALSE))</f>
        <v>0</v>
      </c>
      <c r="AD17" s="5">
        <f>IF(AC17="","",IF(AC17=0,7,16-3*AC17/4))</f>
        <v>7</v>
      </c>
      <c r="AE17" s="5">
        <f>IF(AB17="",AD17,IF(AD17="",AB17,AD17+AB17))</f>
        <v>112</v>
      </c>
      <c r="AF17" s="5">
        <f>IF(ISERROR(VLOOKUP($A17,'D Squad Players'!AE$2:AG$23,1,FALSE)),"",VLOOKUP($A17,'D Squad Players'!AE$2:AG$23,3,FALSE))</f>
        <v>0</v>
      </c>
      <c r="AG17" s="5">
        <f>IF(AF17="","",IF(AF17=0,7,16-3*AF17/4))</f>
        <v>7</v>
      </c>
      <c r="AH17" s="5">
        <f>IF(AE17="",AG17,IF(AG17="",AE17,AG17+AE17))</f>
        <v>119</v>
      </c>
      <c r="AI17" s="5">
        <f>IF(ISERROR(VLOOKUP($A17,'D Squad Players'!AH$2:AJ$23,1,FALSE)),"",VLOOKUP($A17,'D Squad Players'!AH$2:AJ$23,3,FALSE))</f>
        <v>0</v>
      </c>
      <c r="AJ17" s="5">
        <f>IF(AI17="","",IF(AI17=0,7,16-3*AI17/4))</f>
        <v>7</v>
      </c>
      <c r="AK17" s="5">
        <f>IF(AH17="",AJ17,IF(AJ17="",AH17,AJ17+AH17))</f>
        <v>126</v>
      </c>
      <c r="AL17" s="5" t="str">
        <f>IF(ISERROR(VLOOKUP($A17,'D Squad Players'!AK$2:AM$23,1,FALSE)),"",VLOOKUP($A17,'D Squad Players'!AK$2:AM$23,3,FALSE))</f>
        <v/>
      </c>
      <c r="AM17" s="5" t="str">
        <f>IF(AL17="","",IF(AL17=0,7,16-3*AL17/4))</f>
        <v/>
      </c>
      <c r="AN17" s="5">
        <f>IF(AK17="",AM17,IF(AM17="",AK17,AM17+AK17))</f>
        <v>126</v>
      </c>
      <c r="AO17" s="5" t="str">
        <f>IF(ISERROR(VLOOKUP($A17,'D Squad Players'!AN$2:AP$23,1,FALSE)),"",VLOOKUP($A17,'D Squad Players'!AN$2:AP$23,3,FALSE))</f>
        <v/>
      </c>
      <c r="AP17" s="5" t="str">
        <f>IF(AO17="","",IF(AO17=0,7,16-3*AO17/4))</f>
        <v/>
      </c>
      <c r="AQ17" s="5">
        <f>IF(AN17="",AP17,IF(AP17="",AN17,AP17+AN17))</f>
        <v>126</v>
      </c>
      <c r="AR17" s="5" t="str">
        <f>IF(ISERROR(VLOOKUP($A17,'D Squad Players'!AQ$2:AS$23,1,FALSE)),"",VLOOKUP($A17,'D Squad Players'!AQ$2:AS$23,3,FALSE))</f>
        <v/>
      </c>
      <c r="AS17" s="5" t="str">
        <f>IF(AR17="","",IF(AR17=0,7,16-3*AR17/4))</f>
        <v/>
      </c>
      <c r="AT17" s="5">
        <f>IF(AQ17="",AS17,IF(AS17="",AQ17,AS17+AQ17))</f>
        <v>126</v>
      </c>
      <c r="AU17" s="5" t="str">
        <f>IF(ISERROR(VLOOKUP($A17,'D Squad Players'!AT$2:AV$23,1,FALSE)),"",VLOOKUP($A17,'D Squad Players'!AT$2:AV$23,3,FALSE))</f>
        <v/>
      </c>
      <c r="AV17" s="5" t="str">
        <f>IF(AU17="","",IF(AU17=0,7,16-3*AU17/4))</f>
        <v/>
      </c>
      <c r="AW17" s="5">
        <f>IF(AT17="",AV17,IF(AV17="",AT17,AV17+AT17))</f>
        <v>126</v>
      </c>
      <c r="AX17" s="5" t="str">
        <f>IF(ISERROR(VLOOKUP($A17,'D Squad Players'!AW$2:AY$23,1,FALSE)),"",VLOOKUP($A17,'D Squad Players'!AW$2:AY$23,3,FALSE))</f>
        <v/>
      </c>
      <c r="AY17" s="5" t="str">
        <f>IF(AX17="","",IF(AX17=0,7,16-3*AX17/4))</f>
        <v/>
      </c>
      <c r="AZ17" s="5">
        <f>IF(AW17="",AY17,IF(AY17="",AW17,AY17+AW17))</f>
        <v>126</v>
      </c>
      <c r="BA17" s="5" t="str">
        <f>IF(ISERROR(VLOOKUP($A17,'D Squad Players'!AZ$2:BB$23,1,FALSE)),"",VLOOKUP($A17,'D Squad Players'!AZ$2:BB$23,3,FALSE))</f>
        <v/>
      </c>
      <c r="BB17" s="5" t="str">
        <f>IF(BA17="","",IF(BA17=0,7,16-3*BA17/4))</f>
        <v/>
      </c>
      <c r="BC17" s="5">
        <f>IF(AZ17="",BB17,IF(BB17="",AZ17,BB17+AZ17))</f>
        <v>126</v>
      </c>
      <c r="BD17" s="2">
        <f>BC17</f>
        <v>126</v>
      </c>
      <c r="BE17" s="2">
        <f>COUNTIF(B17:BC17,"&lt;7")</f>
        <v>12</v>
      </c>
      <c r="BF17" s="2">
        <f>IF(AB17="",0,AB17)</f>
        <v>105</v>
      </c>
      <c r="BG17" s="2">
        <f>COUNTIF(B17:AB17,"&lt;7")</f>
        <v>9</v>
      </c>
      <c r="BH17" s="2">
        <f>IF(AB17="",BC17,BC17-AB17)</f>
        <v>21</v>
      </c>
      <c r="BI17" s="2">
        <f>COUNTIF(AC17:BC17,"&lt;7")</f>
        <v>3</v>
      </c>
      <c r="BJ17">
        <f>IF(BB17="",0,BB17)+IF(AG17="",0,AG17)+IF(L17="",0,L17)</f>
        <v>19.25</v>
      </c>
      <c r="BK17">
        <f>COUNTIF(BA17:BC17,"&lt;7")+COUNTIF(AF17:AH17,"&lt;7")+COUNTIF(K17:M17,"&lt;7")</f>
        <v>2</v>
      </c>
    </row>
    <row r="18" spans="1:63" x14ac:dyDescent="0.55000000000000004">
      <c r="A18" t="s">
        <v>72</v>
      </c>
      <c r="B18" s="5">
        <f>IF(ISERROR(VLOOKUP($A18,'D Squad Players'!A$2:C$23,1,FALSE)),"",VLOOKUP($A18,'D Squad Players'!A$2:C$23,3,FALSE))</f>
        <v>3</v>
      </c>
      <c r="C18" s="5">
        <f>IF(B18="","",IF(B18=0,7,16-3*B18/4))</f>
        <v>13.75</v>
      </c>
      <c r="D18" s="5">
        <f>C18</f>
        <v>13.75</v>
      </c>
      <c r="E18" s="5">
        <f>IF(ISERROR(VLOOKUP($A18,'D Squad Players'!D$2:F$23,1,FALSE)),"",VLOOKUP($A18,'D Squad Players'!D$2:F$23,3,FALSE))</f>
        <v>0</v>
      </c>
      <c r="F18" s="5">
        <f>IF(E18="","",IF(E18=0,7,16-3*E18/4))</f>
        <v>7</v>
      </c>
      <c r="G18" s="5">
        <f>IF(D18="",F18,IF(F18="",D18,F18+D18))</f>
        <v>20.75</v>
      </c>
      <c r="H18" s="5">
        <f>IF(ISERROR(VLOOKUP($A18,'D Squad Players'!G$2:I$23,1,FALSE)),"",VLOOKUP($A18,'D Squad Players'!G$2:I$23,3,FALSE))</f>
        <v>1</v>
      </c>
      <c r="I18" s="5">
        <f>IF(H18="","",IF(H18=0,7,16-3*H18/4))</f>
        <v>15.25</v>
      </c>
      <c r="J18" s="5">
        <f>IF(G18="",I18,IF(I18="",G18,I18+G18))</f>
        <v>36</v>
      </c>
      <c r="K18" s="5">
        <f>IF(ISERROR(VLOOKUP($A18,'D Squad Players'!J$2:L$23,1,FALSE)),"",VLOOKUP($A18,'D Squad Players'!J$2:L$23,3,FALSE))</f>
        <v>0</v>
      </c>
      <c r="L18" s="5">
        <f>IF(K18="","",IF(K18=0,7,16-3*K18/4))</f>
        <v>7</v>
      </c>
      <c r="M18" s="5">
        <f>IF(J18="",L18,IF(L18="",J18,L18+J18))</f>
        <v>43</v>
      </c>
      <c r="N18" s="5">
        <f>IF(ISERROR(VLOOKUP($A18,'D Squad Players'!M$2:O$23,1,FALSE)),"",VLOOKUP($A18,'D Squad Players'!M$2:O$23,3,FALSE))</f>
        <v>0</v>
      </c>
      <c r="O18" s="5">
        <f>IF(N18="","",IF(N18=0,7,16-3*N18/4))</f>
        <v>7</v>
      </c>
      <c r="P18" s="5">
        <f>IF(M18="",O18,IF(O18="",M18,O18+M18))</f>
        <v>50</v>
      </c>
      <c r="Q18" s="5">
        <f>IF(ISERROR(VLOOKUP($A18,'D Squad Players'!P$2:R$23,1,FALSE)),"",VLOOKUP($A18,'D Squad Players'!P$2:R$23,3,FALSE))</f>
        <v>0</v>
      </c>
      <c r="R18" s="5">
        <f>IF(Q18="","",IF(Q18=0,7,16-3*Q18/4))</f>
        <v>7</v>
      </c>
      <c r="S18" s="5">
        <f>IF(P18="",R18,IF(R18="",P18,R18+P18))</f>
        <v>57</v>
      </c>
      <c r="T18" s="5">
        <f>IF(ISERROR(VLOOKUP($A18,'D Squad Players'!S$2:U$23,1,FALSE)),"",VLOOKUP($A18,'D Squad Players'!S$2:U$23,3,FALSE))</f>
        <v>0</v>
      </c>
      <c r="U18" s="5">
        <f>IF(T18="","",IF(T18=0,7,16-3*T18/4))</f>
        <v>7</v>
      </c>
      <c r="V18" s="5">
        <f>IF(S18="",U18,IF(U18="",S18,U18+S18))</f>
        <v>64</v>
      </c>
      <c r="W18" s="5">
        <f>IF(ISERROR(VLOOKUP($A18,'D Squad Players'!V$2:X$23,1,FALSE)),"",VLOOKUP($A18,'D Squad Players'!V$2:X$23,3,FALSE))</f>
        <v>0</v>
      </c>
      <c r="X18" s="5">
        <f>IF(W18="","",IF(W18=0,7,16-3*W18/4))</f>
        <v>7</v>
      </c>
      <c r="Y18" s="5">
        <f>IF(V18="",X18,IF(X18="",V18,X18+V18))</f>
        <v>71</v>
      </c>
      <c r="Z18" s="5" t="str">
        <f>IF(ISERROR(VLOOKUP($A18,'D Squad Players'!Y$2:AA$23,1,FALSE)),"",VLOOKUP($A18,'D Squad Players'!Y$2:AA$23,3,FALSE))</f>
        <v/>
      </c>
      <c r="AA18" s="5" t="str">
        <f>IF(Z18="","",IF(Z18=0,7,16-3*Z18/4))</f>
        <v/>
      </c>
      <c r="AB18" s="5">
        <f>IF(Y18="",AA18,IF(AA18="",Y18,AA18+Y18))</f>
        <v>71</v>
      </c>
      <c r="AC18" s="5" t="str">
        <f>IF(ISERROR(VLOOKUP($A18,'D Squad Players'!AB$2:AD$23,1,FALSE)),"",VLOOKUP($A18,'D Squad Players'!AB$2:AD$23,3,FALSE))</f>
        <v/>
      </c>
      <c r="AD18" s="5" t="str">
        <f>IF(AC18="","",IF(AC18=0,7,16-3*AC18/4))</f>
        <v/>
      </c>
      <c r="AE18" s="5">
        <f>IF(AB18="",AD18,IF(AD18="",AB18,AD18+AB18))</f>
        <v>71</v>
      </c>
      <c r="AF18" s="5" t="str">
        <f>IF(ISERROR(VLOOKUP($A18,'D Squad Players'!AE$2:AG$23,1,FALSE)),"",VLOOKUP($A18,'D Squad Players'!AE$2:AG$23,3,FALSE))</f>
        <v/>
      </c>
      <c r="AG18" s="5" t="str">
        <f>IF(AF18="","",IF(AF18=0,7,16-3*AF18/4))</f>
        <v/>
      </c>
      <c r="AH18" s="5">
        <f>IF(AE18="",AG18,IF(AG18="",AE18,AG18+AE18))</f>
        <v>71</v>
      </c>
      <c r="AI18" s="5" t="str">
        <f>IF(ISERROR(VLOOKUP($A18,'D Squad Players'!AH$2:AJ$23,1,FALSE)),"",VLOOKUP($A18,'D Squad Players'!AH$2:AJ$23,3,FALSE))</f>
        <v/>
      </c>
      <c r="AJ18" s="5" t="str">
        <f>IF(AI18="","",IF(AI18=0,7,16-3*AI18/4))</f>
        <v/>
      </c>
      <c r="AK18" s="5">
        <f>IF(AH18="",AJ18,IF(AJ18="",AH18,AJ18+AH18))</f>
        <v>71</v>
      </c>
      <c r="AL18" s="5" t="str">
        <f>IF(ISERROR(VLOOKUP($A18,'D Squad Players'!AK$2:AM$23,1,FALSE)),"",VLOOKUP($A18,'D Squad Players'!AK$2:AM$23,3,FALSE))</f>
        <v/>
      </c>
      <c r="AM18" s="5" t="str">
        <f>IF(AL18="","",IF(AL18=0,7,16-3*AL18/4))</f>
        <v/>
      </c>
      <c r="AN18" s="5">
        <f>IF(AK18="",AM18,IF(AM18="",AK18,AM18+AK18))</f>
        <v>71</v>
      </c>
      <c r="AO18" s="5">
        <f>IF(ISERROR(VLOOKUP($A18,'D Squad Players'!AN$2:AP$23,1,FALSE)),"",VLOOKUP($A18,'D Squad Players'!AN$2:AP$23,3,FALSE))</f>
        <v>0</v>
      </c>
      <c r="AP18" s="5">
        <f>IF(AO18="","",IF(AO18=0,7,16-3*AO18/4))</f>
        <v>7</v>
      </c>
      <c r="AQ18" s="5">
        <f>IF(AN18="",AP18,IF(AP18="",AN18,AP18+AN18))</f>
        <v>78</v>
      </c>
      <c r="AR18" s="5">
        <f>IF(ISERROR(VLOOKUP($A18,'D Squad Players'!AQ$2:AS$23,1,FALSE)),"",VLOOKUP($A18,'D Squad Players'!AQ$2:AS$23,3,FALSE))</f>
        <v>0</v>
      </c>
      <c r="AS18" s="5">
        <f>IF(AR18="","",IF(AR18=0,7,16-3*AR18/4))</f>
        <v>7</v>
      </c>
      <c r="AT18" s="5">
        <f>IF(AQ18="",AS18,IF(AS18="",AQ18,AS18+AQ18))</f>
        <v>85</v>
      </c>
      <c r="AU18" s="5">
        <f>IF(ISERROR(VLOOKUP($A18,'D Squad Players'!AT$2:AV$23,1,FALSE)),"",VLOOKUP($A18,'D Squad Players'!AT$2:AV$23,3,FALSE))</f>
        <v>0</v>
      </c>
      <c r="AV18" s="5">
        <f>IF(AU18="","",IF(AU18=0,7,16-3*AU18/4))</f>
        <v>7</v>
      </c>
      <c r="AW18" s="5">
        <f>IF(AT18="",AV18,IF(AV18="",AT18,AV18+AT18))</f>
        <v>92</v>
      </c>
      <c r="AX18" s="5" t="str">
        <f>IF(ISERROR(VLOOKUP($A18,'D Squad Players'!AW$2:AY$23,1,FALSE)),"",VLOOKUP($A18,'D Squad Players'!AW$2:AY$23,3,FALSE))</f>
        <v/>
      </c>
      <c r="AY18" s="5" t="str">
        <f>IF(AX18="","",IF(AX18=0,7,16-3*AX18/4))</f>
        <v/>
      </c>
      <c r="AZ18" s="5">
        <f>IF(AW18="",AY18,IF(AY18="",AW18,AY18+AW18))</f>
        <v>92</v>
      </c>
      <c r="BA18" s="5">
        <f>IF(ISERROR(VLOOKUP($A18,'D Squad Players'!AZ$2:BB$23,1,FALSE)),"",VLOOKUP($A18,'D Squad Players'!AZ$2:BB$23,3,FALSE))</f>
        <v>0</v>
      </c>
      <c r="BB18" s="5">
        <f>IF(BA18="","",IF(BA18=0,7,16-3*BA18/4))</f>
        <v>7</v>
      </c>
      <c r="BC18" s="5">
        <f>IF(AZ18="",BB18,IF(BB18="",AZ18,BB18+AZ18))</f>
        <v>99</v>
      </c>
      <c r="BD18" s="2">
        <f>BC18</f>
        <v>99</v>
      </c>
      <c r="BE18" s="2">
        <f>COUNTIF(B18:BC18,"&lt;7")</f>
        <v>12</v>
      </c>
      <c r="BF18" s="2">
        <f>IF(AB18="",0,AB18)</f>
        <v>71</v>
      </c>
      <c r="BG18" s="2">
        <f>COUNTIF(B18:AB18,"&lt;7")</f>
        <v>8</v>
      </c>
      <c r="BH18" s="2">
        <f>IF(AB18="",BC18,BC18-AB18)</f>
        <v>28</v>
      </c>
      <c r="BI18" s="2">
        <f>COUNTIF(AC18:BC18,"&lt;7")</f>
        <v>4</v>
      </c>
      <c r="BJ18">
        <f>IF(BB18="",0,BB18)+IF(AG18="",0,AG18)+IF(L18="",0,L18)</f>
        <v>14</v>
      </c>
      <c r="BK18">
        <f>COUNTIF(BA18:BC18,"&lt;7")+COUNTIF(AF18:AH18,"&lt;7")+COUNTIF(K18:M18,"&lt;7")</f>
        <v>2</v>
      </c>
    </row>
    <row r="19" spans="1:63" x14ac:dyDescent="0.55000000000000004">
      <c r="A19" t="s">
        <v>65</v>
      </c>
      <c r="B19" s="5">
        <f>IF(ISERROR(VLOOKUP($A19,'D Squad Players'!A$2:C$23,1,FALSE)),"",VLOOKUP($A19,'D Squad Players'!A$2:C$23,3,FALSE))</f>
        <v>0</v>
      </c>
      <c r="C19" s="5">
        <f>IF(B19="","",IF(B19=0,7,16-3*B19/4))</f>
        <v>7</v>
      </c>
      <c r="D19" s="5">
        <f>C19</f>
        <v>7</v>
      </c>
      <c r="E19" s="5">
        <f>IF(ISERROR(VLOOKUP($A19,'D Squad Players'!D$2:F$23,1,FALSE)),"",VLOOKUP($A19,'D Squad Players'!D$2:F$23,3,FALSE))</f>
        <v>0</v>
      </c>
      <c r="F19" s="5">
        <f>IF(E19="","",IF(E19=0,7,16-3*E19/4))</f>
        <v>7</v>
      </c>
      <c r="G19" s="5">
        <f>IF(D19="",F19,IF(F19="",D19,F19+D19))</f>
        <v>14</v>
      </c>
      <c r="H19" s="5">
        <f>IF(ISERROR(VLOOKUP($A19,'D Squad Players'!G$2:I$23,1,FALSE)),"",VLOOKUP($A19,'D Squad Players'!G$2:I$23,3,FALSE))</f>
        <v>0</v>
      </c>
      <c r="I19" s="5">
        <f>IF(H19="","",IF(H19=0,7,16-3*H19/4))</f>
        <v>7</v>
      </c>
      <c r="J19" s="5">
        <f>IF(G19="",I19,IF(I19="",G19,I19+G19))</f>
        <v>21</v>
      </c>
      <c r="K19" s="5">
        <f>IF(ISERROR(VLOOKUP($A19,'D Squad Players'!J$2:L$23,1,FALSE)),"",VLOOKUP($A19,'D Squad Players'!J$2:L$23,3,FALSE))</f>
        <v>0</v>
      </c>
      <c r="L19" s="5">
        <f>IF(K19="","",IF(K19=0,7,16-3*K19/4))</f>
        <v>7</v>
      </c>
      <c r="M19" s="5">
        <f>IF(J19="",L19,IF(L19="",J19,L19+J19))</f>
        <v>28</v>
      </c>
      <c r="N19" s="5">
        <f>IF(ISERROR(VLOOKUP($A19,'D Squad Players'!M$2:O$23,1,FALSE)),"",VLOOKUP($A19,'D Squad Players'!M$2:O$23,3,FALSE))</f>
        <v>0</v>
      </c>
      <c r="O19" s="5">
        <f>IF(N19="","",IF(N19=0,7,16-3*N19/4))</f>
        <v>7</v>
      </c>
      <c r="P19" s="5">
        <f>IF(M19="",O19,IF(O19="",M19,O19+M19))</f>
        <v>35</v>
      </c>
      <c r="Q19" s="5">
        <f>IF(ISERROR(VLOOKUP($A19,'D Squad Players'!P$2:R$23,1,FALSE)),"",VLOOKUP($A19,'D Squad Players'!P$2:R$23,3,FALSE))</f>
        <v>6</v>
      </c>
      <c r="R19" s="5">
        <f>IF(Q19="","",IF(Q19=0,7,16-3*Q19/4))</f>
        <v>11.5</v>
      </c>
      <c r="S19" s="5">
        <f>IF(P19="",R19,IF(R19="",P19,R19+P19))</f>
        <v>46.5</v>
      </c>
      <c r="T19" s="5" t="str">
        <f>IF(ISERROR(VLOOKUP($A19,'D Squad Players'!S$2:U$23,1,FALSE)),"",VLOOKUP($A19,'D Squad Players'!S$2:U$23,3,FALSE))</f>
        <v/>
      </c>
      <c r="U19" s="5" t="str">
        <f>IF(T19="","",IF(T19=0,7,16-3*T19/4))</f>
        <v/>
      </c>
      <c r="V19" s="5">
        <f>IF(S19="",U19,IF(U19="",S19,U19+S19))</f>
        <v>46.5</v>
      </c>
      <c r="W19" s="5" t="str">
        <f>IF(ISERROR(VLOOKUP($A19,'D Squad Players'!V$2:X$23,1,FALSE)),"",VLOOKUP($A19,'D Squad Players'!V$2:X$23,3,FALSE))</f>
        <v/>
      </c>
      <c r="X19" s="5" t="str">
        <f>IF(W19="","",IF(W19=0,7,16-3*W19/4))</f>
        <v/>
      </c>
      <c r="Y19" s="5">
        <f>IF(V19="",X19,IF(X19="",V19,X19+V19))</f>
        <v>46.5</v>
      </c>
      <c r="Z19" s="5">
        <f>IF(ISERROR(VLOOKUP($A19,'D Squad Players'!Y$2:AA$23,1,FALSE)),"",VLOOKUP($A19,'D Squad Players'!Y$2:AA$23,3,FALSE))</f>
        <v>0</v>
      </c>
      <c r="AA19" s="5">
        <f>IF(Z19="","",IF(Z19=0,7,16-3*Z19/4))</f>
        <v>7</v>
      </c>
      <c r="AB19" s="5">
        <f>IF(Y19="",AA19,IF(AA19="",Y19,AA19+Y19))</f>
        <v>53.5</v>
      </c>
      <c r="AC19" s="5">
        <f>IF(ISERROR(VLOOKUP($A19,'D Squad Players'!AB$2:AD$23,1,FALSE)),"",VLOOKUP($A19,'D Squad Players'!AB$2:AD$23,3,FALSE))</f>
        <v>6</v>
      </c>
      <c r="AD19" s="5">
        <f>IF(AC19="","",IF(AC19=0,7,16-3*AC19/4))</f>
        <v>11.5</v>
      </c>
      <c r="AE19" s="5">
        <f>IF(AB19="",AD19,IF(AD19="",AB19,AD19+AB19))</f>
        <v>65</v>
      </c>
      <c r="AF19" s="5">
        <f>IF(ISERROR(VLOOKUP($A19,'D Squad Players'!AE$2:AG$23,1,FALSE)),"",VLOOKUP($A19,'D Squad Players'!AE$2:AG$23,3,FALSE))</f>
        <v>0</v>
      </c>
      <c r="AG19" s="5">
        <f>IF(AF19="","",IF(AF19=0,7,16-3*AF19/4))</f>
        <v>7</v>
      </c>
      <c r="AH19" s="5">
        <f>IF(AE19="",AG19,IF(AG19="",AE19,AG19+AE19))</f>
        <v>72</v>
      </c>
      <c r="AI19" s="5" t="str">
        <f>IF(ISERROR(VLOOKUP($A19,'D Squad Players'!AH$2:AJ$23,1,FALSE)),"",VLOOKUP($A19,'D Squad Players'!AH$2:AJ$23,3,FALSE))</f>
        <v/>
      </c>
      <c r="AJ19" s="5" t="str">
        <f>IF(AI19="","",IF(AI19=0,7,16-3*AI19/4))</f>
        <v/>
      </c>
      <c r="AK19" s="5">
        <f>IF(AH19="",AJ19,IF(AJ19="",AH19,AJ19+AH19))</f>
        <v>72</v>
      </c>
      <c r="AL19" s="5" t="str">
        <f>IF(ISERROR(VLOOKUP($A19,'D Squad Players'!AK$2:AM$23,1,FALSE)),"",VLOOKUP($A19,'D Squad Players'!AK$2:AM$23,3,FALSE))</f>
        <v/>
      </c>
      <c r="AM19" s="5" t="str">
        <f>IF(AL19="","",IF(AL19=0,7,16-3*AL19/4))</f>
        <v/>
      </c>
      <c r="AN19" s="5">
        <f>IF(AK19="",AM19,IF(AM19="",AK19,AM19+AK19))</f>
        <v>72</v>
      </c>
      <c r="AO19" s="5">
        <f>IF(ISERROR(VLOOKUP($A19,'D Squad Players'!AN$2:AP$23,1,FALSE)),"",VLOOKUP($A19,'D Squad Players'!AN$2:AP$23,3,FALSE))</f>
        <v>6</v>
      </c>
      <c r="AP19" s="5">
        <f>IF(AO19="","",IF(AO19=0,7,16-3*AO19/4))</f>
        <v>11.5</v>
      </c>
      <c r="AQ19" s="5">
        <f>IF(AN19="",AP19,IF(AP19="",AN19,AP19+AN19))</f>
        <v>83.5</v>
      </c>
      <c r="AR19" s="5">
        <f>IF(ISERROR(VLOOKUP($A19,'D Squad Players'!AQ$2:AS$23,1,FALSE)),"",VLOOKUP($A19,'D Squad Players'!AQ$2:AS$23,3,FALSE))</f>
        <v>0</v>
      </c>
      <c r="AS19" s="5">
        <f>IF(AR19="","",IF(AR19=0,7,16-3*AR19/4))</f>
        <v>7</v>
      </c>
      <c r="AT19" s="5">
        <f>IF(AQ19="",AS19,IF(AS19="",AQ19,AS19+AQ19))</f>
        <v>90.5</v>
      </c>
      <c r="AU19" s="5" t="str">
        <f>IF(ISERROR(VLOOKUP($A19,'D Squad Players'!AT$2:AV$23,1,FALSE)),"",VLOOKUP($A19,'D Squad Players'!AT$2:AV$23,3,FALSE))</f>
        <v/>
      </c>
      <c r="AV19" s="5" t="str">
        <f>IF(AU19="","",IF(AU19=0,7,16-3*AU19/4))</f>
        <v/>
      </c>
      <c r="AW19" s="5">
        <f>IF(AT19="",AV19,IF(AV19="",AT19,AV19+AT19))</f>
        <v>90.5</v>
      </c>
      <c r="AX19" s="5" t="str">
        <f>IF(ISERROR(VLOOKUP($A19,'D Squad Players'!AW$2:AY$23,1,FALSE)),"",VLOOKUP($A19,'D Squad Players'!AW$2:AY$23,3,FALSE))</f>
        <v/>
      </c>
      <c r="AY19" s="5" t="str">
        <f>IF(AX19="","",IF(AX19=0,7,16-3*AX19/4))</f>
        <v/>
      </c>
      <c r="AZ19" s="5">
        <f>IF(AW19="",AY19,IF(AY19="",AW19,AY19+AW19))</f>
        <v>90.5</v>
      </c>
      <c r="BA19" s="5">
        <f>IF(ISERROR(VLOOKUP($A19,'D Squad Players'!AZ$2:BB$23,1,FALSE)),"",VLOOKUP($A19,'D Squad Players'!AZ$2:BB$23,3,FALSE))</f>
        <v>0</v>
      </c>
      <c r="BB19" s="5">
        <f>IF(BA19="","",IF(BA19=0,7,16-3*BA19/4))</f>
        <v>7</v>
      </c>
      <c r="BC19" s="5">
        <f>IF(AZ19="",BB19,IF(BB19="",AZ19,BB19+AZ19))</f>
        <v>97.5</v>
      </c>
      <c r="BD19" s="2">
        <f>BC19</f>
        <v>97.5</v>
      </c>
      <c r="BE19" s="2">
        <f>COUNTIF(B19:BC19,"&lt;7")</f>
        <v>12</v>
      </c>
      <c r="BF19" s="2">
        <f>IF(AB19="",0,AB19)</f>
        <v>53.5</v>
      </c>
      <c r="BG19" s="2">
        <f>COUNTIF(B19:AB19,"&lt;7")</f>
        <v>7</v>
      </c>
      <c r="BH19" s="2">
        <f>IF(AB19="",BC19,BC19-AB19)</f>
        <v>44</v>
      </c>
      <c r="BI19" s="2">
        <f>COUNTIF(AC19:BC19,"&lt;7")</f>
        <v>5</v>
      </c>
      <c r="BJ19">
        <f>IF(BB19="",0,BB19)+IF(AG19="",0,AG19)+IF(L19="",0,L19)</f>
        <v>21</v>
      </c>
      <c r="BK19">
        <f>COUNTIF(BA19:BC19,"&lt;7")+COUNTIF(AF19:AH19,"&lt;7")+COUNTIF(K19:M19,"&lt;7")</f>
        <v>3</v>
      </c>
    </row>
    <row r="20" spans="1:63" x14ac:dyDescent="0.55000000000000004">
      <c r="A20" t="s">
        <v>87</v>
      </c>
      <c r="B20" s="5" t="str">
        <f>IF(ISERROR(VLOOKUP($A20,'D Squad Players'!A$2:C$23,1,FALSE)),"",VLOOKUP($A20,'D Squad Players'!A$2:C$23,3,FALSE))</f>
        <v/>
      </c>
      <c r="C20" s="5" t="str">
        <f>IF(B20="","",IF(B20=0,7,16-3*B20/4))</f>
        <v/>
      </c>
      <c r="D20" s="5" t="str">
        <f>C20</f>
        <v/>
      </c>
      <c r="E20" s="5" t="str">
        <f>IF(ISERROR(VLOOKUP($A20,'D Squad Players'!D$2:F$23,1,FALSE)),"",VLOOKUP($A20,'D Squad Players'!D$2:F$23,3,FALSE))</f>
        <v/>
      </c>
      <c r="F20" s="5" t="str">
        <f>IF(E20="","",IF(E20=0,7,16-3*E20/4))</f>
        <v/>
      </c>
      <c r="G20" s="5" t="str">
        <f>IF(D20="",F20,IF(F20="",D20,F20+D20))</f>
        <v/>
      </c>
      <c r="H20" s="5" t="str">
        <f>IF(ISERROR(VLOOKUP($A20,'D Squad Players'!G$2:I$23,1,FALSE)),"",VLOOKUP($A20,'D Squad Players'!G$2:I$23,3,FALSE))</f>
        <v/>
      </c>
      <c r="I20" s="5" t="str">
        <f>IF(H20="","",IF(H20=0,7,16-3*H20/4))</f>
        <v/>
      </c>
      <c r="J20" s="5" t="str">
        <f>IF(G20="",I20,IF(I20="",G20,I20+G20))</f>
        <v/>
      </c>
      <c r="K20" s="5">
        <f>IF(ISERROR(VLOOKUP($A20,'D Squad Players'!J$2:L$23,1,FALSE)),"",VLOOKUP($A20,'D Squad Players'!J$2:L$23,3,FALSE))</f>
        <v>0</v>
      </c>
      <c r="L20" s="5">
        <f>IF(K20="","",IF(K20=0,7,16-3*K20/4))</f>
        <v>7</v>
      </c>
      <c r="M20" s="5">
        <f>IF(J20="",L20,IF(L20="",J20,L20+J20))</f>
        <v>7</v>
      </c>
      <c r="N20" s="5">
        <f>IF(ISERROR(VLOOKUP($A20,'D Squad Players'!M$2:O$23,1,FALSE)),"",VLOOKUP($A20,'D Squad Players'!M$2:O$23,3,FALSE))</f>
        <v>0</v>
      </c>
      <c r="O20" s="5">
        <f>IF(N20="","",IF(N20=0,7,16-3*N20/4))</f>
        <v>7</v>
      </c>
      <c r="P20" s="5">
        <f>IF(M20="",O20,IF(O20="",M20,O20+M20))</f>
        <v>14</v>
      </c>
      <c r="Q20" s="5" t="str">
        <f>IF(ISERROR(VLOOKUP($A20,'D Squad Players'!P$2:R$23,1,FALSE)),"",VLOOKUP($A20,'D Squad Players'!P$2:R$23,3,FALSE))</f>
        <v/>
      </c>
      <c r="R20" s="5" t="str">
        <f>IF(Q20="","",IF(Q20=0,7,16-3*Q20/4))</f>
        <v/>
      </c>
      <c r="S20" s="5">
        <f>IF(P20="",R20,IF(R20="",P20,R20+P20))</f>
        <v>14</v>
      </c>
      <c r="T20" s="5">
        <f>IF(ISERROR(VLOOKUP($A20,'D Squad Players'!S$2:U$23,1,FALSE)),"",VLOOKUP($A20,'D Squad Players'!S$2:U$23,3,FALSE))</f>
        <v>0</v>
      </c>
      <c r="U20" s="5">
        <f>IF(T20="","",IF(T20=0,7,16-3*T20/4))</f>
        <v>7</v>
      </c>
      <c r="V20" s="5">
        <f>IF(S20="",U20,IF(U20="",S20,U20+S20))</f>
        <v>21</v>
      </c>
      <c r="W20" s="5">
        <f>IF(ISERROR(VLOOKUP($A20,'D Squad Players'!V$2:X$23,1,FALSE)),"",VLOOKUP($A20,'D Squad Players'!V$2:X$23,3,FALSE))</f>
        <v>0</v>
      </c>
      <c r="X20" s="5">
        <f>IF(W20="","",IF(W20=0,7,16-3*W20/4))</f>
        <v>7</v>
      </c>
      <c r="Y20" s="5">
        <f>IF(V20="",X20,IF(X20="",V20,X20+V20))</f>
        <v>28</v>
      </c>
      <c r="Z20" s="5">
        <f>IF(ISERROR(VLOOKUP($A20,'D Squad Players'!Y$2:AA$23,1,FALSE)),"",VLOOKUP($A20,'D Squad Players'!Y$2:AA$23,3,FALSE))</f>
        <v>0</v>
      </c>
      <c r="AA20" s="5">
        <f>IF(Z20="","",IF(Z20=0,7,16-3*Z20/4))</f>
        <v>7</v>
      </c>
      <c r="AB20" s="5">
        <f>IF(Y20="",AA20,IF(AA20="",Y20,AA20+Y20))</f>
        <v>35</v>
      </c>
      <c r="AC20" s="5">
        <f>IF(ISERROR(VLOOKUP($A20,'D Squad Players'!AB$2:AD$23,1,FALSE)),"",VLOOKUP($A20,'D Squad Players'!AB$2:AD$23,3,FALSE))</f>
        <v>0</v>
      </c>
      <c r="AD20" s="5">
        <f>IF(AC20="","",IF(AC20=0,7,16-3*AC20/4))</f>
        <v>7</v>
      </c>
      <c r="AE20" s="5">
        <f>IF(AB20="",AD20,IF(AD20="",AB20,AD20+AB20))</f>
        <v>42</v>
      </c>
      <c r="AF20" s="5">
        <f>IF(ISERROR(VLOOKUP($A20,'D Squad Players'!AE$2:AG$23,1,FALSE)),"",VLOOKUP($A20,'D Squad Players'!AE$2:AG$23,3,FALSE))</f>
        <v>0</v>
      </c>
      <c r="AG20" s="5">
        <f>IF(AF20="","",IF(AF20=0,7,16-3*AF20/4))</f>
        <v>7</v>
      </c>
      <c r="AH20" s="5">
        <f>IF(AE20="",AG20,IF(AG20="",AE20,AG20+AE20))</f>
        <v>49</v>
      </c>
      <c r="AI20" s="5">
        <f>IF(ISERROR(VLOOKUP($A20,'D Squad Players'!AH$2:AJ$23,1,FALSE)),"",VLOOKUP($A20,'D Squad Players'!AH$2:AJ$23,3,FALSE))</f>
        <v>0</v>
      </c>
      <c r="AJ20" s="5">
        <f>IF(AI20="","",IF(AI20=0,7,16-3*AI20/4))</f>
        <v>7</v>
      </c>
      <c r="AK20" s="5">
        <f>IF(AH20="",AJ20,IF(AJ20="",AH20,AJ20+AH20))</f>
        <v>56</v>
      </c>
      <c r="AL20" s="5">
        <f>IF(ISERROR(VLOOKUP($A20,'D Squad Players'!AK$2:AM$23,1,FALSE)),"",VLOOKUP($A20,'D Squad Players'!AK$2:AM$23,3,FALSE))</f>
        <v>0</v>
      </c>
      <c r="AM20" s="5">
        <f>IF(AL20="","",IF(AL20=0,7,16-3*AL20/4))</f>
        <v>7</v>
      </c>
      <c r="AN20" s="5">
        <f>IF(AK20="",AM20,IF(AM20="",AK20,AM20+AK20))</f>
        <v>63</v>
      </c>
      <c r="AO20" s="5" t="str">
        <f>IF(ISERROR(VLOOKUP($A20,'D Squad Players'!AN$2:AP$23,1,FALSE)),"",VLOOKUP($A20,'D Squad Players'!AN$2:AP$23,3,FALSE))</f>
        <v/>
      </c>
      <c r="AP20" s="5" t="str">
        <f>IF(AO20="","",IF(AO20=0,7,16-3*AO20/4))</f>
        <v/>
      </c>
      <c r="AQ20" s="5">
        <f>IF(AN20="",AP20,IF(AP20="",AN20,AP20+AN20))</f>
        <v>63</v>
      </c>
      <c r="AR20" s="5" t="str">
        <f>IF(ISERROR(VLOOKUP($A20,'D Squad Players'!AQ$2:AS$23,1,FALSE)),"",VLOOKUP($A20,'D Squad Players'!AQ$2:AS$23,3,FALSE))</f>
        <v/>
      </c>
      <c r="AS20" s="5" t="str">
        <f>IF(AR20="","",IF(AR20=0,7,16-3*AR20/4))</f>
        <v/>
      </c>
      <c r="AT20" s="5">
        <f>IF(AQ20="",AS20,IF(AS20="",AQ20,AS20+AQ20))</f>
        <v>63</v>
      </c>
      <c r="AU20" s="5">
        <f>IF(ISERROR(VLOOKUP($A20,'D Squad Players'!AT$2:AV$23,1,FALSE)),"",VLOOKUP($A20,'D Squad Players'!AT$2:AV$23,3,FALSE))</f>
        <v>0</v>
      </c>
      <c r="AV20" s="5">
        <f>IF(AU20="","",IF(AU20=0,7,16-3*AU20/4))</f>
        <v>7</v>
      </c>
      <c r="AW20" s="5">
        <f>IF(AT20="",AV20,IF(AV20="",AT20,AV20+AT20))</f>
        <v>70</v>
      </c>
      <c r="AX20" s="5">
        <f>IF(ISERROR(VLOOKUP($A20,'D Squad Players'!AW$2:AY$23,1,FALSE)),"",VLOOKUP($A20,'D Squad Players'!AW$2:AY$23,3,FALSE))</f>
        <v>0</v>
      </c>
      <c r="AY20" s="5">
        <f>IF(AX20="","",IF(AX20=0,7,16-3*AX20/4))</f>
        <v>7</v>
      </c>
      <c r="AZ20" s="5">
        <f>IF(AW20="",AY20,IF(AY20="",AW20,AY20+AW20))</f>
        <v>77</v>
      </c>
      <c r="BA20" s="5">
        <f>IF(ISERROR(VLOOKUP($A20,'D Squad Players'!AZ$2:BB$23,1,FALSE)),"",VLOOKUP($A20,'D Squad Players'!AZ$2:BB$23,3,FALSE))</f>
        <v>0</v>
      </c>
      <c r="BB20" s="5">
        <f>IF(BA20="","",IF(BA20=0,7,16-3*BA20/4))</f>
        <v>7</v>
      </c>
      <c r="BC20" s="5">
        <f>IF(AZ20="",BB20,IF(BB20="",AZ20,BB20+AZ20))</f>
        <v>84</v>
      </c>
      <c r="BD20" s="2">
        <f>BC20</f>
        <v>84</v>
      </c>
      <c r="BE20" s="2">
        <f>COUNTIF(B20:BC20,"&lt;7")</f>
        <v>12</v>
      </c>
      <c r="BF20" s="2">
        <f>IF(AB20="",0,AB20)</f>
        <v>35</v>
      </c>
      <c r="BG20" s="2">
        <f>COUNTIF(B20:AB20,"&lt;7")</f>
        <v>5</v>
      </c>
      <c r="BH20" s="2">
        <f>IF(AB20="",BC20,BC20-AB20)</f>
        <v>49</v>
      </c>
      <c r="BI20" s="2">
        <f>COUNTIF(AC20:BC20,"&lt;7")</f>
        <v>7</v>
      </c>
      <c r="BJ20">
        <f>IF(BB20="",0,BB20)+IF(AG20="",0,AG20)+IF(L20="",0,L20)</f>
        <v>21</v>
      </c>
      <c r="BK20">
        <f>COUNTIF(BA20:BC20,"&lt;7")+COUNTIF(AF20:AH20,"&lt;7")+COUNTIF(K20:M20,"&lt;7")</f>
        <v>3</v>
      </c>
    </row>
    <row r="21" spans="1:63" x14ac:dyDescent="0.55000000000000004">
      <c r="A21" t="s">
        <v>73</v>
      </c>
      <c r="B21" s="5">
        <f>IF(ISERROR(VLOOKUP($A21,'D Squad Players'!A$2:C$23,1,FALSE)),"",VLOOKUP($A21,'D Squad Players'!A$2:C$23,3,FALSE))</f>
        <v>2</v>
      </c>
      <c r="C21" s="5">
        <f>IF(B21="","",IF(B21=0,7,16-3*B21/4))</f>
        <v>14.5</v>
      </c>
      <c r="D21" s="5">
        <f>C21</f>
        <v>14.5</v>
      </c>
      <c r="E21" s="5">
        <f>IF(ISERROR(VLOOKUP($A21,'D Squad Players'!D$2:F$23,1,FALSE)),"",VLOOKUP($A21,'D Squad Players'!D$2:F$23,3,FALSE))</f>
        <v>0</v>
      </c>
      <c r="F21" s="5">
        <f>IF(E21="","",IF(E21=0,7,16-3*E21/4))</f>
        <v>7</v>
      </c>
      <c r="G21" s="5">
        <f>IF(D21="",F21,IF(F21="",D21,F21+D21))</f>
        <v>21.5</v>
      </c>
      <c r="H21" s="5">
        <f>IF(ISERROR(VLOOKUP($A21,'D Squad Players'!G$2:I$23,1,FALSE)),"",VLOOKUP($A21,'D Squad Players'!G$2:I$23,3,FALSE))</f>
        <v>0</v>
      </c>
      <c r="I21" s="5">
        <f>IF(H21="","",IF(H21=0,7,16-3*H21/4))</f>
        <v>7</v>
      </c>
      <c r="J21" s="5">
        <f>IF(G21="",I21,IF(I21="",G21,I21+G21))</f>
        <v>28.5</v>
      </c>
      <c r="K21" s="5">
        <f>IF(ISERROR(VLOOKUP($A21,'D Squad Players'!J$2:L$23,1,FALSE)),"",VLOOKUP($A21,'D Squad Players'!J$2:L$23,3,FALSE))</f>
        <v>0</v>
      </c>
      <c r="L21" s="5">
        <f>IF(K21="","",IF(K21=0,7,16-3*K21/4))</f>
        <v>7</v>
      </c>
      <c r="M21" s="5">
        <f>IF(J21="",L21,IF(L21="",J21,L21+J21))</f>
        <v>35.5</v>
      </c>
      <c r="N21" s="5">
        <f>IF(ISERROR(VLOOKUP($A21,'D Squad Players'!M$2:O$23,1,FALSE)),"",VLOOKUP($A21,'D Squad Players'!M$2:O$23,3,FALSE))</f>
        <v>0</v>
      </c>
      <c r="O21" s="5">
        <f>IF(N21="","",IF(N21=0,7,16-3*N21/4))</f>
        <v>7</v>
      </c>
      <c r="P21" s="5">
        <f>IF(M21="",O21,IF(O21="",M21,O21+M21))</f>
        <v>42.5</v>
      </c>
      <c r="Q21" s="5" t="str">
        <f>IF(ISERROR(VLOOKUP($A21,'D Squad Players'!P$2:R$23,1,FALSE)),"",VLOOKUP($A21,'D Squad Players'!P$2:R$23,3,FALSE))</f>
        <v/>
      </c>
      <c r="R21" s="5" t="str">
        <f>IF(Q21="","",IF(Q21=0,7,16-3*Q21/4))</f>
        <v/>
      </c>
      <c r="S21" s="5">
        <f>IF(P21="",R21,IF(R21="",P21,R21+P21))</f>
        <v>42.5</v>
      </c>
      <c r="T21" s="5">
        <f>IF(ISERROR(VLOOKUP($A21,'D Squad Players'!S$2:U$23,1,FALSE)),"",VLOOKUP($A21,'D Squad Players'!S$2:U$23,3,FALSE))</f>
        <v>0</v>
      </c>
      <c r="U21" s="5">
        <f>IF(T21="","",IF(T21=0,7,16-3*T21/4))</f>
        <v>7</v>
      </c>
      <c r="V21" s="5">
        <f>IF(S21="",U21,IF(U21="",S21,U21+S21))</f>
        <v>49.5</v>
      </c>
      <c r="W21" s="5">
        <f>IF(ISERROR(VLOOKUP($A21,'D Squad Players'!V$2:X$23,1,FALSE)),"",VLOOKUP($A21,'D Squad Players'!V$2:X$23,3,FALSE))</f>
        <v>0</v>
      </c>
      <c r="X21" s="5">
        <f>IF(W21="","",IF(W21=0,7,16-3*W21/4))</f>
        <v>7</v>
      </c>
      <c r="Y21" s="5">
        <f>IF(V21="",X21,IF(X21="",V21,X21+V21))</f>
        <v>56.5</v>
      </c>
      <c r="Z21" s="5">
        <f>IF(ISERROR(VLOOKUP($A21,'D Squad Players'!Y$2:AA$23,1,FALSE)),"",VLOOKUP($A21,'D Squad Players'!Y$2:AA$23,3,FALSE))</f>
        <v>0</v>
      </c>
      <c r="AA21" s="5">
        <f>IF(Z21="","",IF(Z21=0,7,16-3*Z21/4))</f>
        <v>7</v>
      </c>
      <c r="AB21" s="5">
        <f>IF(Y21="",AA21,IF(AA21="",Y21,AA21+Y21))</f>
        <v>63.5</v>
      </c>
      <c r="AC21" s="5" t="str">
        <f>IF(ISERROR(VLOOKUP($A21,'D Squad Players'!AB$2:AD$23,1,FALSE)),"",VLOOKUP($A21,'D Squad Players'!AB$2:AD$23,3,FALSE))</f>
        <v/>
      </c>
      <c r="AD21" s="5" t="str">
        <f>IF(AC21="","",IF(AC21=0,7,16-3*AC21/4))</f>
        <v/>
      </c>
      <c r="AE21" s="5">
        <f>IF(AB21="",AD21,IF(AD21="",AB21,AD21+AB21))</f>
        <v>63.5</v>
      </c>
      <c r="AF21" s="5" t="str">
        <f>IF(ISERROR(VLOOKUP($A21,'D Squad Players'!AE$2:AG$23,1,FALSE)),"",VLOOKUP($A21,'D Squad Players'!AE$2:AG$23,3,FALSE))</f>
        <v/>
      </c>
      <c r="AG21" s="5" t="str">
        <f>IF(AF21="","",IF(AF21=0,7,16-3*AF21/4))</f>
        <v/>
      </c>
      <c r="AH21" s="5">
        <f>IF(AE21="",AG21,IF(AG21="",AE21,AG21+AE21))</f>
        <v>63.5</v>
      </c>
      <c r="AI21" s="5">
        <f>IF(ISERROR(VLOOKUP($A21,'D Squad Players'!AH$2:AJ$23,1,FALSE)),"",VLOOKUP($A21,'D Squad Players'!AH$2:AJ$23,3,FALSE))</f>
        <v>0</v>
      </c>
      <c r="AJ21" s="5">
        <f>IF(AI21="","",IF(AI21=0,7,16-3*AI21/4))</f>
        <v>7</v>
      </c>
      <c r="AK21" s="5">
        <f>IF(AH21="",AJ21,IF(AJ21="",AH21,AJ21+AH21))</f>
        <v>70.5</v>
      </c>
      <c r="AL21" s="5" t="str">
        <f>IF(ISERROR(VLOOKUP($A21,'D Squad Players'!AK$2:AM$23,1,FALSE)),"",VLOOKUP($A21,'D Squad Players'!AK$2:AM$23,3,FALSE))</f>
        <v/>
      </c>
      <c r="AM21" s="5" t="str">
        <f>IF(AL21="","",IF(AL21=0,7,16-3*AL21/4))</f>
        <v/>
      </c>
      <c r="AN21" s="5">
        <f>IF(AK21="",AM21,IF(AM21="",AK21,AM21+AK21))</f>
        <v>70.5</v>
      </c>
      <c r="AO21" s="5">
        <f>IF(ISERROR(VLOOKUP($A21,'D Squad Players'!AN$2:AP$23,1,FALSE)),"",VLOOKUP($A21,'D Squad Players'!AN$2:AP$23,3,FALSE))</f>
        <v>0</v>
      </c>
      <c r="AP21" s="5">
        <f>IF(AO21="","",IF(AO21=0,7,16-3*AO21/4))</f>
        <v>7</v>
      </c>
      <c r="AQ21" s="5">
        <f>IF(AN21="",AP21,IF(AP21="",AN21,AP21+AN21))</f>
        <v>77.5</v>
      </c>
      <c r="AR21" s="5" t="str">
        <f>IF(ISERROR(VLOOKUP($A21,'D Squad Players'!AQ$2:AS$23,1,FALSE)),"",VLOOKUP($A21,'D Squad Players'!AQ$2:AS$23,3,FALSE))</f>
        <v/>
      </c>
      <c r="AS21" s="5" t="str">
        <f>IF(AR21="","",IF(AR21=0,7,16-3*AR21/4))</f>
        <v/>
      </c>
      <c r="AT21" s="5">
        <f>IF(AQ21="",AS21,IF(AS21="",AQ21,AS21+AQ21))</f>
        <v>77.5</v>
      </c>
      <c r="AU21" s="5" t="str">
        <f>IF(ISERROR(VLOOKUP($A21,'D Squad Players'!AT$2:AV$23,1,FALSE)),"",VLOOKUP($A21,'D Squad Players'!AT$2:AV$23,3,FALSE))</f>
        <v/>
      </c>
      <c r="AV21" s="5" t="str">
        <f>IF(AU21="","",IF(AU21=0,7,16-3*AU21/4))</f>
        <v/>
      </c>
      <c r="AW21" s="5">
        <f>IF(AT21="",AV21,IF(AV21="",AT21,AV21+AT21))</f>
        <v>77.5</v>
      </c>
      <c r="AX21" s="5">
        <f>IF(ISERROR(VLOOKUP($A21,'D Squad Players'!AW$2:AY$23,1,FALSE)),"",VLOOKUP($A21,'D Squad Players'!AW$2:AY$23,3,FALSE))</f>
        <v>0</v>
      </c>
      <c r="AY21" s="5">
        <f>IF(AX21="","",IF(AX21=0,7,16-3*AX21/4))</f>
        <v>7</v>
      </c>
      <c r="AZ21" s="5">
        <f>IF(AW21="",AY21,IF(AY21="",AW21,AY21+AW21))</f>
        <v>84.5</v>
      </c>
      <c r="BA21" s="5" t="str">
        <f>IF(ISERROR(VLOOKUP($A21,'D Squad Players'!AZ$2:BB$23,1,FALSE)),"",VLOOKUP($A21,'D Squad Players'!AZ$2:BB$23,3,FALSE))</f>
        <v/>
      </c>
      <c r="BB21" s="5" t="str">
        <f>IF(BA21="","",IF(BA21=0,7,16-3*BA21/4))</f>
        <v/>
      </c>
      <c r="BC21" s="5">
        <f>IF(AZ21="",BB21,IF(BB21="",AZ21,BB21+AZ21))</f>
        <v>84.5</v>
      </c>
      <c r="BD21" s="2">
        <f>BC21</f>
        <v>84.5</v>
      </c>
      <c r="BE21" s="2">
        <f>COUNTIF(B21:BC21,"&lt;7")</f>
        <v>11</v>
      </c>
      <c r="BF21" s="2">
        <f>IF(AB21="",0,AB21)</f>
        <v>63.5</v>
      </c>
      <c r="BG21" s="2">
        <f>COUNTIF(B21:AB21,"&lt;7")</f>
        <v>8</v>
      </c>
      <c r="BH21" s="2">
        <f>IF(AB21="",BC21,BC21-AB21)</f>
        <v>21</v>
      </c>
      <c r="BI21" s="2">
        <f>COUNTIF(AC21:BC21,"&lt;7")</f>
        <v>3</v>
      </c>
      <c r="BJ21">
        <f>IF(BB21="",0,BB21)+IF(AG21="",0,AG21)+IF(L21="",0,L21)</f>
        <v>7</v>
      </c>
      <c r="BK21">
        <f>COUNTIF(BA21:BC21,"&lt;7")+COUNTIF(AF21:AH21,"&lt;7")+COUNTIF(K21:M21,"&lt;7")</f>
        <v>1</v>
      </c>
    </row>
    <row r="22" spans="1:63" x14ac:dyDescent="0.55000000000000004">
      <c r="A22" t="s">
        <v>95</v>
      </c>
      <c r="B22" s="5" t="str">
        <f>IF(ISERROR(VLOOKUP($A22,'D Squad Players'!A$2:C$23,1,FALSE)),"",VLOOKUP($A22,'D Squad Players'!A$2:C$23,3,FALSE))</f>
        <v/>
      </c>
      <c r="C22" s="5" t="str">
        <f>IF(B22="","",IF(B22=0,7,16-3*B22/4))</f>
        <v/>
      </c>
      <c r="D22" s="5" t="str">
        <f>C22</f>
        <v/>
      </c>
      <c r="E22" s="5" t="str">
        <f>IF(ISERROR(VLOOKUP($A22,'D Squad Players'!D$2:F$23,1,FALSE)),"",VLOOKUP($A22,'D Squad Players'!D$2:F$23,3,FALSE))</f>
        <v/>
      </c>
      <c r="F22" s="5" t="str">
        <f>IF(E22="","",IF(E22=0,7,16-3*E22/4))</f>
        <v/>
      </c>
      <c r="G22" s="5" t="str">
        <f>IF(D22="",F22,IF(F22="",D22,F22+D22))</f>
        <v/>
      </c>
      <c r="H22" s="5" t="str">
        <f>IF(ISERROR(VLOOKUP($A22,'D Squad Players'!G$2:I$23,1,FALSE)),"",VLOOKUP($A22,'D Squad Players'!G$2:I$23,3,FALSE))</f>
        <v/>
      </c>
      <c r="I22" s="5" t="str">
        <f>IF(H22="","",IF(H22=0,7,16-3*H22/4))</f>
        <v/>
      </c>
      <c r="J22" s="5" t="str">
        <f>IF(G22="",I22,IF(I22="",G22,I22+G22))</f>
        <v/>
      </c>
      <c r="K22" s="5" t="str">
        <f>IF(ISERROR(VLOOKUP($A22,'D Squad Players'!J$2:L$23,1,FALSE)),"",VLOOKUP($A22,'D Squad Players'!J$2:L$23,3,FALSE))</f>
        <v/>
      </c>
      <c r="L22" s="5" t="str">
        <f>IF(K22="","",IF(K22=0,7,16-3*K22/4))</f>
        <v/>
      </c>
      <c r="M22" s="5" t="str">
        <f>IF(J22="",L22,IF(L22="",J22,L22+J22))</f>
        <v/>
      </c>
      <c r="N22" s="5">
        <f>IF(ISERROR(VLOOKUP($A22,'D Squad Players'!M$2:O$23,1,FALSE)),"",VLOOKUP($A22,'D Squad Players'!M$2:O$23,3,FALSE))</f>
        <v>5</v>
      </c>
      <c r="O22" s="5">
        <f>IF(N22="","",IF(N22=0,7,16-3*N22/4))</f>
        <v>12.25</v>
      </c>
      <c r="P22" s="5">
        <f>IF(M22="",O22,IF(O22="",M22,O22+M22))</f>
        <v>12.25</v>
      </c>
      <c r="Q22" s="5">
        <f>IF(ISERROR(VLOOKUP($A22,'D Squad Players'!P$2:R$23,1,FALSE)),"",VLOOKUP($A22,'D Squad Players'!P$2:R$23,3,FALSE))</f>
        <v>2</v>
      </c>
      <c r="R22" s="5">
        <f>IF(Q22="","",IF(Q22=0,7,16-3*Q22/4))</f>
        <v>14.5</v>
      </c>
      <c r="S22" s="5">
        <f>IF(P22="",R22,IF(R22="",P22,R22+P22))</f>
        <v>26.75</v>
      </c>
      <c r="T22" s="5" t="str">
        <f>IF(ISERROR(VLOOKUP($A22,'D Squad Players'!S$2:U$23,1,FALSE)),"",VLOOKUP($A22,'D Squad Players'!S$2:U$23,3,FALSE))</f>
        <v/>
      </c>
      <c r="U22" s="5" t="str">
        <f>IF(T22="","",IF(T22=0,7,16-3*T22/4))</f>
        <v/>
      </c>
      <c r="V22" s="5">
        <f>IF(S22="",U22,IF(U22="",S22,U22+S22))</f>
        <v>26.75</v>
      </c>
      <c r="W22" s="5">
        <f>IF(ISERROR(VLOOKUP($A22,'D Squad Players'!V$2:X$23,1,FALSE)),"",VLOOKUP($A22,'D Squad Players'!V$2:X$23,3,FALSE))</f>
        <v>6</v>
      </c>
      <c r="X22" s="5">
        <f>IF(W22="","",IF(W22=0,7,16-3*W22/4))</f>
        <v>11.5</v>
      </c>
      <c r="Y22" s="5">
        <f>IF(V22="",X22,IF(X22="",V22,X22+V22))</f>
        <v>38.25</v>
      </c>
      <c r="Z22" s="5">
        <f>IF(ISERROR(VLOOKUP($A22,'D Squad Players'!Y$2:AA$23,1,FALSE)),"",VLOOKUP($A22,'D Squad Players'!Y$2:AA$23,3,FALSE))</f>
        <v>0</v>
      </c>
      <c r="AA22" s="5">
        <f>IF(Z22="","",IF(Z22=0,7,16-3*Z22/4))</f>
        <v>7</v>
      </c>
      <c r="AB22" s="5">
        <f>IF(Y22="",AA22,IF(AA22="",Y22,AA22+Y22))</f>
        <v>45.25</v>
      </c>
      <c r="AC22" s="5">
        <f>IF(ISERROR(VLOOKUP($A22,'D Squad Players'!AB$2:AD$23,1,FALSE)),"",VLOOKUP($A22,'D Squad Players'!AB$2:AD$23,3,FALSE))</f>
        <v>0</v>
      </c>
      <c r="AD22" s="5">
        <f>IF(AC22="","",IF(AC22=0,7,16-3*AC22/4))</f>
        <v>7</v>
      </c>
      <c r="AE22" s="5">
        <f>IF(AB22="",AD22,IF(AD22="",AB22,AD22+AB22))</f>
        <v>52.25</v>
      </c>
      <c r="AF22" s="5" t="str">
        <f>IF(ISERROR(VLOOKUP($A22,'D Squad Players'!AE$2:AG$23,1,FALSE)),"",VLOOKUP($A22,'D Squad Players'!AE$2:AG$23,3,FALSE))</f>
        <v/>
      </c>
      <c r="AG22" s="5" t="str">
        <f>IF(AF22="","",IF(AF22=0,7,16-3*AF22/4))</f>
        <v/>
      </c>
      <c r="AH22" s="5">
        <f>IF(AE22="",AG22,IF(AG22="",AE22,AG22+AE22))</f>
        <v>52.25</v>
      </c>
      <c r="AI22" s="5">
        <f>IF(ISERROR(VLOOKUP($A22,'D Squad Players'!AH$2:AJ$23,1,FALSE)),"",VLOOKUP($A22,'D Squad Players'!AH$2:AJ$23,3,FALSE))</f>
        <v>0</v>
      </c>
      <c r="AJ22" s="5">
        <f>IF(AI22="","",IF(AI22=0,7,16-3*AI22/4))</f>
        <v>7</v>
      </c>
      <c r="AK22" s="5">
        <f>IF(AH22="",AJ22,IF(AJ22="",AH22,AJ22+AH22))</f>
        <v>59.25</v>
      </c>
      <c r="AL22" s="5" t="str">
        <f>IF(ISERROR(VLOOKUP($A22,'D Squad Players'!AK$2:AM$23,1,FALSE)),"",VLOOKUP($A22,'D Squad Players'!AK$2:AM$23,3,FALSE))</f>
        <v/>
      </c>
      <c r="AM22" s="5" t="str">
        <f>IF(AL22="","",IF(AL22=0,7,16-3*AL22/4))</f>
        <v/>
      </c>
      <c r="AN22" s="5">
        <f>IF(AK22="",AM22,IF(AM22="",AK22,AM22+AK22))</f>
        <v>59.25</v>
      </c>
      <c r="AO22" s="5" t="str">
        <f>IF(ISERROR(VLOOKUP($A22,'D Squad Players'!AN$2:AP$23,1,FALSE)),"",VLOOKUP($A22,'D Squad Players'!AN$2:AP$23,3,FALSE))</f>
        <v/>
      </c>
      <c r="AP22" s="5" t="str">
        <f>IF(AO22="","",IF(AO22=0,7,16-3*AO22/4))</f>
        <v/>
      </c>
      <c r="AQ22" s="5">
        <f>IF(AN22="",AP22,IF(AP22="",AN22,AP22+AN22))</f>
        <v>59.25</v>
      </c>
      <c r="AR22" s="5">
        <f>IF(ISERROR(VLOOKUP($A22,'D Squad Players'!AQ$2:AS$23,1,FALSE)),"",VLOOKUP($A22,'D Squad Players'!AQ$2:AS$23,3,FALSE))</f>
        <v>0</v>
      </c>
      <c r="AS22" s="5">
        <f>IF(AR22="","",IF(AR22=0,7,16-3*AR22/4))</f>
        <v>7</v>
      </c>
      <c r="AT22" s="5">
        <f>IF(AQ22="",AS22,IF(AS22="",AQ22,AS22+AQ22))</f>
        <v>66.25</v>
      </c>
      <c r="AU22" s="5">
        <f>IF(ISERROR(VLOOKUP($A22,'D Squad Players'!AT$2:AV$23,1,FALSE)),"",VLOOKUP($A22,'D Squad Players'!AT$2:AV$23,3,FALSE))</f>
        <v>0</v>
      </c>
      <c r="AV22" s="5">
        <f>IF(AU22="","",IF(AU22=0,7,16-3*AU22/4))</f>
        <v>7</v>
      </c>
      <c r="AW22" s="5">
        <f>IF(AT22="",AV22,IF(AV22="",AT22,AV22+AT22))</f>
        <v>73.25</v>
      </c>
      <c r="AX22" s="5">
        <f>IF(ISERROR(VLOOKUP($A22,'D Squad Players'!AW$2:AY$23,1,FALSE)),"",VLOOKUP($A22,'D Squad Players'!AW$2:AY$23,3,FALSE))</f>
        <v>1</v>
      </c>
      <c r="AY22" s="5">
        <f>IF(AX22="","",IF(AX22=0,7,16-3*AX22/4))</f>
        <v>15.25</v>
      </c>
      <c r="AZ22" s="5">
        <f>IF(AW22="",AY22,IF(AY22="",AW22,AY22+AW22))</f>
        <v>88.5</v>
      </c>
      <c r="BA22" s="5">
        <f>IF(ISERROR(VLOOKUP($A22,'D Squad Players'!AZ$2:BB$23,1,FALSE)),"",VLOOKUP($A22,'D Squad Players'!AZ$2:BB$23,3,FALSE))</f>
        <v>5</v>
      </c>
      <c r="BB22" s="5">
        <f>IF(BA22="","",IF(BA22=0,7,16-3*BA22/4))</f>
        <v>12.25</v>
      </c>
      <c r="BC22" s="5">
        <f>IF(AZ22="",BB22,IF(BB22="",AZ22,BB22+AZ22))</f>
        <v>100.75</v>
      </c>
      <c r="BD22" s="2">
        <f>BC22</f>
        <v>100.75</v>
      </c>
      <c r="BE22" s="2">
        <f>COUNTIF(B22:BC22,"&lt;7")</f>
        <v>10</v>
      </c>
      <c r="BF22" s="2">
        <f>IF(AB22="",0,AB22)</f>
        <v>45.25</v>
      </c>
      <c r="BG22" s="2">
        <f>COUNTIF(B22:AB22,"&lt;7")</f>
        <v>4</v>
      </c>
      <c r="BH22" s="2">
        <f>IF(AB22="",BC22,BC22-AB22)</f>
        <v>55.5</v>
      </c>
      <c r="BI22" s="2">
        <f>COUNTIF(AC22:BC22,"&lt;7")</f>
        <v>6</v>
      </c>
      <c r="BJ22">
        <f>IF(BB22="",0,BB22)+IF(AG22="",0,AG22)+IF(L22="",0,L22)</f>
        <v>12.25</v>
      </c>
      <c r="BK22">
        <f>COUNTIF(BA22:BC22,"&lt;7")+COUNTIF(AF22:AH22,"&lt;7")+COUNTIF(K22:M22,"&lt;7")</f>
        <v>1</v>
      </c>
    </row>
    <row r="23" spans="1:63" x14ac:dyDescent="0.55000000000000004">
      <c r="A23" t="s">
        <v>109</v>
      </c>
      <c r="B23" s="5" t="str">
        <f>IF(ISERROR(VLOOKUP($A23,'D Squad Players'!A$2:C$23,1,FALSE)),"",VLOOKUP($A23,'D Squad Players'!A$2:C$23,3,FALSE))</f>
        <v/>
      </c>
      <c r="C23" s="5" t="str">
        <f>IF(B23="","",IF(B23=0,7,16-3*B23/4))</f>
        <v/>
      </c>
      <c r="D23" s="5" t="str">
        <f>C23</f>
        <v/>
      </c>
      <c r="E23" s="5" t="str">
        <f>IF(ISERROR(VLOOKUP($A23,'D Squad Players'!D$2:F$23,1,FALSE)),"",VLOOKUP($A23,'D Squad Players'!D$2:F$23,3,FALSE))</f>
        <v/>
      </c>
      <c r="F23" s="5" t="str">
        <f>IF(E23="","",IF(E23=0,7,16-3*E23/4))</f>
        <v/>
      </c>
      <c r="G23" s="5" t="str">
        <f>IF(D23="",F23,IF(F23="",D23,F23+D23))</f>
        <v/>
      </c>
      <c r="H23" s="5" t="str">
        <f>IF(ISERROR(VLOOKUP($A23,'D Squad Players'!G$2:I$23,1,FALSE)),"",VLOOKUP($A23,'D Squad Players'!G$2:I$23,3,FALSE))</f>
        <v/>
      </c>
      <c r="I23" s="5" t="str">
        <f>IF(H23="","",IF(H23=0,7,16-3*H23/4))</f>
        <v/>
      </c>
      <c r="J23" s="5" t="str">
        <f>IF(G23="",I23,IF(I23="",G23,I23+G23))</f>
        <v/>
      </c>
      <c r="K23" s="5">
        <f>IF(ISERROR(VLOOKUP($A23,'D Squad Players'!J$2:L$23,1,FALSE)),"",VLOOKUP($A23,'D Squad Players'!J$2:L$23,3,FALSE))</f>
        <v>0</v>
      </c>
      <c r="L23" s="5">
        <f>IF(K23="","",IF(K23=0,7,16-3*K23/4))</f>
        <v>7</v>
      </c>
      <c r="M23" s="5">
        <f>IF(J23="",L23,IF(L23="",J23,L23+J23))</f>
        <v>7</v>
      </c>
      <c r="N23" s="5">
        <f>IF(ISERROR(VLOOKUP($A23,'D Squad Players'!M$2:O$23,1,FALSE)),"",VLOOKUP($A23,'D Squad Players'!M$2:O$23,3,FALSE))</f>
        <v>6</v>
      </c>
      <c r="O23" s="5">
        <f>IF(N23="","",IF(N23=0,7,16-3*N23/4))</f>
        <v>11.5</v>
      </c>
      <c r="P23" s="5">
        <f>IF(M23="",O23,IF(O23="",M23,O23+M23))</f>
        <v>18.5</v>
      </c>
      <c r="Q23" s="5">
        <f>IF(ISERROR(VLOOKUP($A23,'D Squad Players'!P$2:R$23,1,FALSE)),"",VLOOKUP($A23,'D Squad Players'!P$2:R$23,3,FALSE))</f>
        <v>0</v>
      </c>
      <c r="R23" s="5">
        <f>IF(Q23="","",IF(Q23=0,7,16-3*Q23/4))</f>
        <v>7</v>
      </c>
      <c r="S23" s="5">
        <f>IF(P23="",R23,IF(R23="",P23,R23+P23))</f>
        <v>25.5</v>
      </c>
      <c r="T23" s="5">
        <f>IF(ISERROR(VLOOKUP($A23,'D Squad Players'!S$2:U$23,1,FALSE)),"",VLOOKUP($A23,'D Squad Players'!S$2:U$23,3,FALSE))</f>
        <v>0</v>
      </c>
      <c r="U23" s="5">
        <f>IF(T23="","",IF(T23=0,7,16-3*T23/4))</f>
        <v>7</v>
      </c>
      <c r="V23" s="5">
        <f>IF(S23="",U23,IF(U23="",S23,U23+S23))</f>
        <v>32.5</v>
      </c>
      <c r="W23" s="5" t="str">
        <f>IF(ISERROR(VLOOKUP($A23,'D Squad Players'!V$2:X$23,1,FALSE)),"",VLOOKUP($A23,'D Squad Players'!V$2:X$23,3,FALSE))</f>
        <v/>
      </c>
      <c r="X23" s="5" t="str">
        <f>IF(W23="","",IF(W23=0,7,16-3*W23/4))</f>
        <v/>
      </c>
      <c r="Y23" s="5">
        <f>IF(V23="",X23,IF(X23="",V23,X23+V23))</f>
        <v>32.5</v>
      </c>
      <c r="Z23" s="5" t="str">
        <f>IF(ISERROR(VLOOKUP($A23,'D Squad Players'!Y$2:AA$23,1,FALSE)),"",VLOOKUP($A23,'D Squad Players'!Y$2:AA$23,3,FALSE))</f>
        <v/>
      </c>
      <c r="AA23" s="5" t="str">
        <f>IF(Z23="","",IF(Z23=0,7,16-3*Z23/4))</f>
        <v/>
      </c>
      <c r="AB23" s="5">
        <f>IF(Y23="",AA23,IF(AA23="",Y23,AA23+Y23))</f>
        <v>32.5</v>
      </c>
      <c r="AC23" s="5">
        <f>IF(ISERROR(VLOOKUP($A23,'D Squad Players'!AB$2:AD$23,1,FALSE)),"",VLOOKUP($A23,'D Squad Players'!AB$2:AD$23,3,FALSE))</f>
        <v>0</v>
      </c>
      <c r="AD23" s="5">
        <f>IF(AC23="","",IF(AC23=0,7,16-3*AC23/4))</f>
        <v>7</v>
      </c>
      <c r="AE23" s="5">
        <f>IF(AB23="",AD23,IF(AD23="",AB23,AD23+AB23))</f>
        <v>39.5</v>
      </c>
      <c r="AF23" s="5">
        <f>IF(ISERROR(VLOOKUP($A23,'D Squad Players'!AE$2:AG$23,1,FALSE)),"",VLOOKUP($A23,'D Squad Players'!AE$2:AG$23,3,FALSE))</f>
        <v>0</v>
      </c>
      <c r="AG23" s="5">
        <f>IF(AF23="","",IF(AF23=0,7,16-3*AF23/4))</f>
        <v>7</v>
      </c>
      <c r="AH23" s="5">
        <f>IF(AE23="",AG23,IF(AG23="",AE23,AG23+AE23))</f>
        <v>46.5</v>
      </c>
      <c r="AI23" s="5" t="str">
        <f>IF(ISERROR(VLOOKUP($A23,'D Squad Players'!AH$2:AJ$23,1,FALSE)),"",VLOOKUP($A23,'D Squad Players'!AH$2:AJ$23,3,FALSE))</f>
        <v/>
      </c>
      <c r="AJ23" s="5" t="str">
        <f>IF(AI23="","",IF(AI23=0,7,16-3*AI23/4))</f>
        <v/>
      </c>
      <c r="AK23" s="5">
        <f>IF(AH23="",AJ23,IF(AJ23="",AH23,AJ23+AH23))</f>
        <v>46.5</v>
      </c>
      <c r="AL23" s="5">
        <f>IF(ISERROR(VLOOKUP($A23,'D Squad Players'!AK$2:AM$23,1,FALSE)),"",VLOOKUP($A23,'D Squad Players'!AK$2:AM$23,3,FALSE))</f>
        <v>0</v>
      </c>
      <c r="AM23" s="5">
        <f>IF(AL23="","",IF(AL23=0,7,16-3*AL23/4))</f>
        <v>7</v>
      </c>
      <c r="AN23" s="5">
        <f>IF(AK23="",AM23,IF(AM23="",AK23,AM23+AK23))</f>
        <v>53.5</v>
      </c>
      <c r="AO23" s="5" t="str">
        <f>IF(ISERROR(VLOOKUP($A23,'D Squad Players'!AN$2:AP$23,1,FALSE)),"",VLOOKUP($A23,'D Squad Players'!AN$2:AP$23,3,FALSE))</f>
        <v/>
      </c>
      <c r="AP23" s="5" t="str">
        <f>IF(AO23="","",IF(AO23=0,7,16-3*AO23/4))</f>
        <v/>
      </c>
      <c r="AQ23" s="5">
        <f>IF(AN23="",AP23,IF(AP23="",AN23,AP23+AN23))</f>
        <v>53.5</v>
      </c>
      <c r="AR23" s="5">
        <f>IF(ISERROR(VLOOKUP($A23,'D Squad Players'!AQ$2:AS$23,1,FALSE)),"",VLOOKUP($A23,'D Squad Players'!AQ$2:AS$23,3,FALSE))</f>
        <v>0</v>
      </c>
      <c r="AS23" s="5">
        <f>IF(AR23="","",IF(AR23=0,7,16-3*AR23/4))</f>
        <v>7</v>
      </c>
      <c r="AT23" s="5">
        <f>IF(AQ23="",AS23,IF(AS23="",AQ23,AS23+AQ23))</f>
        <v>60.5</v>
      </c>
      <c r="AU23" s="5">
        <f>IF(ISERROR(VLOOKUP($A23,'D Squad Players'!AT$2:AV$23,1,FALSE)),"",VLOOKUP($A23,'D Squad Players'!AT$2:AV$23,3,FALSE))</f>
        <v>0</v>
      </c>
      <c r="AV23" s="5">
        <f>IF(AU23="","",IF(AU23=0,7,16-3*AU23/4))</f>
        <v>7</v>
      </c>
      <c r="AW23" s="5">
        <f>IF(AT23="",AV23,IF(AV23="",AT23,AV23+AT23))</f>
        <v>67.5</v>
      </c>
      <c r="AX23" s="5" t="str">
        <f>IF(ISERROR(VLOOKUP($A23,'D Squad Players'!AW$2:AY$23,1,FALSE)),"",VLOOKUP($A23,'D Squad Players'!AW$2:AY$23,3,FALSE))</f>
        <v/>
      </c>
      <c r="AY23" s="5" t="str">
        <f>IF(AX23="","",IF(AX23=0,7,16-3*AX23/4))</f>
        <v/>
      </c>
      <c r="AZ23" s="5">
        <f>IF(AW23="",AY23,IF(AY23="",AW23,AY23+AW23))</f>
        <v>67.5</v>
      </c>
      <c r="BA23" s="5" t="str">
        <f>IF(ISERROR(VLOOKUP($A23,'D Squad Players'!AZ$2:BB$23,1,FALSE)),"",VLOOKUP($A23,'D Squad Players'!AZ$2:BB$23,3,FALSE))</f>
        <v/>
      </c>
      <c r="BB23" s="5" t="str">
        <f>IF(BA23="","",IF(BA23=0,7,16-3*BA23/4))</f>
        <v/>
      </c>
      <c r="BC23" s="5">
        <f>IF(AZ23="",BB23,IF(BB23="",AZ23,BB23+AZ23))</f>
        <v>67.5</v>
      </c>
      <c r="BD23" s="2">
        <f>BC23</f>
        <v>67.5</v>
      </c>
      <c r="BE23" s="2">
        <f>COUNTIF(B23:BC23,"&lt;7")</f>
        <v>9</v>
      </c>
      <c r="BF23" s="2">
        <f>IF(AB23="",0,AB23)</f>
        <v>32.5</v>
      </c>
      <c r="BG23" s="2">
        <f>COUNTIF(B23:AB23,"&lt;7")</f>
        <v>4</v>
      </c>
      <c r="BH23" s="2">
        <f>IF(AB23="",BC23,BC23-AB23)</f>
        <v>35</v>
      </c>
      <c r="BI23" s="2">
        <f>COUNTIF(AC23:BC23,"&lt;7")</f>
        <v>5</v>
      </c>
      <c r="BJ23">
        <f>IF(BB23="",0,BB23)+IF(AG23="",0,AG23)+IF(L23="",0,L23)</f>
        <v>14</v>
      </c>
      <c r="BK23">
        <f>COUNTIF(BA23:BC23,"&lt;7")+COUNTIF(AF23:AH23,"&lt;7")+COUNTIF(K23:M23,"&lt;7")</f>
        <v>2</v>
      </c>
    </row>
    <row r="24" spans="1:63" x14ac:dyDescent="0.55000000000000004">
      <c r="A24" t="s">
        <v>98</v>
      </c>
      <c r="B24" s="5" t="str">
        <f>IF(ISERROR(VLOOKUP($A24,'D Squad Players'!A$2:C$23,1,FALSE)),"",VLOOKUP($A24,'D Squad Players'!A$2:C$23,3,FALSE))</f>
        <v/>
      </c>
      <c r="C24" s="5" t="str">
        <f>IF(B24="","",IF(B24=0,7,16-3*B24/4))</f>
        <v/>
      </c>
      <c r="D24" s="5" t="str">
        <f>C24</f>
        <v/>
      </c>
      <c r="E24" s="5" t="str">
        <f>IF(ISERROR(VLOOKUP($A24,'D Squad Players'!D$2:F$23,1,FALSE)),"",VLOOKUP($A24,'D Squad Players'!D$2:F$23,3,FALSE))</f>
        <v/>
      </c>
      <c r="F24" s="5" t="str">
        <f>IF(E24="","",IF(E24=0,7,16-3*E24/4))</f>
        <v/>
      </c>
      <c r="G24" s="5" t="str">
        <f>IF(D24="",F24,IF(F24="",D24,F24+D24))</f>
        <v/>
      </c>
      <c r="H24" s="5" t="str">
        <f>IF(ISERROR(VLOOKUP($A24,'D Squad Players'!G$2:I$23,1,FALSE)),"",VLOOKUP($A24,'D Squad Players'!G$2:I$23,3,FALSE))</f>
        <v/>
      </c>
      <c r="I24" s="5" t="str">
        <f>IF(H24="","",IF(H24=0,7,16-3*H24/4))</f>
        <v/>
      </c>
      <c r="J24" s="5" t="str">
        <f>IF(G24="",I24,IF(I24="",G24,I24+G24))</f>
        <v/>
      </c>
      <c r="K24" s="5" t="str">
        <f>IF(ISERROR(VLOOKUP($A24,'D Squad Players'!J$2:L$23,1,FALSE)),"",VLOOKUP($A24,'D Squad Players'!J$2:L$23,3,FALSE))</f>
        <v/>
      </c>
      <c r="L24" s="5" t="str">
        <f>IF(K24="","",IF(K24=0,7,16-3*K24/4))</f>
        <v/>
      </c>
      <c r="M24" s="5" t="str">
        <f>IF(J24="",L24,IF(L24="",J24,L24+J24))</f>
        <v/>
      </c>
      <c r="N24" s="5" t="str">
        <f>IF(ISERROR(VLOOKUP($A24,'D Squad Players'!M$2:O$23,1,FALSE)),"",VLOOKUP($A24,'D Squad Players'!M$2:O$23,3,FALSE))</f>
        <v/>
      </c>
      <c r="O24" s="5" t="str">
        <f>IF(N24="","",IF(N24=0,7,16-3*N24/4))</f>
        <v/>
      </c>
      <c r="P24" s="5" t="str">
        <f>IF(M24="",O24,IF(O24="",M24,O24+M24))</f>
        <v/>
      </c>
      <c r="Q24" s="5" t="str">
        <f>IF(ISERROR(VLOOKUP($A24,'D Squad Players'!P$2:R$23,1,FALSE)),"",VLOOKUP($A24,'D Squad Players'!P$2:R$23,3,FALSE))</f>
        <v/>
      </c>
      <c r="R24" s="5" t="str">
        <f>IF(Q24="","",IF(Q24=0,7,16-3*Q24/4))</f>
        <v/>
      </c>
      <c r="S24" s="5" t="str">
        <f>IF(P24="",R24,IF(R24="",P24,R24+P24))</f>
        <v/>
      </c>
      <c r="T24" s="5">
        <f>IF(ISERROR(VLOOKUP($A24,'D Squad Players'!S$2:U$23,1,FALSE)),"",VLOOKUP($A24,'D Squad Players'!S$2:U$23,3,FALSE))</f>
        <v>5</v>
      </c>
      <c r="U24" s="5">
        <f>IF(T24="","",IF(T24=0,7,16-3*T24/4))</f>
        <v>12.25</v>
      </c>
      <c r="V24" s="5">
        <f>IF(S24="",U24,IF(U24="",S24,U24+S24))</f>
        <v>12.25</v>
      </c>
      <c r="W24" s="5">
        <f>IF(ISERROR(VLOOKUP($A24,'D Squad Players'!V$2:X$23,1,FALSE)),"",VLOOKUP($A24,'D Squad Players'!V$2:X$23,3,FALSE))</f>
        <v>4</v>
      </c>
      <c r="X24" s="5">
        <f>IF(W24="","",IF(W24=0,7,16-3*W24/4))</f>
        <v>13</v>
      </c>
      <c r="Y24" s="5">
        <f>IF(V24="",X24,IF(X24="",V24,X24+V24))</f>
        <v>25.25</v>
      </c>
      <c r="Z24" s="5">
        <f>IF(ISERROR(VLOOKUP($A24,'D Squad Players'!Y$2:AA$23,1,FALSE)),"",VLOOKUP($A24,'D Squad Players'!Y$2:AA$23,3,FALSE))</f>
        <v>1</v>
      </c>
      <c r="AA24" s="5">
        <f>IF(Z24="","",IF(Z24=0,7,16-3*Z24/4))</f>
        <v>15.25</v>
      </c>
      <c r="AB24" s="5">
        <f>IF(Y24="",AA24,IF(AA24="",Y24,AA24+Y24))</f>
        <v>40.5</v>
      </c>
      <c r="AC24" s="5" t="str">
        <f>IF(ISERROR(VLOOKUP($A24,'D Squad Players'!AB$2:AD$23,1,FALSE)),"",VLOOKUP($A24,'D Squad Players'!AB$2:AD$23,3,FALSE))</f>
        <v/>
      </c>
      <c r="AD24" s="5" t="str">
        <f>IF(AC24="","",IF(AC24=0,7,16-3*AC24/4))</f>
        <v/>
      </c>
      <c r="AE24" s="5">
        <f>IF(AB24="",AD24,IF(AD24="",AB24,AD24+AB24))</f>
        <v>40.5</v>
      </c>
      <c r="AF24" s="5">
        <f>IF(ISERROR(VLOOKUP($A24,'D Squad Players'!AE$2:AG$23,1,FALSE)),"",VLOOKUP($A24,'D Squad Players'!AE$2:AG$23,3,FALSE))</f>
        <v>1</v>
      </c>
      <c r="AG24" s="5">
        <f>IF(AF24="","",IF(AF24=0,7,16-3*AF24/4))</f>
        <v>15.25</v>
      </c>
      <c r="AH24" s="5">
        <f>IF(AE24="",AG24,IF(AG24="",AE24,AG24+AE24))</f>
        <v>55.75</v>
      </c>
      <c r="AI24" s="5">
        <f>IF(ISERROR(VLOOKUP($A24,'D Squad Players'!AH$2:AJ$23,1,FALSE)),"",VLOOKUP($A24,'D Squad Players'!AH$2:AJ$23,3,FALSE))</f>
        <v>3</v>
      </c>
      <c r="AJ24" s="5">
        <f>IF(AI24="","",IF(AI24=0,7,16-3*AI24/4))</f>
        <v>13.75</v>
      </c>
      <c r="AK24" s="5">
        <f>IF(AH24="",AJ24,IF(AJ24="",AH24,AJ24+AH24))</f>
        <v>69.5</v>
      </c>
      <c r="AL24" s="5" t="str">
        <f>IF(ISERROR(VLOOKUP($A24,'D Squad Players'!AK$2:AM$23,1,FALSE)),"",VLOOKUP($A24,'D Squad Players'!AK$2:AM$23,3,FALSE))</f>
        <v/>
      </c>
      <c r="AM24" s="5" t="str">
        <f>IF(AL24="","",IF(AL24=0,7,16-3*AL24/4))</f>
        <v/>
      </c>
      <c r="AN24" s="5">
        <f>IF(AK24="",AM24,IF(AM24="",AK24,AM24+AK24))</f>
        <v>69.5</v>
      </c>
      <c r="AO24" s="5" t="str">
        <f>IF(ISERROR(VLOOKUP($A24,'D Squad Players'!AN$2:AP$23,1,FALSE)),"",VLOOKUP($A24,'D Squad Players'!AN$2:AP$23,3,FALSE))</f>
        <v/>
      </c>
      <c r="AP24" s="5" t="str">
        <f>IF(AO24="","",IF(AO24=0,7,16-3*AO24/4))</f>
        <v/>
      </c>
      <c r="AQ24" s="5">
        <f>IF(AN24="",AP24,IF(AP24="",AN24,AP24+AN24))</f>
        <v>69.5</v>
      </c>
      <c r="AR24" s="5">
        <f>IF(ISERROR(VLOOKUP($A24,'D Squad Players'!AQ$2:AS$23,1,FALSE)),"",VLOOKUP($A24,'D Squad Players'!AQ$2:AS$23,3,FALSE))</f>
        <v>0</v>
      </c>
      <c r="AS24" s="5">
        <f>IF(AR24="","",IF(AR24=0,7,16-3*AR24/4))</f>
        <v>7</v>
      </c>
      <c r="AT24" s="5">
        <f>IF(AQ24="",AS24,IF(AS24="",AQ24,AS24+AQ24))</f>
        <v>76.5</v>
      </c>
      <c r="AU24" s="5">
        <f>IF(ISERROR(VLOOKUP($A24,'D Squad Players'!AT$2:AV$23,1,FALSE)),"",VLOOKUP($A24,'D Squad Players'!AT$2:AV$23,3,FALSE))</f>
        <v>0</v>
      </c>
      <c r="AV24" s="5">
        <f>IF(AU24="","",IF(AU24=0,7,16-3*AU24/4))</f>
        <v>7</v>
      </c>
      <c r="AW24" s="5">
        <f>IF(AT24="",AV24,IF(AV24="",AT24,AV24+AT24))</f>
        <v>83.5</v>
      </c>
      <c r="AX24" s="5">
        <f>IF(ISERROR(VLOOKUP($A24,'D Squad Players'!AW$2:AY$23,1,FALSE)),"",VLOOKUP($A24,'D Squad Players'!AW$2:AY$23,3,FALSE))</f>
        <v>5</v>
      </c>
      <c r="AY24" s="5">
        <f>IF(AX24="","",IF(AX24=0,7,16-3*AX24/4))</f>
        <v>12.25</v>
      </c>
      <c r="AZ24" s="5">
        <f>IF(AW24="",AY24,IF(AY24="",AW24,AY24+AW24))</f>
        <v>95.75</v>
      </c>
      <c r="BA24" s="5" t="str">
        <f>IF(ISERROR(VLOOKUP($A24,'D Squad Players'!AZ$2:BB$23,1,FALSE)),"",VLOOKUP($A24,'D Squad Players'!AZ$2:BB$23,3,FALSE))</f>
        <v/>
      </c>
      <c r="BB24" s="5" t="str">
        <f>IF(BA24="","",IF(BA24=0,7,16-3*BA24/4))</f>
        <v/>
      </c>
      <c r="BC24" s="5">
        <f>IF(AZ24="",BB24,IF(BB24="",AZ24,BB24+AZ24))</f>
        <v>95.75</v>
      </c>
      <c r="BD24" s="2">
        <f>BC24</f>
        <v>95.75</v>
      </c>
      <c r="BE24" s="2">
        <f>COUNTIF(B24:BC24,"&lt;7")</f>
        <v>8</v>
      </c>
      <c r="BF24" s="2">
        <f>IF(AB24="",0,AB24)</f>
        <v>40.5</v>
      </c>
      <c r="BG24" s="2">
        <f>COUNTIF(B24:AB24,"&lt;7")</f>
        <v>3</v>
      </c>
      <c r="BH24" s="2">
        <f>IF(AB24="",BC24,BC24-AB24)</f>
        <v>55.25</v>
      </c>
      <c r="BI24" s="2">
        <f>COUNTIF(AC24:BC24,"&lt;7")</f>
        <v>5</v>
      </c>
      <c r="BJ24">
        <f>IF(BB24="",0,BB24)+IF(AG24="",0,AG24)+IF(L24="",0,L24)</f>
        <v>15.25</v>
      </c>
      <c r="BK24">
        <f>COUNTIF(BA24:BC24,"&lt;7")+COUNTIF(AF24:AH24,"&lt;7")+COUNTIF(K24:M24,"&lt;7")</f>
        <v>1</v>
      </c>
    </row>
    <row r="25" spans="1:63" x14ac:dyDescent="0.55000000000000004">
      <c r="A25" t="s">
        <v>68</v>
      </c>
      <c r="B25" s="5">
        <f>IF(ISERROR(VLOOKUP($A25,'D Squad Players'!A$2:C$23,1,FALSE)),"",VLOOKUP($A25,'D Squad Players'!A$2:C$23,3,FALSE))</f>
        <v>4</v>
      </c>
      <c r="C25" s="5">
        <f>IF(B25="","",IF(B25=0,7,16-3*B25/4))</f>
        <v>13</v>
      </c>
      <c r="D25" s="5">
        <f>C25</f>
        <v>13</v>
      </c>
      <c r="E25" s="5">
        <f>IF(ISERROR(VLOOKUP($A25,'D Squad Players'!D$2:F$23,1,FALSE)),"",VLOOKUP($A25,'D Squad Players'!D$2:F$23,3,FALSE))</f>
        <v>6</v>
      </c>
      <c r="F25" s="5">
        <f>IF(E25="","",IF(E25=0,7,16-3*E25/4))</f>
        <v>11.5</v>
      </c>
      <c r="G25" s="5">
        <f>IF(D25="",F25,IF(F25="",D25,F25+D25))</f>
        <v>24.5</v>
      </c>
      <c r="H25" s="5" t="str">
        <f>IF(ISERROR(VLOOKUP($A25,'D Squad Players'!G$2:I$23,1,FALSE)),"",VLOOKUP($A25,'D Squad Players'!G$2:I$23,3,FALSE))</f>
        <v/>
      </c>
      <c r="I25" s="5" t="str">
        <f>IF(H25="","",IF(H25=0,7,16-3*H25/4))</f>
        <v/>
      </c>
      <c r="J25" s="5">
        <f>IF(G25="",I25,IF(I25="",G25,I25+G25))</f>
        <v>24.5</v>
      </c>
      <c r="K25" s="5">
        <f>IF(ISERROR(VLOOKUP($A25,'D Squad Players'!J$2:L$23,1,FALSE)),"",VLOOKUP($A25,'D Squad Players'!J$2:L$23,3,FALSE))</f>
        <v>0</v>
      </c>
      <c r="L25" s="5">
        <f>IF(K25="","",IF(K25=0,7,16-3*K25/4))</f>
        <v>7</v>
      </c>
      <c r="M25" s="5">
        <f>IF(J25="",L25,IF(L25="",J25,L25+J25))</f>
        <v>31.5</v>
      </c>
      <c r="N25" s="5">
        <f>IF(ISERROR(VLOOKUP($A25,'D Squad Players'!M$2:O$23,1,FALSE)),"",VLOOKUP($A25,'D Squad Players'!M$2:O$23,3,FALSE))</f>
        <v>2</v>
      </c>
      <c r="O25" s="5">
        <f>IF(N25="","",IF(N25=0,7,16-3*N25/4))</f>
        <v>14.5</v>
      </c>
      <c r="P25" s="5">
        <f>IF(M25="",O25,IF(O25="",M25,O25+M25))</f>
        <v>46</v>
      </c>
      <c r="Q25" s="5">
        <f>IF(ISERROR(VLOOKUP($A25,'D Squad Players'!P$2:R$23,1,FALSE)),"",VLOOKUP($A25,'D Squad Players'!P$2:R$23,3,FALSE))</f>
        <v>0</v>
      </c>
      <c r="R25" s="5">
        <f>IF(Q25="","",IF(Q25=0,7,16-3*Q25/4))</f>
        <v>7</v>
      </c>
      <c r="S25" s="5">
        <f>IF(P25="",R25,IF(R25="",P25,R25+P25))</f>
        <v>53</v>
      </c>
      <c r="T25" s="5" t="str">
        <f>IF(ISERROR(VLOOKUP($A25,'D Squad Players'!S$2:U$23,1,FALSE)),"",VLOOKUP($A25,'D Squad Players'!S$2:U$23,3,FALSE))</f>
        <v/>
      </c>
      <c r="U25" s="5" t="str">
        <f>IF(T25="","",IF(T25=0,7,16-3*T25/4))</f>
        <v/>
      </c>
      <c r="V25" s="5">
        <f>IF(S25="",U25,IF(U25="",S25,U25+S25))</f>
        <v>53</v>
      </c>
      <c r="W25" s="5" t="str">
        <f>IF(ISERROR(VLOOKUP($A25,'D Squad Players'!V$2:X$23,1,FALSE)),"",VLOOKUP($A25,'D Squad Players'!V$2:X$23,3,FALSE))</f>
        <v/>
      </c>
      <c r="X25" s="5" t="str">
        <f>IF(W25="","",IF(W25=0,7,16-3*W25/4))</f>
        <v/>
      </c>
      <c r="Y25" s="5">
        <f>IF(V25="",X25,IF(X25="",V25,X25+V25))</f>
        <v>53</v>
      </c>
      <c r="Z25" s="5" t="str">
        <f>IF(ISERROR(VLOOKUP($A25,'D Squad Players'!Y$2:AA$23,1,FALSE)),"",VLOOKUP($A25,'D Squad Players'!Y$2:AA$23,3,FALSE))</f>
        <v/>
      </c>
      <c r="AA25" s="5" t="str">
        <f>IF(Z25="","",IF(Z25=0,7,16-3*Z25/4))</f>
        <v/>
      </c>
      <c r="AB25" s="5">
        <f>IF(Y25="",AA25,IF(AA25="",Y25,AA25+Y25))</f>
        <v>53</v>
      </c>
      <c r="AC25" s="5" t="str">
        <f>IF(ISERROR(VLOOKUP($A25,'D Squad Players'!AB$2:AD$23,1,FALSE)),"",VLOOKUP($A25,'D Squad Players'!AB$2:AD$23,3,FALSE))</f>
        <v/>
      </c>
      <c r="AD25" s="5" t="str">
        <f>IF(AC25="","",IF(AC25=0,7,16-3*AC25/4))</f>
        <v/>
      </c>
      <c r="AE25" s="5">
        <f>IF(AB25="",AD25,IF(AD25="",AB25,AD25+AB25))</f>
        <v>53</v>
      </c>
      <c r="AF25" s="5">
        <f>IF(ISERROR(VLOOKUP($A25,'D Squad Players'!AE$2:AG$23,1,FALSE)),"",VLOOKUP($A25,'D Squad Players'!AE$2:AG$23,3,FALSE))</f>
        <v>0</v>
      </c>
      <c r="AG25" s="5">
        <f>IF(AF25="","",IF(AF25=0,7,16-3*AF25/4))</f>
        <v>7</v>
      </c>
      <c r="AH25" s="5">
        <f>IF(AE25="",AG25,IF(AG25="",AE25,AG25+AE25))</f>
        <v>60</v>
      </c>
      <c r="AI25" s="5" t="str">
        <f>IF(ISERROR(VLOOKUP($A25,'D Squad Players'!AH$2:AJ$23,1,FALSE)),"",VLOOKUP($A25,'D Squad Players'!AH$2:AJ$23,3,FALSE))</f>
        <v/>
      </c>
      <c r="AJ25" s="5" t="str">
        <f>IF(AI25="","",IF(AI25=0,7,16-3*AI25/4))</f>
        <v/>
      </c>
      <c r="AK25" s="5">
        <f>IF(AH25="",AJ25,IF(AJ25="",AH25,AJ25+AH25))</f>
        <v>60</v>
      </c>
      <c r="AL25" s="5" t="str">
        <f>IF(ISERROR(VLOOKUP($A25,'D Squad Players'!AK$2:AM$23,1,FALSE)),"",VLOOKUP($A25,'D Squad Players'!AK$2:AM$23,3,FALSE))</f>
        <v/>
      </c>
      <c r="AM25" s="5" t="str">
        <f>IF(AL25="","",IF(AL25=0,7,16-3*AL25/4))</f>
        <v/>
      </c>
      <c r="AN25" s="5">
        <f>IF(AK25="",AM25,IF(AM25="",AK25,AM25+AK25))</f>
        <v>60</v>
      </c>
      <c r="AO25" s="5" t="str">
        <f>IF(ISERROR(VLOOKUP($A25,'D Squad Players'!AN$2:AP$23,1,FALSE)),"",VLOOKUP($A25,'D Squad Players'!AN$2:AP$23,3,FALSE))</f>
        <v/>
      </c>
      <c r="AP25" s="5" t="str">
        <f>IF(AO25="","",IF(AO25=0,7,16-3*AO25/4))</f>
        <v/>
      </c>
      <c r="AQ25" s="5">
        <f>IF(AN25="",AP25,IF(AP25="",AN25,AP25+AN25))</f>
        <v>60</v>
      </c>
      <c r="AR25" s="5" t="str">
        <f>IF(ISERROR(VLOOKUP($A25,'D Squad Players'!AQ$2:AS$23,1,FALSE)),"",VLOOKUP($A25,'D Squad Players'!AQ$2:AS$23,3,FALSE))</f>
        <v/>
      </c>
      <c r="AS25" s="5" t="str">
        <f>IF(AR25="","",IF(AR25=0,7,16-3*AR25/4))</f>
        <v/>
      </c>
      <c r="AT25" s="5">
        <f>IF(AQ25="",AS25,IF(AS25="",AQ25,AS25+AQ25))</f>
        <v>60</v>
      </c>
      <c r="AU25" s="5">
        <f>IF(ISERROR(VLOOKUP($A25,'D Squad Players'!AT$2:AV$23,1,FALSE)),"",VLOOKUP($A25,'D Squad Players'!AT$2:AV$23,3,FALSE))</f>
        <v>3</v>
      </c>
      <c r="AV25" s="5">
        <f>IF(AU25="","",IF(AU25=0,7,16-3*AU25/4))</f>
        <v>13.75</v>
      </c>
      <c r="AW25" s="5">
        <f>IF(AT25="",AV25,IF(AV25="",AT25,AV25+AT25))</f>
        <v>73.75</v>
      </c>
      <c r="AX25" s="5">
        <f>IF(ISERROR(VLOOKUP($A25,'D Squad Players'!AW$2:AY$23,1,FALSE)),"",VLOOKUP($A25,'D Squad Players'!AW$2:AY$23,3,FALSE))</f>
        <v>3</v>
      </c>
      <c r="AY25" s="5">
        <f>IF(AX25="","",IF(AX25=0,7,16-3*AX25/4))</f>
        <v>13.75</v>
      </c>
      <c r="AZ25" s="5">
        <f>IF(AW25="",AY25,IF(AY25="",AW25,AY25+AW25))</f>
        <v>87.5</v>
      </c>
      <c r="BA25" s="5" t="str">
        <f>IF(ISERROR(VLOOKUP($A25,'D Squad Players'!AZ$2:BB$23,1,FALSE)),"",VLOOKUP($A25,'D Squad Players'!AZ$2:BB$23,3,FALSE))</f>
        <v/>
      </c>
      <c r="BB25" s="5" t="str">
        <f>IF(BA25="","",IF(BA25=0,7,16-3*BA25/4))</f>
        <v/>
      </c>
      <c r="BC25" s="5">
        <f>IF(AZ25="",BB25,IF(BB25="",AZ25,BB25+AZ25))</f>
        <v>87.5</v>
      </c>
      <c r="BD25" s="2">
        <f>BC25</f>
        <v>87.5</v>
      </c>
      <c r="BE25" s="2">
        <f>COUNTIF(B25:BC25,"&lt;7")</f>
        <v>8</v>
      </c>
      <c r="BF25" s="2">
        <f>IF(AB25="",0,AB25)</f>
        <v>53</v>
      </c>
      <c r="BG25" s="2">
        <f>COUNTIF(B25:AB25,"&lt;7")</f>
        <v>5</v>
      </c>
      <c r="BH25" s="2">
        <f>IF(AB25="",BC25,BC25-AB25)</f>
        <v>34.5</v>
      </c>
      <c r="BI25" s="2">
        <f>COUNTIF(AC25:BC25,"&lt;7")</f>
        <v>3</v>
      </c>
      <c r="BJ25">
        <f>IF(BB25="",0,BB25)+IF(AG25="",0,AG25)+IF(L25="",0,L25)</f>
        <v>14</v>
      </c>
      <c r="BK25">
        <f>COUNTIF(BA25:BC25,"&lt;7")+COUNTIF(AF25:AH25,"&lt;7")+COUNTIF(K25:M25,"&lt;7")</f>
        <v>2</v>
      </c>
    </row>
    <row r="26" spans="1:63" x14ac:dyDescent="0.55000000000000004">
      <c r="A26" t="s">
        <v>103</v>
      </c>
      <c r="B26" s="5" t="str">
        <f>IF(ISERROR(VLOOKUP($A26,'D Squad Players'!A$2:C$23,1,FALSE)),"",VLOOKUP($A26,'D Squad Players'!A$2:C$23,3,FALSE))</f>
        <v/>
      </c>
      <c r="C26" s="5" t="str">
        <f>IF(B26="","",IF(B26=0,7,16-3*B26/4))</f>
        <v/>
      </c>
      <c r="D26" s="5" t="str">
        <f>C26</f>
        <v/>
      </c>
      <c r="E26" s="5" t="str">
        <f>IF(ISERROR(VLOOKUP($A26,'D Squad Players'!D$2:F$23,1,FALSE)),"",VLOOKUP($A26,'D Squad Players'!D$2:F$23,3,FALSE))</f>
        <v/>
      </c>
      <c r="F26" s="5" t="str">
        <f>IF(E26="","",IF(E26=0,7,16-3*E26/4))</f>
        <v/>
      </c>
      <c r="G26" s="5" t="str">
        <f>IF(D26="",F26,IF(F26="",D26,F26+D26))</f>
        <v/>
      </c>
      <c r="H26" s="5" t="str">
        <f>IF(ISERROR(VLOOKUP($A26,'D Squad Players'!G$2:I$23,1,FALSE)),"",VLOOKUP($A26,'D Squad Players'!G$2:I$23,3,FALSE))</f>
        <v/>
      </c>
      <c r="I26" s="5" t="str">
        <f>IF(H26="","",IF(H26=0,7,16-3*H26/4))</f>
        <v/>
      </c>
      <c r="J26" s="5" t="str">
        <f>IF(G26="",I26,IF(I26="",G26,I26+G26))</f>
        <v/>
      </c>
      <c r="K26" s="5">
        <f>IF(ISERROR(VLOOKUP($A26,'D Squad Players'!J$2:L$23,1,FALSE)),"",VLOOKUP($A26,'D Squad Players'!J$2:L$23,3,FALSE))</f>
        <v>0</v>
      </c>
      <c r="L26" s="5">
        <f>IF(K26="","",IF(K26=0,7,16-3*K26/4))</f>
        <v>7</v>
      </c>
      <c r="M26" s="5">
        <f>IF(J26="",L26,IF(L26="",J26,L26+J26))</f>
        <v>7</v>
      </c>
      <c r="N26" s="5">
        <f>IF(ISERROR(VLOOKUP($A26,'D Squad Players'!M$2:O$23,1,FALSE)),"",VLOOKUP($A26,'D Squad Players'!M$2:O$23,3,FALSE))</f>
        <v>0</v>
      </c>
      <c r="O26" s="5">
        <f>IF(N26="","",IF(N26=0,7,16-3*N26/4))</f>
        <v>7</v>
      </c>
      <c r="P26" s="5">
        <f>IF(M26="",O26,IF(O26="",M26,O26+M26))</f>
        <v>14</v>
      </c>
      <c r="Q26" s="5" t="str">
        <f>IF(ISERROR(VLOOKUP($A26,'D Squad Players'!P$2:R$23,1,FALSE)),"",VLOOKUP($A26,'D Squad Players'!P$2:R$23,3,FALSE))</f>
        <v/>
      </c>
      <c r="R26" s="5" t="str">
        <f>IF(Q26="","",IF(Q26=0,7,16-3*Q26/4))</f>
        <v/>
      </c>
      <c r="S26" s="5">
        <f>IF(P26="",R26,IF(R26="",P26,R26+P26))</f>
        <v>14</v>
      </c>
      <c r="T26" s="5" t="str">
        <f>IF(ISERROR(VLOOKUP($A26,'D Squad Players'!S$2:U$23,1,FALSE)),"",VLOOKUP($A26,'D Squad Players'!S$2:U$23,3,FALSE))</f>
        <v/>
      </c>
      <c r="U26" s="5" t="str">
        <f>IF(T26="","",IF(T26=0,7,16-3*T26/4))</f>
        <v/>
      </c>
      <c r="V26" s="5">
        <f>IF(S26="",U26,IF(U26="",S26,U26+S26))</f>
        <v>14</v>
      </c>
      <c r="W26" s="5" t="str">
        <f>IF(ISERROR(VLOOKUP($A26,'D Squad Players'!V$2:X$23,1,FALSE)),"",VLOOKUP($A26,'D Squad Players'!V$2:X$23,3,FALSE))</f>
        <v/>
      </c>
      <c r="X26" s="5" t="str">
        <f>IF(W26="","",IF(W26=0,7,16-3*W26/4))</f>
        <v/>
      </c>
      <c r="Y26" s="5">
        <f>IF(V26="",X26,IF(X26="",V26,X26+V26))</f>
        <v>14</v>
      </c>
      <c r="Z26" s="5">
        <f>IF(ISERROR(VLOOKUP($A26,'D Squad Players'!Y$2:AA$23,1,FALSE)),"",VLOOKUP($A26,'D Squad Players'!Y$2:AA$23,3,FALSE))</f>
        <v>0</v>
      </c>
      <c r="AA26" s="5">
        <f>IF(Z26="","",IF(Z26=0,7,16-3*Z26/4))</f>
        <v>7</v>
      </c>
      <c r="AB26" s="5">
        <f>IF(Y26="",AA26,IF(AA26="",Y26,AA26+Y26))</f>
        <v>21</v>
      </c>
      <c r="AC26" s="5" t="str">
        <f>IF(ISERROR(VLOOKUP($A26,'D Squad Players'!AB$2:AD$23,1,FALSE)),"",VLOOKUP($A26,'D Squad Players'!AB$2:AD$23,3,FALSE))</f>
        <v/>
      </c>
      <c r="AD26" s="5" t="str">
        <f>IF(AC26="","",IF(AC26=0,7,16-3*AC26/4))</f>
        <v/>
      </c>
      <c r="AE26" s="5">
        <f>IF(AB26="",AD26,IF(AD26="",AB26,AD26+AB26))</f>
        <v>21</v>
      </c>
      <c r="AF26" s="5">
        <f>IF(ISERROR(VLOOKUP($A26,'D Squad Players'!AE$2:AG$23,1,FALSE)),"",VLOOKUP($A26,'D Squad Players'!AE$2:AG$23,3,FALSE))</f>
        <v>4</v>
      </c>
      <c r="AG26" s="5">
        <f>IF(AF26="","",IF(AF26=0,7,16-3*AF26/4))</f>
        <v>13</v>
      </c>
      <c r="AH26" s="5">
        <f>IF(AE26="",AG26,IF(AG26="",AE26,AG26+AE26))</f>
        <v>34</v>
      </c>
      <c r="AI26" s="5" t="str">
        <f>IF(ISERROR(VLOOKUP($A26,'D Squad Players'!AH$2:AJ$23,1,FALSE)),"",VLOOKUP($A26,'D Squad Players'!AH$2:AJ$23,3,FALSE))</f>
        <v/>
      </c>
      <c r="AJ26" s="5" t="str">
        <f>IF(AI26="","",IF(AI26=0,7,16-3*AI26/4))</f>
        <v/>
      </c>
      <c r="AK26" s="5">
        <f>IF(AH26="",AJ26,IF(AJ26="",AH26,AJ26+AH26))</f>
        <v>34</v>
      </c>
      <c r="AL26" s="5" t="str">
        <f>IF(ISERROR(VLOOKUP($A26,'D Squad Players'!AK$2:AM$23,1,FALSE)),"",VLOOKUP($A26,'D Squad Players'!AK$2:AM$23,3,FALSE))</f>
        <v/>
      </c>
      <c r="AM26" s="5" t="str">
        <f>IF(AL26="","",IF(AL26=0,7,16-3*AL26/4))</f>
        <v/>
      </c>
      <c r="AN26" s="5">
        <f>IF(AK26="",AM26,IF(AM26="",AK26,AM26+AK26))</f>
        <v>34</v>
      </c>
      <c r="AO26" s="5" t="str">
        <f>IF(ISERROR(VLOOKUP($A26,'D Squad Players'!AN$2:AP$23,1,FALSE)),"",VLOOKUP($A26,'D Squad Players'!AN$2:AP$23,3,FALSE))</f>
        <v/>
      </c>
      <c r="AP26" s="5" t="str">
        <f>IF(AO26="","",IF(AO26=0,7,16-3*AO26/4))</f>
        <v/>
      </c>
      <c r="AQ26" s="5">
        <f>IF(AN26="",AP26,IF(AP26="",AN26,AP26+AN26))</f>
        <v>34</v>
      </c>
      <c r="AR26" s="5">
        <f>IF(ISERROR(VLOOKUP($A26,'D Squad Players'!AQ$2:AS$23,1,FALSE)),"",VLOOKUP($A26,'D Squad Players'!AQ$2:AS$23,3,FALSE))</f>
        <v>2</v>
      </c>
      <c r="AS26" s="5">
        <f>IF(AR26="","",IF(AR26=0,7,16-3*AR26/4))</f>
        <v>14.5</v>
      </c>
      <c r="AT26" s="5">
        <f>IF(AQ26="",AS26,IF(AS26="",AQ26,AS26+AQ26))</f>
        <v>48.5</v>
      </c>
      <c r="AU26" s="5">
        <f>IF(ISERROR(VLOOKUP($A26,'D Squad Players'!AT$2:AV$23,1,FALSE)),"",VLOOKUP($A26,'D Squad Players'!AT$2:AV$23,3,FALSE))</f>
        <v>0</v>
      </c>
      <c r="AV26" s="5">
        <f>IF(AU26="","",IF(AU26=0,7,16-3*AU26/4))</f>
        <v>7</v>
      </c>
      <c r="AW26" s="5">
        <f>IF(AT26="",AV26,IF(AV26="",AT26,AV26+AT26))</f>
        <v>55.5</v>
      </c>
      <c r="AX26" s="5">
        <f>IF(ISERROR(VLOOKUP($A26,'D Squad Players'!AW$2:AY$23,1,FALSE)),"",VLOOKUP($A26,'D Squad Players'!AW$2:AY$23,3,FALSE))</f>
        <v>0</v>
      </c>
      <c r="AY26" s="5">
        <f>IF(AX26="","",IF(AX26=0,7,16-3*AX26/4))</f>
        <v>7</v>
      </c>
      <c r="AZ26" s="5">
        <f>IF(AW26="",AY26,IF(AY26="",AW26,AY26+AW26))</f>
        <v>62.5</v>
      </c>
      <c r="BA26" s="5" t="str">
        <f>IF(ISERROR(VLOOKUP($A26,'D Squad Players'!AZ$2:BB$23,1,FALSE)),"",VLOOKUP($A26,'D Squad Players'!AZ$2:BB$23,3,FALSE))</f>
        <v/>
      </c>
      <c r="BB26" s="5" t="str">
        <f>IF(BA26="","",IF(BA26=0,7,16-3*BA26/4))</f>
        <v/>
      </c>
      <c r="BC26" s="5">
        <f>IF(AZ26="",BB26,IF(BB26="",AZ26,BB26+AZ26))</f>
        <v>62.5</v>
      </c>
      <c r="BD26" s="2">
        <f>BC26</f>
        <v>62.5</v>
      </c>
      <c r="BE26" s="2">
        <f>COUNTIF(B26:BC26,"&lt;7")</f>
        <v>7</v>
      </c>
      <c r="BF26" s="2">
        <f>IF(AB26="",0,AB26)</f>
        <v>21</v>
      </c>
      <c r="BG26" s="2">
        <f>COUNTIF(B26:AB26,"&lt;7")</f>
        <v>3</v>
      </c>
      <c r="BH26" s="2">
        <f>IF(AB26="",BC26,BC26-AB26)</f>
        <v>41.5</v>
      </c>
      <c r="BI26" s="2">
        <f>COUNTIF(AC26:BC26,"&lt;7")</f>
        <v>4</v>
      </c>
      <c r="BJ26">
        <f>IF(BB26="",0,BB26)+IF(AG26="",0,AG26)+IF(L26="",0,L26)</f>
        <v>20</v>
      </c>
      <c r="BK26">
        <f>COUNTIF(BA26:BC26,"&lt;7")+COUNTIF(AF26:AH26,"&lt;7")+COUNTIF(K26:M26,"&lt;7")</f>
        <v>2</v>
      </c>
    </row>
    <row r="27" spans="1:63" x14ac:dyDescent="0.55000000000000004">
      <c r="A27" t="s">
        <v>96</v>
      </c>
      <c r="B27" s="5" t="str">
        <f>IF(ISERROR(VLOOKUP($A27,'D Squad Players'!A$2:C$23,1,FALSE)),"",VLOOKUP($A27,'D Squad Players'!A$2:C$23,3,FALSE))</f>
        <v/>
      </c>
      <c r="C27" s="5" t="str">
        <f>IF(B27="","",IF(B27=0,7,16-3*B27/4))</f>
        <v/>
      </c>
      <c r="D27" s="5" t="str">
        <f>C27</f>
        <v/>
      </c>
      <c r="E27" s="5" t="str">
        <f>IF(ISERROR(VLOOKUP($A27,'D Squad Players'!D$2:F$23,1,FALSE)),"",VLOOKUP($A27,'D Squad Players'!D$2:F$23,3,FALSE))</f>
        <v/>
      </c>
      <c r="F27" s="5" t="str">
        <f>IF(E27="","",IF(E27=0,7,16-3*E27/4))</f>
        <v/>
      </c>
      <c r="G27" s="5" t="str">
        <f>IF(D27="",F27,IF(F27="",D27,F27+D27))</f>
        <v/>
      </c>
      <c r="H27" s="5" t="str">
        <f>IF(ISERROR(VLOOKUP($A27,'D Squad Players'!G$2:I$23,1,FALSE)),"",VLOOKUP($A27,'D Squad Players'!G$2:I$23,3,FALSE))</f>
        <v/>
      </c>
      <c r="I27" s="5" t="str">
        <f>IF(H27="","",IF(H27=0,7,16-3*H27/4))</f>
        <v/>
      </c>
      <c r="J27" s="5" t="str">
        <f>IF(G27="",I27,IF(I27="",G27,I27+G27))</f>
        <v/>
      </c>
      <c r="K27" s="5" t="str">
        <f>IF(ISERROR(VLOOKUP($A27,'D Squad Players'!J$2:L$23,1,FALSE)),"",VLOOKUP($A27,'D Squad Players'!J$2:L$23,3,FALSE))</f>
        <v/>
      </c>
      <c r="L27" s="5" t="str">
        <f>IF(K27="","",IF(K27=0,7,16-3*K27/4))</f>
        <v/>
      </c>
      <c r="M27" s="5" t="str">
        <f>IF(J27="",L27,IF(L27="",J27,L27+J27))</f>
        <v/>
      </c>
      <c r="N27" s="5" t="str">
        <f>IF(ISERROR(VLOOKUP($A27,'D Squad Players'!M$2:O$23,1,FALSE)),"",VLOOKUP($A27,'D Squad Players'!M$2:O$23,3,FALSE))</f>
        <v/>
      </c>
      <c r="O27" s="5" t="str">
        <f>IF(N27="","",IF(N27=0,7,16-3*N27/4))</f>
        <v/>
      </c>
      <c r="P27" s="5" t="str">
        <f>IF(M27="",O27,IF(O27="",M27,O27+M27))</f>
        <v/>
      </c>
      <c r="Q27" s="5" t="str">
        <f>IF(ISERROR(VLOOKUP($A27,'D Squad Players'!P$2:R$23,1,FALSE)),"",VLOOKUP($A27,'D Squad Players'!P$2:R$23,3,FALSE))</f>
        <v/>
      </c>
      <c r="R27" s="5" t="str">
        <f>IF(Q27="","",IF(Q27=0,7,16-3*Q27/4))</f>
        <v/>
      </c>
      <c r="S27" s="5" t="str">
        <f>IF(P27="",R27,IF(R27="",P27,R27+P27))</f>
        <v/>
      </c>
      <c r="T27" s="5" t="str">
        <f>IF(ISERROR(VLOOKUP($A27,'D Squad Players'!S$2:U$23,1,FALSE)),"",VLOOKUP($A27,'D Squad Players'!S$2:U$23,3,FALSE))</f>
        <v/>
      </c>
      <c r="U27" s="5" t="str">
        <f>IF(T27="","",IF(T27=0,7,16-3*T27/4))</f>
        <v/>
      </c>
      <c r="V27" s="5" t="str">
        <f>IF(S27="",U27,IF(U27="",S27,U27+S27))</f>
        <v/>
      </c>
      <c r="W27" s="5" t="str">
        <f>IF(ISERROR(VLOOKUP($A27,'D Squad Players'!V$2:X$23,1,FALSE)),"",VLOOKUP($A27,'D Squad Players'!V$2:X$23,3,FALSE))</f>
        <v/>
      </c>
      <c r="X27" s="5" t="str">
        <f>IF(W27="","",IF(W27=0,7,16-3*W27/4))</f>
        <v/>
      </c>
      <c r="Y27" s="5" t="str">
        <f>IF(V27="",X27,IF(X27="",V27,X27+V27))</f>
        <v/>
      </c>
      <c r="Z27" s="5" t="str">
        <f>IF(ISERROR(VLOOKUP($A27,'D Squad Players'!Y$2:AA$23,1,FALSE)),"",VLOOKUP($A27,'D Squad Players'!Y$2:AA$23,3,FALSE))</f>
        <v/>
      </c>
      <c r="AA27" s="5" t="str">
        <f>IF(Z27="","",IF(Z27=0,7,16-3*Z27/4))</f>
        <v/>
      </c>
      <c r="AB27" s="5" t="str">
        <f>IF(Y27="",AA27,IF(AA27="",Y27,AA27+Y27))</f>
        <v/>
      </c>
      <c r="AC27" s="5" t="str">
        <f>IF(ISERROR(VLOOKUP($A27,'D Squad Players'!AB$2:AD$23,1,FALSE)),"",VLOOKUP($A27,'D Squad Players'!AB$2:AD$23,3,FALSE))</f>
        <v/>
      </c>
      <c r="AD27" s="5" t="str">
        <f>IF(AC27="","",IF(AC27=0,7,16-3*AC27/4))</f>
        <v/>
      </c>
      <c r="AE27" s="5" t="str">
        <f>IF(AB27="",AD27,IF(AD27="",AB27,AD27+AB27))</f>
        <v/>
      </c>
      <c r="AF27" s="5" t="str">
        <f>IF(ISERROR(VLOOKUP($A27,'D Squad Players'!AE$2:AG$23,1,FALSE)),"",VLOOKUP($A27,'D Squad Players'!AE$2:AG$23,3,FALSE))</f>
        <v/>
      </c>
      <c r="AG27" s="5" t="str">
        <f>IF(AF27="","",IF(AF27=0,7,16-3*AF27/4))</f>
        <v/>
      </c>
      <c r="AH27" s="5" t="str">
        <f>IF(AE27="",AG27,IF(AG27="",AE27,AG27+AE27))</f>
        <v/>
      </c>
      <c r="AI27" s="5">
        <f>IF(ISERROR(VLOOKUP($A27,'D Squad Players'!AH$2:AJ$23,1,FALSE)),"",VLOOKUP($A27,'D Squad Players'!AH$2:AJ$23,3,FALSE))</f>
        <v>0</v>
      </c>
      <c r="AJ27" s="5">
        <f>IF(AI27="","",IF(AI27=0,7,16-3*AI27/4))</f>
        <v>7</v>
      </c>
      <c r="AK27" s="5">
        <f>IF(AH27="",AJ27,IF(AJ27="",AH27,AJ27+AH27))</f>
        <v>7</v>
      </c>
      <c r="AL27" s="5">
        <f>IF(ISERROR(VLOOKUP($A27,'D Squad Players'!AK$2:AM$23,1,FALSE)),"",VLOOKUP($A27,'D Squad Players'!AK$2:AM$23,3,FALSE))</f>
        <v>0</v>
      </c>
      <c r="AM27" s="5">
        <f>IF(AL27="","",IF(AL27=0,7,16-3*AL27/4))</f>
        <v>7</v>
      </c>
      <c r="AN27" s="5">
        <f>IF(AK27="",AM27,IF(AM27="",AK27,AM27+AK27))</f>
        <v>14</v>
      </c>
      <c r="AO27" s="5">
        <f>IF(ISERROR(VLOOKUP($A27,'D Squad Players'!AN$2:AP$23,1,FALSE)),"",VLOOKUP($A27,'D Squad Players'!AN$2:AP$23,3,FALSE))</f>
        <v>0</v>
      </c>
      <c r="AP27" s="5">
        <f>IF(AO27="","",IF(AO27=0,7,16-3*AO27/4))</f>
        <v>7</v>
      </c>
      <c r="AQ27" s="5">
        <f>IF(AN27="",AP27,IF(AP27="",AN27,AP27+AN27))</f>
        <v>21</v>
      </c>
      <c r="AR27" s="5">
        <f>IF(ISERROR(VLOOKUP($A27,'D Squad Players'!AQ$2:AS$23,1,FALSE)),"",VLOOKUP($A27,'D Squad Players'!AQ$2:AS$23,3,FALSE))</f>
        <v>0</v>
      </c>
      <c r="AS27" s="5">
        <f>IF(AR27="","",IF(AR27=0,7,16-3*AR27/4))</f>
        <v>7</v>
      </c>
      <c r="AT27" s="5">
        <f>IF(AQ27="",AS27,IF(AS27="",AQ27,AS27+AQ27))</f>
        <v>28</v>
      </c>
      <c r="AU27" s="5">
        <f>IF(ISERROR(VLOOKUP($A27,'D Squad Players'!AT$2:AV$23,1,FALSE)),"",VLOOKUP($A27,'D Squad Players'!AT$2:AV$23,3,FALSE))</f>
        <v>0</v>
      </c>
      <c r="AV27" s="5">
        <f>IF(AU27="","",IF(AU27=0,7,16-3*AU27/4))</f>
        <v>7</v>
      </c>
      <c r="AW27" s="5">
        <f>IF(AT27="",AV27,IF(AV27="",AT27,AV27+AT27))</f>
        <v>35</v>
      </c>
      <c r="AX27" s="5">
        <f>IF(ISERROR(VLOOKUP($A27,'D Squad Players'!AW$2:AY$23,1,FALSE)),"",VLOOKUP($A27,'D Squad Players'!AW$2:AY$23,3,FALSE))</f>
        <v>0</v>
      </c>
      <c r="AY27" s="5">
        <f>IF(AX27="","",IF(AX27=0,7,16-3*AX27/4))</f>
        <v>7</v>
      </c>
      <c r="AZ27" s="5">
        <f>IF(AW27="",AY27,IF(AY27="",AW27,AY27+AW27))</f>
        <v>42</v>
      </c>
      <c r="BA27" s="5">
        <f>IF(ISERROR(VLOOKUP($A27,'D Squad Players'!AZ$2:BB$23,1,FALSE)),"",VLOOKUP($A27,'D Squad Players'!AZ$2:BB$23,3,FALSE))</f>
        <v>0</v>
      </c>
      <c r="BB27" s="5">
        <f>IF(BA27="","",IF(BA27=0,7,16-3*BA27/4))</f>
        <v>7</v>
      </c>
      <c r="BC27" s="5">
        <f>IF(AZ27="",BB27,IF(BB27="",AZ27,BB27+AZ27))</f>
        <v>49</v>
      </c>
      <c r="BD27" s="2">
        <f>BC27</f>
        <v>49</v>
      </c>
      <c r="BE27" s="2">
        <f>COUNTIF(B27:BC27,"&lt;7")</f>
        <v>7</v>
      </c>
      <c r="BF27" s="2">
        <f>IF(AB27="",0,AB27)</f>
        <v>0</v>
      </c>
      <c r="BG27" s="2">
        <f>COUNTIF(B27:AB27,"&lt;7")</f>
        <v>0</v>
      </c>
      <c r="BH27" s="2">
        <f>IF(AB27="",BC27,BC27-AB27)</f>
        <v>49</v>
      </c>
      <c r="BI27" s="2">
        <f>COUNTIF(AC27:BC27,"&lt;7")</f>
        <v>7</v>
      </c>
      <c r="BJ27">
        <f>IF(BB27="",0,BB27)+IF(AG27="",0,AG27)+IF(L27="",0,L27)</f>
        <v>7</v>
      </c>
      <c r="BK27">
        <f>COUNTIF(BA27:BC27,"&lt;7")+COUNTIF(AF27:AH27,"&lt;7")+COUNTIF(K27:M27,"&lt;7")</f>
        <v>1</v>
      </c>
    </row>
    <row r="28" spans="1:63" x14ac:dyDescent="0.55000000000000004">
      <c r="A28" t="s">
        <v>71</v>
      </c>
      <c r="B28" s="5">
        <f>IF(ISERROR(VLOOKUP($A28,'D Squad Players'!A$2:C$23,1,FALSE)),"",VLOOKUP($A28,'D Squad Players'!A$2:C$23,3,FALSE))</f>
        <v>5</v>
      </c>
      <c r="C28" s="5">
        <f>IF(B28="","",IF(B28=0,7,16-3*B28/4))</f>
        <v>12.25</v>
      </c>
      <c r="D28" s="5">
        <f>C28</f>
        <v>12.25</v>
      </c>
      <c r="E28" s="5">
        <f>IF(ISERROR(VLOOKUP($A28,'D Squad Players'!D$2:F$23,1,FALSE)),"",VLOOKUP($A28,'D Squad Players'!D$2:F$23,3,FALSE))</f>
        <v>1</v>
      </c>
      <c r="F28" s="5">
        <f>IF(E28="","",IF(E28=0,7,16-3*E28/4))</f>
        <v>15.25</v>
      </c>
      <c r="G28" s="5">
        <f>IF(D28="",F28,IF(F28="",D28,F28+D28))</f>
        <v>27.5</v>
      </c>
      <c r="H28" s="5" t="str">
        <f>IF(ISERROR(VLOOKUP($A28,'D Squad Players'!G$2:I$23,1,FALSE)),"",VLOOKUP($A28,'D Squad Players'!G$2:I$23,3,FALSE))</f>
        <v/>
      </c>
      <c r="I28" s="5" t="str">
        <f>IF(H28="","",IF(H28=0,7,16-3*H28/4))</f>
        <v/>
      </c>
      <c r="J28" s="5">
        <f>IF(G28="",I28,IF(I28="",G28,I28+G28))</f>
        <v>27.5</v>
      </c>
      <c r="K28" s="5" t="str">
        <f>IF(ISERROR(VLOOKUP($A28,'D Squad Players'!J$2:L$23,1,FALSE)),"",VLOOKUP($A28,'D Squad Players'!J$2:L$23,3,FALSE))</f>
        <v/>
      </c>
      <c r="L28" s="5" t="str">
        <f>IF(K28="","",IF(K28=0,7,16-3*K28/4))</f>
        <v/>
      </c>
      <c r="M28" s="5">
        <f>IF(J28="",L28,IF(L28="",J28,L28+J28))</f>
        <v>27.5</v>
      </c>
      <c r="N28" s="5" t="str">
        <f>IF(ISERROR(VLOOKUP($A28,'D Squad Players'!M$2:O$23,1,FALSE)),"",VLOOKUP($A28,'D Squad Players'!M$2:O$23,3,FALSE))</f>
        <v/>
      </c>
      <c r="O28" s="5" t="str">
        <f>IF(N28="","",IF(N28=0,7,16-3*N28/4))</f>
        <v/>
      </c>
      <c r="P28" s="5">
        <f>IF(M28="",O28,IF(O28="",M28,O28+M28))</f>
        <v>27.5</v>
      </c>
      <c r="Q28" s="5" t="str">
        <f>IF(ISERROR(VLOOKUP($A28,'D Squad Players'!P$2:R$23,1,FALSE)),"",VLOOKUP($A28,'D Squad Players'!P$2:R$23,3,FALSE))</f>
        <v/>
      </c>
      <c r="R28" s="5" t="str">
        <f>IF(Q28="","",IF(Q28=0,7,16-3*Q28/4))</f>
        <v/>
      </c>
      <c r="S28" s="5">
        <f>IF(P28="",R28,IF(R28="",P28,R28+P28))</f>
        <v>27.5</v>
      </c>
      <c r="T28" s="5" t="str">
        <f>IF(ISERROR(VLOOKUP($A28,'D Squad Players'!S$2:U$23,1,FALSE)),"",VLOOKUP($A28,'D Squad Players'!S$2:U$23,3,FALSE))</f>
        <v/>
      </c>
      <c r="U28" s="5" t="str">
        <f>IF(T28="","",IF(T28=0,7,16-3*T28/4))</f>
        <v/>
      </c>
      <c r="V28" s="5">
        <f>IF(S28="",U28,IF(U28="",S28,U28+S28))</f>
        <v>27.5</v>
      </c>
      <c r="W28" s="5" t="str">
        <f>IF(ISERROR(VLOOKUP($A28,'D Squad Players'!V$2:X$23,1,FALSE)),"",VLOOKUP($A28,'D Squad Players'!V$2:X$23,3,FALSE))</f>
        <v/>
      </c>
      <c r="X28" s="5" t="str">
        <f>IF(W28="","",IF(W28=0,7,16-3*W28/4))</f>
        <v/>
      </c>
      <c r="Y28" s="5">
        <f>IF(V28="",X28,IF(X28="",V28,X28+V28))</f>
        <v>27.5</v>
      </c>
      <c r="Z28" s="5" t="str">
        <f>IF(ISERROR(VLOOKUP($A28,'D Squad Players'!Y$2:AA$23,1,FALSE)),"",VLOOKUP($A28,'D Squad Players'!Y$2:AA$23,3,FALSE))</f>
        <v/>
      </c>
      <c r="AA28" s="5" t="str">
        <f>IF(Z28="","",IF(Z28=0,7,16-3*Z28/4))</f>
        <v/>
      </c>
      <c r="AB28" s="5">
        <f>IF(Y28="",AA28,IF(AA28="",Y28,AA28+Y28))</f>
        <v>27.5</v>
      </c>
      <c r="AC28" s="5" t="str">
        <f>IF(ISERROR(VLOOKUP($A28,'D Squad Players'!AB$2:AD$23,1,FALSE)),"",VLOOKUP($A28,'D Squad Players'!AB$2:AD$23,3,FALSE))</f>
        <v/>
      </c>
      <c r="AD28" s="5" t="str">
        <f>IF(AC28="","",IF(AC28=0,7,16-3*AC28/4))</f>
        <v/>
      </c>
      <c r="AE28" s="5">
        <f>IF(AB28="",AD28,IF(AD28="",AB28,AD28+AB28))</f>
        <v>27.5</v>
      </c>
      <c r="AF28" s="5">
        <f>IF(ISERROR(VLOOKUP($A28,'D Squad Players'!AE$2:AG$23,1,FALSE)),"",VLOOKUP($A28,'D Squad Players'!AE$2:AG$23,3,FALSE))</f>
        <v>3</v>
      </c>
      <c r="AG28" s="5">
        <f>IF(AF28="","",IF(AF28=0,7,16-3*AF28/4))</f>
        <v>13.75</v>
      </c>
      <c r="AH28" s="5">
        <f>IF(AE28="",AG28,IF(AG28="",AE28,AG28+AE28))</f>
        <v>41.25</v>
      </c>
      <c r="AI28" s="5" t="str">
        <f>IF(ISERROR(VLOOKUP($A28,'D Squad Players'!AH$2:AJ$23,1,FALSE)),"",VLOOKUP($A28,'D Squad Players'!AH$2:AJ$23,3,FALSE))</f>
        <v/>
      </c>
      <c r="AJ28" s="5" t="str">
        <f>IF(AI28="","",IF(AI28=0,7,16-3*AI28/4))</f>
        <v/>
      </c>
      <c r="AK28" s="5">
        <f>IF(AH28="",AJ28,IF(AJ28="",AH28,AJ28+AH28))</f>
        <v>41.25</v>
      </c>
      <c r="AL28" s="5" t="str">
        <f>IF(ISERROR(VLOOKUP($A28,'D Squad Players'!AK$2:AM$23,1,FALSE)),"",VLOOKUP($A28,'D Squad Players'!AK$2:AM$23,3,FALSE))</f>
        <v/>
      </c>
      <c r="AM28" s="5" t="str">
        <f>IF(AL28="","",IF(AL28=0,7,16-3*AL28/4))</f>
        <v/>
      </c>
      <c r="AN28" s="5">
        <f>IF(AK28="",AM28,IF(AM28="",AK28,AM28+AK28))</f>
        <v>41.25</v>
      </c>
      <c r="AO28" s="5" t="str">
        <f>IF(ISERROR(VLOOKUP($A28,'D Squad Players'!AN$2:AP$23,1,FALSE)),"",VLOOKUP($A28,'D Squad Players'!AN$2:AP$23,3,FALSE))</f>
        <v/>
      </c>
      <c r="AP28" s="5" t="str">
        <f>IF(AO28="","",IF(AO28=0,7,16-3*AO28/4))</f>
        <v/>
      </c>
      <c r="AQ28" s="5">
        <f>IF(AN28="",AP28,IF(AP28="",AN28,AP28+AN28))</f>
        <v>41.25</v>
      </c>
      <c r="AR28" s="5">
        <f>IF(ISERROR(VLOOKUP($A28,'D Squad Players'!AQ$2:AS$23,1,FALSE)),"",VLOOKUP($A28,'D Squad Players'!AQ$2:AS$23,3,FALSE))</f>
        <v>3</v>
      </c>
      <c r="AS28" s="5">
        <f>IF(AR28="","",IF(AR28=0,7,16-3*AR28/4))</f>
        <v>13.75</v>
      </c>
      <c r="AT28" s="5">
        <f>IF(AQ28="",AS28,IF(AS28="",AQ28,AS28+AQ28))</f>
        <v>55</v>
      </c>
      <c r="AU28" s="5">
        <f>IF(ISERROR(VLOOKUP($A28,'D Squad Players'!AT$2:AV$23,1,FALSE)),"",VLOOKUP($A28,'D Squad Players'!AT$2:AV$23,3,FALSE))</f>
        <v>1</v>
      </c>
      <c r="AV28" s="5">
        <f>IF(AU28="","",IF(AU28=0,7,16-3*AU28/4))</f>
        <v>15.25</v>
      </c>
      <c r="AW28" s="5">
        <f>IF(AT28="",AV28,IF(AV28="",AT28,AV28+AT28))</f>
        <v>70.25</v>
      </c>
      <c r="AX28" s="5">
        <f>IF(ISERROR(VLOOKUP($A28,'D Squad Players'!AW$2:AY$23,1,FALSE)),"",VLOOKUP($A28,'D Squad Players'!AW$2:AY$23,3,FALSE))</f>
        <v>0</v>
      </c>
      <c r="AY28" s="5">
        <f>IF(AX28="","",IF(AX28=0,7,16-3*AX28/4))</f>
        <v>7</v>
      </c>
      <c r="AZ28" s="5">
        <f>IF(AW28="",AY28,IF(AY28="",AW28,AY28+AW28))</f>
        <v>77.25</v>
      </c>
      <c r="BA28" s="5" t="str">
        <f>IF(ISERROR(VLOOKUP($A28,'D Squad Players'!AZ$2:BB$23,1,FALSE)),"",VLOOKUP($A28,'D Squad Players'!AZ$2:BB$23,3,FALSE))</f>
        <v/>
      </c>
      <c r="BB28" s="5" t="str">
        <f>IF(BA28="","",IF(BA28=0,7,16-3*BA28/4))</f>
        <v/>
      </c>
      <c r="BC28" s="5">
        <f>IF(AZ28="",BB28,IF(BB28="",AZ28,BB28+AZ28))</f>
        <v>77.25</v>
      </c>
      <c r="BD28" s="2">
        <f>BC28</f>
        <v>77.25</v>
      </c>
      <c r="BE28" s="2">
        <f>COUNTIF(B28:BC28,"&lt;7")</f>
        <v>6</v>
      </c>
      <c r="BF28" s="2">
        <f>IF(AB28="",0,AB28)</f>
        <v>27.5</v>
      </c>
      <c r="BG28" s="2">
        <f>COUNTIF(B28:AB28,"&lt;7")</f>
        <v>2</v>
      </c>
      <c r="BH28" s="2">
        <f>IF(AB28="",BC28,BC28-AB28)</f>
        <v>49.75</v>
      </c>
      <c r="BI28" s="2">
        <f>COUNTIF(AC28:BC28,"&lt;7")</f>
        <v>4</v>
      </c>
      <c r="BJ28">
        <f>IF(BB28="",0,BB28)+IF(AG28="",0,AG28)+IF(L28="",0,L28)</f>
        <v>13.75</v>
      </c>
      <c r="BK28">
        <f>COUNTIF(BA28:BC28,"&lt;7")+COUNTIF(AF28:AH28,"&lt;7")+COUNTIF(K28:M28,"&lt;7")</f>
        <v>1</v>
      </c>
    </row>
    <row r="29" spans="1:63" x14ac:dyDescent="0.55000000000000004">
      <c r="A29" t="s">
        <v>102</v>
      </c>
      <c r="B29" s="5" t="str">
        <f>IF(ISERROR(VLOOKUP($A29,'D Squad Players'!A$2:C$23,1,FALSE)),"",VLOOKUP($A29,'D Squad Players'!A$2:C$23,3,FALSE))</f>
        <v/>
      </c>
      <c r="C29" s="5" t="str">
        <f>IF(B29="","",IF(B29=0,7,16-3*B29/4))</f>
        <v/>
      </c>
      <c r="D29" s="5" t="str">
        <f>C29</f>
        <v/>
      </c>
      <c r="E29" s="5" t="str">
        <f>IF(ISERROR(VLOOKUP($A29,'D Squad Players'!D$2:F$23,1,FALSE)),"",VLOOKUP($A29,'D Squad Players'!D$2:F$23,3,FALSE))</f>
        <v/>
      </c>
      <c r="F29" s="5" t="str">
        <f>IF(E29="","",IF(E29=0,7,16-3*E29/4))</f>
        <v/>
      </c>
      <c r="G29" s="5" t="str">
        <f>IF(D29="",F29,IF(F29="",D29,F29+D29))</f>
        <v/>
      </c>
      <c r="H29" s="5" t="str">
        <f>IF(ISERROR(VLOOKUP($A29,'D Squad Players'!G$2:I$23,1,FALSE)),"",VLOOKUP($A29,'D Squad Players'!G$2:I$23,3,FALSE))</f>
        <v/>
      </c>
      <c r="I29" s="5" t="str">
        <f>IF(H29="","",IF(H29=0,7,16-3*H29/4))</f>
        <v/>
      </c>
      <c r="J29" s="5" t="str">
        <f>IF(G29="",I29,IF(I29="",G29,I29+G29))</f>
        <v/>
      </c>
      <c r="K29" s="5" t="str">
        <f>IF(ISERROR(VLOOKUP($A29,'D Squad Players'!J$2:L$23,1,FALSE)),"",VLOOKUP($A29,'D Squad Players'!J$2:L$23,3,FALSE))</f>
        <v/>
      </c>
      <c r="L29" s="5" t="str">
        <f>IF(K29="","",IF(K29=0,7,16-3*K29/4))</f>
        <v/>
      </c>
      <c r="M29" s="5" t="str">
        <f>IF(J29="",L29,IF(L29="",J29,L29+J29))</f>
        <v/>
      </c>
      <c r="N29" s="5" t="str">
        <f>IF(ISERROR(VLOOKUP($A29,'D Squad Players'!M$2:O$23,1,FALSE)),"",VLOOKUP($A29,'D Squad Players'!M$2:O$23,3,FALSE))</f>
        <v/>
      </c>
      <c r="O29" s="5" t="str">
        <f>IF(N29="","",IF(N29=0,7,16-3*N29/4))</f>
        <v/>
      </c>
      <c r="P29" s="5" t="str">
        <f>IF(M29="",O29,IF(O29="",M29,O29+M29))</f>
        <v/>
      </c>
      <c r="Q29" s="5" t="str">
        <f>IF(ISERROR(VLOOKUP($A29,'D Squad Players'!P$2:R$23,1,FALSE)),"",VLOOKUP($A29,'D Squad Players'!P$2:R$23,3,FALSE))</f>
        <v/>
      </c>
      <c r="R29" s="5" t="str">
        <f>IF(Q29="","",IF(Q29=0,7,16-3*Q29/4))</f>
        <v/>
      </c>
      <c r="S29" s="5" t="str">
        <f>IF(P29="",R29,IF(R29="",P29,R29+P29))</f>
        <v/>
      </c>
      <c r="T29" s="5">
        <f>IF(ISERROR(VLOOKUP($A29,'D Squad Players'!S$2:U$23,1,FALSE)),"",VLOOKUP($A29,'D Squad Players'!S$2:U$23,3,FALSE))</f>
        <v>0</v>
      </c>
      <c r="U29" s="5">
        <f>IF(T29="","",IF(T29=0,7,16-3*T29/4))</f>
        <v>7</v>
      </c>
      <c r="V29" s="5">
        <f>IF(S29="",U29,IF(U29="",S29,U29+S29))</f>
        <v>7</v>
      </c>
      <c r="W29" s="5">
        <f>IF(ISERROR(VLOOKUP($A29,'D Squad Players'!V$2:X$23,1,FALSE)),"",VLOOKUP($A29,'D Squad Players'!V$2:X$23,3,FALSE))</f>
        <v>0</v>
      </c>
      <c r="X29" s="5">
        <f>IF(W29="","",IF(W29=0,7,16-3*W29/4))</f>
        <v>7</v>
      </c>
      <c r="Y29" s="5">
        <f>IF(V29="",X29,IF(X29="",V29,X29+V29))</f>
        <v>14</v>
      </c>
      <c r="Z29" s="5">
        <f>IF(ISERROR(VLOOKUP($A29,'D Squad Players'!Y$2:AA$23,1,FALSE)),"",VLOOKUP($A29,'D Squad Players'!Y$2:AA$23,3,FALSE))</f>
        <v>0</v>
      </c>
      <c r="AA29" s="5">
        <f>IF(Z29="","",IF(Z29=0,7,16-3*Z29/4))</f>
        <v>7</v>
      </c>
      <c r="AB29" s="5">
        <f>IF(Y29="",AA29,IF(AA29="",Y29,AA29+Y29))</f>
        <v>21</v>
      </c>
      <c r="AC29" s="5">
        <f>IF(ISERROR(VLOOKUP($A29,'D Squad Players'!AB$2:AD$23,1,FALSE)),"",VLOOKUP($A29,'D Squad Players'!AB$2:AD$23,3,FALSE))</f>
        <v>0</v>
      </c>
      <c r="AD29" s="5">
        <f>IF(AC29="","",IF(AC29=0,7,16-3*AC29/4))</f>
        <v>7</v>
      </c>
      <c r="AE29" s="5">
        <f>IF(AB29="",AD29,IF(AD29="",AB29,AD29+AB29))</f>
        <v>28</v>
      </c>
      <c r="AF29" s="5">
        <f>IF(ISERROR(VLOOKUP($A29,'D Squad Players'!AE$2:AG$23,1,FALSE)),"",VLOOKUP($A29,'D Squad Players'!AE$2:AG$23,3,FALSE))</f>
        <v>0</v>
      </c>
      <c r="AG29" s="5">
        <f>IF(AF29="","",IF(AF29=0,7,16-3*AF29/4))</f>
        <v>7</v>
      </c>
      <c r="AH29" s="5">
        <f>IF(AE29="",AG29,IF(AG29="",AE29,AG29+AE29))</f>
        <v>35</v>
      </c>
      <c r="AI29" s="5">
        <f>IF(ISERROR(VLOOKUP($A29,'D Squad Players'!AH$2:AJ$23,1,FALSE)),"",VLOOKUP($A29,'D Squad Players'!AH$2:AJ$23,3,FALSE))</f>
        <v>1</v>
      </c>
      <c r="AJ29" s="5">
        <f>IF(AI29="","",IF(AI29=0,7,16-3*AI29/4))</f>
        <v>15.25</v>
      </c>
      <c r="AK29" s="5">
        <f>IF(AH29="",AJ29,IF(AJ29="",AH29,AJ29+AH29))</f>
        <v>50.25</v>
      </c>
      <c r="AL29" s="5" t="str">
        <f>IF(ISERROR(VLOOKUP($A29,'D Squad Players'!AK$2:AM$23,1,FALSE)),"",VLOOKUP($A29,'D Squad Players'!AK$2:AM$23,3,FALSE))</f>
        <v/>
      </c>
      <c r="AM29" s="5" t="str">
        <f>IF(AL29="","",IF(AL29=0,7,16-3*AL29/4))</f>
        <v/>
      </c>
      <c r="AN29" s="5">
        <f>IF(AK29="",AM29,IF(AM29="",AK29,AM29+AK29))</f>
        <v>50.25</v>
      </c>
      <c r="AO29" s="5" t="str">
        <f>IF(ISERROR(VLOOKUP($A29,'D Squad Players'!AN$2:AP$23,1,FALSE)),"",VLOOKUP($A29,'D Squad Players'!AN$2:AP$23,3,FALSE))</f>
        <v/>
      </c>
      <c r="AP29" s="5" t="str">
        <f>IF(AO29="","",IF(AO29=0,7,16-3*AO29/4))</f>
        <v/>
      </c>
      <c r="AQ29" s="5">
        <f>IF(AN29="",AP29,IF(AP29="",AN29,AP29+AN29))</f>
        <v>50.25</v>
      </c>
      <c r="AR29" s="5" t="str">
        <f>IF(ISERROR(VLOOKUP($A29,'D Squad Players'!AQ$2:AS$23,1,FALSE)),"",VLOOKUP($A29,'D Squad Players'!AQ$2:AS$23,3,FALSE))</f>
        <v/>
      </c>
      <c r="AS29" s="5" t="str">
        <f>IF(AR29="","",IF(AR29=0,7,16-3*AR29/4))</f>
        <v/>
      </c>
      <c r="AT29" s="5">
        <f>IF(AQ29="",AS29,IF(AS29="",AQ29,AS29+AQ29))</f>
        <v>50.25</v>
      </c>
      <c r="AU29" s="5" t="str">
        <f>IF(ISERROR(VLOOKUP($A29,'D Squad Players'!AT$2:AV$23,1,FALSE)),"",VLOOKUP($A29,'D Squad Players'!AT$2:AV$23,3,FALSE))</f>
        <v/>
      </c>
      <c r="AV29" s="5" t="str">
        <f>IF(AU29="","",IF(AU29=0,7,16-3*AU29/4))</f>
        <v/>
      </c>
      <c r="AW29" s="5">
        <f>IF(AT29="",AV29,IF(AV29="",AT29,AV29+AT29))</f>
        <v>50.25</v>
      </c>
      <c r="AX29" s="5" t="str">
        <f>IF(ISERROR(VLOOKUP($A29,'D Squad Players'!AW$2:AY$23,1,FALSE)),"",VLOOKUP($A29,'D Squad Players'!AW$2:AY$23,3,FALSE))</f>
        <v/>
      </c>
      <c r="AY29" s="5" t="str">
        <f>IF(AX29="","",IF(AX29=0,7,16-3*AX29/4))</f>
        <v/>
      </c>
      <c r="AZ29" s="5">
        <f>IF(AW29="",AY29,IF(AY29="",AW29,AY29+AW29))</f>
        <v>50.25</v>
      </c>
      <c r="BA29" s="5" t="str">
        <f>IF(ISERROR(VLOOKUP($A29,'D Squad Players'!AZ$2:BB$23,1,FALSE)),"",VLOOKUP($A29,'D Squad Players'!AZ$2:BB$23,3,FALSE))</f>
        <v/>
      </c>
      <c r="BB29" s="5" t="str">
        <f>IF(BA29="","",IF(BA29=0,7,16-3*BA29/4))</f>
        <v/>
      </c>
      <c r="BC29" s="5">
        <f>IF(AZ29="",BB29,IF(BB29="",AZ29,BB29+AZ29))</f>
        <v>50.25</v>
      </c>
      <c r="BD29" s="2">
        <f>BC29</f>
        <v>50.25</v>
      </c>
      <c r="BE29" s="2">
        <f>COUNTIF(B29:BC29,"&lt;7")</f>
        <v>6</v>
      </c>
      <c r="BF29" s="2">
        <f>IF(AB29="",0,AB29)</f>
        <v>21</v>
      </c>
      <c r="BG29" s="2">
        <f>COUNTIF(B29:AB29,"&lt;7")</f>
        <v>3</v>
      </c>
      <c r="BH29" s="2">
        <f>IF(AB29="",BC29,BC29-AB29)</f>
        <v>29.25</v>
      </c>
      <c r="BI29" s="2">
        <f>COUNTIF(AC29:BC29,"&lt;7")</f>
        <v>3</v>
      </c>
      <c r="BJ29">
        <f>IF(BB29="",0,BB29)+IF(AG29="",0,AG29)+IF(L29="",0,L29)</f>
        <v>7</v>
      </c>
      <c r="BK29">
        <f>COUNTIF(BA29:BC29,"&lt;7")+COUNTIF(AF29:AH29,"&lt;7")+COUNTIF(K29:M29,"&lt;7")</f>
        <v>1</v>
      </c>
    </row>
    <row r="30" spans="1:63" x14ac:dyDescent="0.55000000000000004">
      <c r="A30" t="s">
        <v>104</v>
      </c>
      <c r="B30" s="5" t="str">
        <f>IF(ISERROR(VLOOKUP($A30,'D Squad Players'!A$2:C$23,1,FALSE)),"",VLOOKUP($A30,'D Squad Players'!A$2:C$23,3,FALSE))</f>
        <v/>
      </c>
      <c r="C30" s="5" t="str">
        <f>IF(B30="","",IF(B30=0,7,16-3*B30/4))</f>
        <v/>
      </c>
      <c r="D30" s="5" t="str">
        <f>C30</f>
        <v/>
      </c>
      <c r="E30" s="5" t="str">
        <f>IF(ISERROR(VLOOKUP($A30,'D Squad Players'!D$2:F$23,1,FALSE)),"",VLOOKUP($A30,'D Squad Players'!D$2:F$23,3,FALSE))</f>
        <v/>
      </c>
      <c r="F30" s="5" t="str">
        <f>IF(E30="","",IF(E30=0,7,16-3*E30/4))</f>
        <v/>
      </c>
      <c r="G30" s="5" t="str">
        <f>IF(D30="",F30,IF(F30="",D30,F30+D30))</f>
        <v/>
      </c>
      <c r="H30" s="5" t="str">
        <f>IF(ISERROR(VLOOKUP($A30,'D Squad Players'!G$2:I$23,1,FALSE)),"",VLOOKUP($A30,'D Squad Players'!G$2:I$23,3,FALSE))</f>
        <v/>
      </c>
      <c r="I30" s="5" t="str">
        <f>IF(H30="","",IF(H30=0,7,16-3*H30/4))</f>
        <v/>
      </c>
      <c r="J30" s="5" t="str">
        <f>IF(G30="",I30,IF(I30="",G30,I30+G30))</f>
        <v/>
      </c>
      <c r="K30" s="5" t="str">
        <f>IF(ISERROR(VLOOKUP($A30,'D Squad Players'!J$2:L$23,1,FALSE)),"",VLOOKUP($A30,'D Squad Players'!J$2:L$23,3,FALSE))</f>
        <v/>
      </c>
      <c r="L30" s="5" t="str">
        <f>IF(K30="","",IF(K30=0,7,16-3*K30/4))</f>
        <v/>
      </c>
      <c r="M30" s="5" t="str">
        <f>IF(J30="",L30,IF(L30="",J30,L30+J30))</f>
        <v/>
      </c>
      <c r="N30" s="5" t="str">
        <f>IF(ISERROR(VLOOKUP($A30,'D Squad Players'!M$2:O$23,1,FALSE)),"",VLOOKUP($A30,'D Squad Players'!M$2:O$23,3,FALSE))</f>
        <v/>
      </c>
      <c r="O30" s="5" t="str">
        <f>IF(N30="","",IF(N30=0,7,16-3*N30/4))</f>
        <v/>
      </c>
      <c r="P30" s="5" t="str">
        <f>IF(M30="",O30,IF(O30="",M30,O30+M30))</f>
        <v/>
      </c>
      <c r="Q30" s="5" t="str">
        <f>IF(ISERROR(VLOOKUP($A30,'D Squad Players'!P$2:R$23,1,FALSE)),"",VLOOKUP($A30,'D Squad Players'!P$2:R$23,3,FALSE))</f>
        <v/>
      </c>
      <c r="R30" s="5" t="str">
        <f>IF(Q30="","",IF(Q30=0,7,16-3*Q30/4))</f>
        <v/>
      </c>
      <c r="S30" s="5" t="str">
        <f>IF(P30="",R30,IF(R30="",P30,R30+P30))</f>
        <v/>
      </c>
      <c r="T30" s="5" t="str">
        <f>IF(ISERROR(VLOOKUP($A30,'D Squad Players'!S$2:U$23,1,FALSE)),"",VLOOKUP($A30,'D Squad Players'!S$2:U$23,3,FALSE))</f>
        <v/>
      </c>
      <c r="U30" s="5" t="str">
        <f>IF(T30="","",IF(T30=0,7,16-3*T30/4))</f>
        <v/>
      </c>
      <c r="V30" s="5" t="str">
        <f>IF(S30="",U30,IF(U30="",S30,U30+S30))</f>
        <v/>
      </c>
      <c r="W30" s="5" t="str">
        <f>IF(ISERROR(VLOOKUP($A30,'D Squad Players'!V$2:X$23,1,FALSE)),"",VLOOKUP($A30,'D Squad Players'!V$2:X$23,3,FALSE))</f>
        <v/>
      </c>
      <c r="X30" s="5" t="str">
        <f>IF(W30="","",IF(W30=0,7,16-3*W30/4))</f>
        <v/>
      </c>
      <c r="Y30" s="5" t="str">
        <f>IF(V30="",X30,IF(X30="",V30,X30+V30))</f>
        <v/>
      </c>
      <c r="Z30" s="5" t="str">
        <f>IF(ISERROR(VLOOKUP($A30,'D Squad Players'!Y$2:AA$23,1,FALSE)),"",VLOOKUP($A30,'D Squad Players'!Y$2:AA$23,3,FALSE))</f>
        <v/>
      </c>
      <c r="AA30" s="5" t="str">
        <f>IF(Z30="","",IF(Z30=0,7,16-3*Z30/4))</f>
        <v/>
      </c>
      <c r="AB30" s="5" t="str">
        <f>IF(Y30="",AA30,IF(AA30="",Y30,AA30+Y30))</f>
        <v/>
      </c>
      <c r="AC30" s="5">
        <f>IF(ISERROR(VLOOKUP($A30,'D Squad Players'!AB$2:AD$23,1,FALSE)),"",VLOOKUP($A30,'D Squad Players'!AB$2:AD$23,3,FALSE))</f>
        <v>0</v>
      </c>
      <c r="AD30" s="5">
        <f>IF(AC30="","",IF(AC30=0,7,16-3*AC30/4))</f>
        <v>7</v>
      </c>
      <c r="AE30" s="5">
        <f>IF(AB30="",AD30,IF(AD30="",AB30,AD30+AB30))</f>
        <v>7</v>
      </c>
      <c r="AF30" s="5">
        <f>IF(ISERROR(VLOOKUP($A30,'D Squad Players'!AE$2:AG$23,1,FALSE)),"",VLOOKUP($A30,'D Squad Players'!AE$2:AG$23,3,FALSE))</f>
        <v>0</v>
      </c>
      <c r="AG30" s="5">
        <f>IF(AF30="","",IF(AF30=0,7,16-3*AF30/4))</f>
        <v>7</v>
      </c>
      <c r="AH30" s="5">
        <f>IF(AE30="",AG30,IF(AG30="",AE30,AG30+AE30))</f>
        <v>14</v>
      </c>
      <c r="AI30" s="5">
        <f>IF(ISERROR(VLOOKUP($A30,'D Squad Players'!AH$2:AJ$23,1,FALSE)),"",VLOOKUP($A30,'D Squad Players'!AH$2:AJ$23,3,FALSE))</f>
        <v>0</v>
      </c>
      <c r="AJ30" s="5">
        <f>IF(AI30="","",IF(AI30=0,7,16-3*AI30/4))</f>
        <v>7</v>
      </c>
      <c r="AK30" s="5">
        <f>IF(AH30="",AJ30,IF(AJ30="",AH30,AJ30+AH30))</f>
        <v>21</v>
      </c>
      <c r="AL30" s="5" t="str">
        <f>IF(ISERROR(VLOOKUP($A30,'D Squad Players'!AK$2:AM$23,1,FALSE)),"",VLOOKUP($A30,'D Squad Players'!AK$2:AM$23,3,FALSE))</f>
        <v/>
      </c>
      <c r="AM30" s="5" t="str">
        <f>IF(AL30="","",IF(AL30=0,7,16-3*AL30/4))</f>
        <v/>
      </c>
      <c r="AN30" s="5">
        <f>IF(AK30="",AM30,IF(AM30="",AK30,AM30+AK30))</f>
        <v>21</v>
      </c>
      <c r="AO30" s="5">
        <f>IF(ISERROR(VLOOKUP($A30,'D Squad Players'!AN$2:AP$23,1,FALSE)),"",VLOOKUP($A30,'D Squad Players'!AN$2:AP$23,3,FALSE))</f>
        <v>0</v>
      </c>
      <c r="AP30" s="5">
        <f>IF(AO30="","",IF(AO30=0,7,16-3*AO30/4))</f>
        <v>7</v>
      </c>
      <c r="AQ30" s="5">
        <f>IF(AN30="",AP30,IF(AP30="",AN30,AP30+AN30))</f>
        <v>28</v>
      </c>
      <c r="AR30" s="5">
        <f>IF(ISERROR(VLOOKUP($A30,'D Squad Players'!AQ$2:AS$23,1,FALSE)),"",VLOOKUP($A30,'D Squad Players'!AQ$2:AS$23,3,FALSE))</f>
        <v>0</v>
      </c>
      <c r="AS30" s="5">
        <f>IF(AR30="","",IF(AR30=0,7,16-3*AR30/4))</f>
        <v>7</v>
      </c>
      <c r="AT30" s="5">
        <f>IF(AQ30="",AS30,IF(AS30="",AQ30,AS30+AQ30))</f>
        <v>35</v>
      </c>
      <c r="AU30" s="5" t="str">
        <f>IF(ISERROR(VLOOKUP($A30,'D Squad Players'!AT$2:AV$23,1,FALSE)),"",VLOOKUP($A30,'D Squad Players'!AT$2:AV$23,3,FALSE))</f>
        <v/>
      </c>
      <c r="AV30" s="5" t="str">
        <f>IF(AU30="","",IF(AU30=0,7,16-3*AU30/4))</f>
        <v/>
      </c>
      <c r="AW30" s="5">
        <f>IF(AT30="",AV30,IF(AV30="",AT30,AV30+AT30))</f>
        <v>35</v>
      </c>
      <c r="AX30" s="5" t="str">
        <f>IF(ISERROR(VLOOKUP($A30,'D Squad Players'!AW$2:AY$23,1,FALSE)),"",VLOOKUP($A30,'D Squad Players'!AW$2:AY$23,3,FALSE))</f>
        <v/>
      </c>
      <c r="AY30" s="5" t="str">
        <f>IF(AX30="","",IF(AX30=0,7,16-3*AX30/4))</f>
        <v/>
      </c>
      <c r="AZ30" s="5">
        <f>IF(AW30="",AY30,IF(AY30="",AW30,AY30+AW30))</f>
        <v>35</v>
      </c>
      <c r="BA30" s="5">
        <f>IF(ISERROR(VLOOKUP($A30,'D Squad Players'!AZ$2:BB$23,1,FALSE)),"",VLOOKUP($A30,'D Squad Players'!AZ$2:BB$23,3,FALSE))</f>
        <v>4</v>
      </c>
      <c r="BB30" s="5">
        <f>IF(BA30="","",IF(BA30=0,7,16-3*BA30/4))</f>
        <v>13</v>
      </c>
      <c r="BC30" s="5">
        <f>IF(AZ30="",BB30,IF(BB30="",AZ30,BB30+AZ30))</f>
        <v>48</v>
      </c>
      <c r="BD30" s="2">
        <f>BC30</f>
        <v>48</v>
      </c>
      <c r="BE30" s="2">
        <f>COUNTIF(B30:BC30,"&lt;7")</f>
        <v>6</v>
      </c>
      <c r="BF30" s="2">
        <f>IF(AB30="",0,AB30)</f>
        <v>0</v>
      </c>
      <c r="BG30" s="2">
        <f>COUNTIF(B30:AB30,"&lt;7")</f>
        <v>0</v>
      </c>
      <c r="BH30" s="2">
        <f>IF(AB30="",BC30,BC30-AB30)</f>
        <v>48</v>
      </c>
      <c r="BI30" s="2">
        <f>COUNTIF(AC30:BC30,"&lt;7")</f>
        <v>6</v>
      </c>
      <c r="BJ30">
        <f>IF(BB30="",0,BB30)+IF(AG30="",0,AG30)+IF(L30="",0,L30)</f>
        <v>20</v>
      </c>
      <c r="BK30">
        <f>COUNTIF(BA30:BC30,"&lt;7")+COUNTIF(AF30:AH30,"&lt;7")+COUNTIF(K30:M30,"&lt;7")</f>
        <v>2</v>
      </c>
    </row>
    <row r="31" spans="1:63" x14ac:dyDescent="0.55000000000000004">
      <c r="A31" t="s">
        <v>93</v>
      </c>
      <c r="B31" s="5" t="str">
        <f>IF(ISERROR(VLOOKUP($A31,'D Squad Players'!A$2:C$23,1,FALSE)),"",VLOOKUP($A31,'D Squad Players'!A$2:C$23,3,FALSE))</f>
        <v/>
      </c>
      <c r="C31" s="5" t="str">
        <f>IF(B31="","",IF(B31=0,7,16-3*B31/4))</f>
        <v/>
      </c>
      <c r="D31" s="5" t="str">
        <f>C31</f>
        <v/>
      </c>
      <c r="E31" s="5" t="str">
        <f>IF(ISERROR(VLOOKUP($A31,'D Squad Players'!D$2:F$23,1,FALSE)),"",VLOOKUP($A31,'D Squad Players'!D$2:F$23,3,FALSE))</f>
        <v/>
      </c>
      <c r="F31" s="5" t="str">
        <f>IF(E31="","",IF(E31=0,7,16-3*E31/4))</f>
        <v/>
      </c>
      <c r="G31" s="5" t="str">
        <f>IF(D31="",F31,IF(F31="",D31,F31+D31))</f>
        <v/>
      </c>
      <c r="H31" s="5">
        <f>IF(ISERROR(VLOOKUP($A31,'D Squad Players'!G$2:I$23,1,FALSE)),"",VLOOKUP($A31,'D Squad Players'!G$2:I$23,3,FALSE))</f>
        <v>0</v>
      </c>
      <c r="I31" s="5">
        <f>IF(H31="","",IF(H31=0,7,16-3*H31/4))</f>
        <v>7</v>
      </c>
      <c r="J31" s="5">
        <f>IF(G31="",I31,IF(I31="",G31,I31+G31))</f>
        <v>7</v>
      </c>
      <c r="K31" s="5" t="str">
        <f>IF(ISERROR(VLOOKUP($A31,'D Squad Players'!J$2:L$23,1,FALSE)),"",VLOOKUP($A31,'D Squad Players'!J$2:L$23,3,FALSE))</f>
        <v/>
      </c>
      <c r="L31" s="5" t="str">
        <f>IF(K31="","",IF(K31=0,7,16-3*K31/4))</f>
        <v/>
      </c>
      <c r="M31" s="5">
        <f>IF(J31="",L31,IF(L31="",J31,L31+J31))</f>
        <v>7</v>
      </c>
      <c r="N31" s="5" t="str">
        <f>IF(ISERROR(VLOOKUP($A31,'D Squad Players'!M$2:O$23,1,FALSE)),"",VLOOKUP($A31,'D Squad Players'!M$2:O$23,3,FALSE))</f>
        <v/>
      </c>
      <c r="O31" s="5" t="str">
        <f>IF(N31="","",IF(N31=0,7,16-3*N31/4))</f>
        <v/>
      </c>
      <c r="P31" s="5">
        <f>IF(M31="",O31,IF(O31="",M31,O31+M31))</f>
        <v>7</v>
      </c>
      <c r="Q31" s="5">
        <f>IF(ISERROR(VLOOKUP($A31,'D Squad Players'!P$2:R$23,1,FALSE)),"",VLOOKUP($A31,'D Squad Players'!P$2:R$23,3,FALSE))</f>
        <v>0</v>
      </c>
      <c r="R31" s="5">
        <f>IF(Q31="","",IF(Q31=0,7,16-3*Q31/4))</f>
        <v>7</v>
      </c>
      <c r="S31" s="5">
        <f>IF(P31="",R31,IF(R31="",P31,R31+P31))</f>
        <v>14</v>
      </c>
      <c r="T31" s="5" t="str">
        <f>IF(ISERROR(VLOOKUP($A31,'D Squad Players'!S$2:U$23,1,FALSE)),"",VLOOKUP($A31,'D Squad Players'!S$2:U$23,3,FALSE))</f>
        <v/>
      </c>
      <c r="U31" s="5" t="str">
        <f>IF(T31="","",IF(T31=0,7,16-3*T31/4))</f>
        <v/>
      </c>
      <c r="V31" s="5">
        <f>IF(S31="",U31,IF(U31="",S31,U31+S31))</f>
        <v>14</v>
      </c>
      <c r="W31" s="5">
        <f>IF(ISERROR(VLOOKUP($A31,'D Squad Players'!V$2:X$23,1,FALSE)),"",VLOOKUP($A31,'D Squad Players'!V$2:X$23,3,FALSE))</f>
        <v>0</v>
      </c>
      <c r="X31" s="5">
        <f>IF(W31="","",IF(W31=0,7,16-3*W31/4))</f>
        <v>7</v>
      </c>
      <c r="Y31" s="5">
        <f>IF(V31="",X31,IF(X31="",V31,X31+V31))</f>
        <v>21</v>
      </c>
      <c r="Z31" s="5" t="str">
        <f>IF(ISERROR(VLOOKUP($A31,'D Squad Players'!Y$2:AA$23,1,FALSE)),"",VLOOKUP($A31,'D Squad Players'!Y$2:AA$23,3,FALSE))</f>
        <v/>
      </c>
      <c r="AA31" s="5" t="str">
        <f>IF(Z31="","",IF(Z31=0,7,16-3*Z31/4))</f>
        <v/>
      </c>
      <c r="AB31" s="5">
        <f>IF(Y31="",AA31,IF(AA31="",Y31,AA31+Y31))</f>
        <v>21</v>
      </c>
      <c r="AC31" s="5" t="str">
        <f>IF(ISERROR(VLOOKUP($A31,'D Squad Players'!AB$2:AD$23,1,FALSE)),"",VLOOKUP($A31,'D Squad Players'!AB$2:AD$23,3,FALSE))</f>
        <v/>
      </c>
      <c r="AD31" s="5" t="str">
        <f>IF(AC31="","",IF(AC31=0,7,16-3*AC31/4))</f>
        <v/>
      </c>
      <c r="AE31" s="5">
        <f>IF(AB31="",AD31,IF(AD31="",AB31,AD31+AB31))</f>
        <v>21</v>
      </c>
      <c r="AF31" s="5">
        <f>IF(ISERROR(VLOOKUP($A31,'D Squad Players'!AE$2:AG$23,1,FALSE)),"",VLOOKUP($A31,'D Squad Players'!AE$2:AG$23,3,FALSE))</f>
        <v>0</v>
      </c>
      <c r="AG31" s="5">
        <f>IF(AF31="","",IF(AF31=0,7,16-3*AF31/4))</f>
        <v>7</v>
      </c>
      <c r="AH31" s="5">
        <f>IF(AE31="",AG31,IF(AG31="",AE31,AG31+AE31))</f>
        <v>28</v>
      </c>
      <c r="AI31" s="5" t="str">
        <f>IF(ISERROR(VLOOKUP($A31,'D Squad Players'!AH$2:AJ$23,1,FALSE)),"",VLOOKUP($A31,'D Squad Players'!AH$2:AJ$23,3,FALSE))</f>
        <v/>
      </c>
      <c r="AJ31" s="5" t="str">
        <f>IF(AI31="","",IF(AI31=0,7,16-3*AI31/4))</f>
        <v/>
      </c>
      <c r="AK31" s="5">
        <f>IF(AH31="",AJ31,IF(AJ31="",AH31,AJ31+AH31))</f>
        <v>28</v>
      </c>
      <c r="AL31" s="5" t="str">
        <f>IF(ISERROR(VLOOKUP($A31,'D Squad Players'!AK$2:AM$23,1,FALSE)),"",VLOOKUP($A31,'D Squad Players'!AK$2:AM$23,3,FALSE))</f>
        <v/>
      </c>
      <c r="AM31" s="5" t="str">
        <f>IF(AL31="","",IF(AL31=0,7,16-3*AL31/4))</f>
        <v/>
      </c>
      <c r="AN31" s="5">
        <f>IF(AK31="",AM31,IF(AM31="",AK31,AM31+AK31))</f>
        <v>28</v>
      </c>
      <c r="AO31" s="5">
        <f>IF(ISERROR(VLOOKUP($A31,'D Squad Players'!AN$2:AP$23,1,FALSE)),"",VLOOKUP($A31,'D Squad Players'!AN$2:AP$23,3,FALSE))</f>
        <v>0</v>
      </c>
      <c r="AP31" s="5">
        <f>IF(AO31="","",IF(AO31=0,7,16-3*AO31/4))</f>
        <v>7</v>
      </c>
      <c r="AQ31" s="5">
        <f>IF(AN31="",AP31,IF(AP31="",AN31,AP31+AN31))</f>
        <v>35</v>
      </c>
      <c r="AR31" s="5" t="str">
        <f>IF(ISERROR(VLOOKUP($A31,'D Squad Players'!AQ$2:AS$23,1,FALSE)),"",VLOOKUP($A31,'D Squad Players'!AQ$2:AS$23,3,FALSE))</f>
        <v/>
      </c>
      <c r="AS31" s="5" t="str">
        <f>IF(AR31="","",IF(AR31=0,7,16-3*AR31/4))</f>
        <v/>
      </c>
      <c r="AT31" s="5">
        <f>IF(AQ31="",AS31,IF(AS31="",AQ31,AS31+AQ31))</f>
        <v>35</v>
      </c>
      <c r="AU31" s="5" t="str">
        <f>IF(ISERROR(VLOOKUP($A31,'D Squad Players'!AT$2:AV$23,1,FALSE)),"",VLOOKUP($A31,'D Squad Players'!AT$2:AV$23,3,FALSE))</f>
        <v/>
      </c>
      <c r="AV31" s="5" t="str">
        <f>IF(AU31="","",IF(AU31=0,7,16-3*AU31/4))</f>
        <v/>
      </c>
      <c r="AW31" s="5">
        <f>IF(AT31="",AV31,IF(AV31="",AT31,AV31+AT31))</f>
        <v>35</v>
      </c>
      <c r="AX31" s="5">
        <f>IF(ISERROR(VLOOKUP($A31,'D Squad Players'!AW$2:AY$23,1,FALSE)),"",VLOOKUP($A31,'D Squad Players'!AW$2:AY$23,3,FALSE))</f>
        <v>4</v>
      </c>
      <c r="AY31" s="5">
        <f>IF(AX31="","",IF(AX31=0,7,16-3*AX31/4))</f>
        <v>13</v>
      </c>
      <c r="AZ31" s="5">
        <f>IF(AW31="",AY31,IF(AY31="",AW31,AY31+AW31))</f>
        <v>48</v>
      </c>
      <c r="BA31" s="5" t="str">
        <f>IF(ISERROR(VLOOKUP($A31,'D Squad Players'!AZ$2:BB$23,1,FALSE)),"",VLOOKUP($A31,'D Squad Players'!AZ$2:BB$23,3,FALSE))</f>
        <v/>
      </c>
      <c r="BB31" s="5" t="str">
        <f>IF(BA31="","",IF(BA31=0,7,16-3*BA31/4))</f>
        <v/>
      </c>
      <c r="BC31" s="5">
        <f>IF(AZ31="",BB31,IF(BB31="",AZ31,BB31+AZ31))</f>
        <v>48</v>
      </c>
      <c r="BD31" s="2">
        <f>BC31</f>
        <v>48</v>
      </c>
      <c r="BE31" s="2">
        <f>COUNTIF(B31:BC31,"&lt;7")</f>
        <v>6</v>
      </c>
      <c r="BF31" s="2">
        <f>IF(AB31="",0,AB31)</f>
        <v>21</v>
      </c>
      <c r="BG31" s="2">
        <f>COUNTIF(B31:AB31,"&lt;7")</f>
        <v>3</v>
      </c>
      <c r="BH31" s="2">
        <f>IF(AB31="",BC31,BC31-AB31)</f>
        <v>27</v>
      </c>
      <c r="BI31" s="2">
        <f>COUNTIF(AC31:BC31,"&lt;7")</f>
        <v>3</v>
      </c>
      <c r="BJ31">
        <f>IF(BB31="",0,BB31)+IF(AG31="",0,AG31)+IF(L31="",0,L31)</f>
        <v>7</v>
      </c>
      <c r="BK31">
        <f>COUNTIF(BA31:BC31,"&lt;7")+COUNTIF(AF31:AH31,"&lt;7")+COUNTIF(K31:M31,"&lt;7")</f>
        <v>1</v>
      </c>
    </row>
    <row r="32" spans="1:63" x14ac:dyDescent="0.55000000000000004">
      <c r="A32" t="s">
        <v>84</v>
      </c>
      <c r="B32" s="5">
        <f>IF(ISERROR(VLOOKUP($A32,'D Squad Players'!A$2:C$23,1,FALSE)),"",VLOOKUP($A32,'D Squad Players'!A$2:C$23,3,FALSE))</f>
        <v>0</v>
      </c>
      <c r="C32" s="5">
        <f>IF(B32="","",IF(B32=0,7,16-3*B32/4))</f>
        <v>7</v>
      </c>
      <c r="D32" s="5">
        <f>C32</f>
        <v>7</v>
      </c>
      <c r="E32" s="5">
        <f>IF(ISERROR(VLOOKUP($A32,'D Squad Players'!D$2:F$23,1,FALSE)),"",VLOOKUP($A32,'D Squad Players'!D$2:F$23,3,FALSE))</f>
        <v>0</v>
      </c>
      <c r="F32" s="5">
        <f>IF(E32="","",IF(E32=0,7,16-3*E32/4))</f>
        <v>7</v>
      </c>
      <c r="G32" s="5">
        <f>IF(D32="",F32,IF(F32="",D32,F32+D32))</f>
        <v>14</v>
      </c>
      <c r="H32" s="5" t="str">
        <f>IF(ISERROR(VLOOKUP($A32,'D Squad Players'!G$2:I$23,1,FALSE)),"",VLOOKUP($A32,'D Squad Players'!G$2:I$23,3,FALSE))</f>
        <v/>
      </c>
      <c r="I32" s="5" t="str">
        <f>IF(H32="","",IF(H32=0,7,16-3*H32/4))</f>
        <v/>
      </c>
      <c r="J32" s="5">
        <f>IF(G32="",I32,IF(I32="",G32,I32+G32))</f>
        <v>14</v>
      </c>
      <c r="K32" s="5">
        <f>IF(ISERROR(VLOOKUP($A32,'D Squad Players'!J$2:L$23,1,FALSE)),"",VLOOKUP($A32,'D Squad Players'!J$2:L$23,3,FALSE))</f>
        <v>0</v>
      </c>
      <c r="L32" s="5">
        <f>IF(K32="","",IF(K32=0,7,16-3*K32/4))</f>
        <v>7</v>
      </c>
      <c r="M32" s="5">
        <f>IF(J32="",L32,IF(L32="",J32,L32+J32))</f>
        <v>21</v>
      </c>
      <c r="N32" s="5" t="str">
        <f>IF(ISERROR(VLOOKUP($A32,'D Squad Players'!M$2:O$23,1,FALSE)),"",VLOOKUP($A32,'D Squad Players'!M$2:O$23,3,FALSE))</f>
        <v/>
      </c>
      <c r="O32" s="5" t="str">
        <f>IF(N32="","",IF(N32=0,7,16-3*N32/4))</f>
        <v/>
      </c>
      <c r="P32" s="5">
        <f>IF(M32="",O32,IF(O32="",M32,O32+M32))</f>
        <v>21</v>
      </c>
      <c r="Q32" s="5" t="str">
        <f>IF(ISERROR(VLOOKUP($A32,'D Squad Players'!P$2:R$23,1,FALSE)),"",VLOOKUP($A32,'D Squad Players'!P$2:R$23,3,FALSE))</f>
        <v/>
      </c>
      <c r="R32" s="5" t="str">
        <f>IF(Q32="","",IF(Q32=0,7,16-3*Q32/4))</f>
        <v/>
      </c>
      <c r="S32" s="5">
        <f>IF(P32="",R32,IF(R32="",P32,R32+P32))</f>
        <v>21</v>
      </c>
      <c r="T32" s="5">
        <f>IF(ISERROR(VLOOKUP($A32,'D Squad Players'!S$2:U$23,1,FALSE)),"",VLOOKUP($A32,'D Squad Players'!S$2:U$23,3,FALSE))</f>
        <v>0</v>
      </c>
      <c r="U32" s="5">
        <f>IF(T32="","",IF(T32=0,7,16-3*T32/4))</f>
        <v>7</v>
      </c>
      <c r="V32" s="5">
        <f>IF(S32="",U32,IF(U32="",S32,U32+S32))</f>
        <v>28</v>
      </c>
      <c r="W32" s="5">
        <f>IF(ISERROR(VLOOKUP($A32,'D Squad Players'!V$2:X$23,1,FALSE)),"",VLOOKUP($A32,'D Squad Players'!V$2:X$23,3,FALSE))</f>
        <v>0</v>
      </c>
      <c r="X32" s="5">
        <f>IF(W32="","",IF(W32=0,7,16-3*W32/4))</f>
        <v>7</v>
      </c>
      <c r="Y32" s="5">
        <f>IF(V32="",X32,IF(X32="",V32,X32+V32))</f>
        <v>35</v>
      </c>
      <c r="Z32" s="5">
        <f>IF(ISERROR(VLOOKUP($A32,'D Squad Players'!Y$2:AA$23,1,FALSE)),"",VLOOKUP($A32,'D Squad Players'!Y$2:AA$23,3,FALSE))</f>
        <v>0</v>
      </c>
      <c r="AA32" s="5">
        <f>IF(Z32="","",IF(Z32=0,7,16-3*Z32/4))</f>
        <v>7</v>
      </c>
      <c r="AB32" s="5">
        <f>IF(Y32="",AA32,IF(AA32="",Y32,AA32+Y32))</f>
        <v>42</v>
      </c>
      <c r="AC32" s="5" t="str">
        <f>IF(ISERROR(VLOOKUP($A32,'D Squad Players'!AB$2:AD$23,1,FALSE)),"",VLOOKUP($A32,'D Squad Players'!AB$2:AD$23,3,FALSE))</f>
        <v/>
      </c>
      <c r="AD32" s="5" t="str">
        <f>IF(AC32="","",IF(AC32=0,7,16-3*AC32/4))</f>
        <v/>
      </c>
      <c r="AE32" s="5">
        <f>IF(AB32="",AD32,IF(AD32="",AB32,AD32+AB32))</f>
        <v>42</v>
      </c>
      <c r="AF32" s="5" t="str">
        <f>IF(ISERROR(VLOOKUP($A32,'D Squad Players'!AE$2:AG$23,1,FALSE)),"",VLOOKUP($A32,'D Squad Players'!AE$2:AG$23,3,FALSE))</f>
        <v/>
      </c>
      <c r="AG32" s="5" t="str">
        <f>IF(AF32="","",IF(AF32=0,7,16-3*AF32/4))</f>
        <v/>
      </c>
      <c r="AH32" s="5">
        <f>IF(AE32="",AG32,IF(AG32="",AE32,AG32+AE32))</f>
        <v>42</v>
      </c>
      <c r="AI32" s="5" t="str">
        <f>IF(ISERROR(VLOOKUP($A32,'D Squad Players'!AH$2:AJ$23,1,FALSE)),"",VLOOKUP($A32,'D Squad Players'!AH$2:AJ$23,3,FALSE))</f>
        <v/>
      </c>
      <c r="AJ32" s="5" t="str">
        <f>IF(AI32="","",IF(AI32=0,7,16-3*AI32/4))</f>
        <v/>
      </c>
      <c r="AK32" s="5">
        <f>IF(AH32="",AJ32,IF(AJ32="",AH32,AJ32+AH32))</f>
        <v>42</v>
      </c>
      <c r="AL32" s="5" t="str">
        <f>IF(ISERROR(VLOOKUP($A32,'D Squad Players'!AK$2:AM$23,1,FALSE)),"",VLOOKUP($A32,'D Squad Players'!AK$2:AM$23,3,FALSE))</f>
        <v/>
      </c>
      <c r="AM32" s="5" t="str">
        <f>IF(AL32="","",IF(AL32=0,7,16-3*AL32/4))</f>
        <v/>
      </c>
      <c r="AN32" s="5">
        <f>IF(AK32="",AM32,IF(AM32="",AK32,AM32+AK32))</f>
        <v>42</v>
      </c>
      <c r="AO32" s="5" t="str">
        <f>IF(ISERROR(VLOOKUP($A32,'D Squad Players'!AN$2:AP$23,1,FALSE)),"",VLOOKUP($A32,'D Squad Players'!AN$2:AP$23,3,FALSE))</f>
        <v/>
      </c>
      <c r="AP32" s="5" t="str">
        <f>IF(AO32="","",IF(AO32=0,7,16-3*AO32/4))</f>
        <v/>
      </c>
      <c r="AQ32" s="5">
        <f>IF(AN32="",AP32,IF(AP32="",AN32,AP32+AN32))</f>
        <v>42</v>
      </c>
      <c r="AR32" s="5" t="str">
        <f>IF(ISERROR(VLOOKUP($A32,'D Squad Players'!AQ$2:AS$23,1,FALSE)),"",VLOOKUP($A32,'D Squad Players'!AQ$2:AS$23,3,FALSE))</f>
        <v/>
      </c>
      <c r="AS32" s="5" t="str">
        <f>IF(AR32="","",IF(AR32=0,7,16-3*AR32/4))</f>
        <v/>
      </c>
      <c r="AT32" s="5">
        <f>IF(AQ32="",AS32,IF(AS32="",AQ32,AS32+AQ32))</f>
        <v>42</v>
      </c>
      <c r="AU32" s="5" t="str">
        <f>IF(ISERROR(VLOOKUP($A32,'D Squad Players'!AT$2:AV$23,1,FALSE)),"",VLOOKUP($A32,'D Squad Players'!AT$2:AV$23,3,FALSE))</f>
        <v/>
      </c>
      <c r="AV32" s="5" t="str">
        <f>IF(AU32="","",IF(AU32=0,7,16-3*AU32/4))</f>
        <v/>
      </c>
      <c r="AW32" s="5">
        <f>IF(AT32="",AV32,IF(AV32="",AT32,AV32+AT32))</f>
        <v>42</v>
      </c>
      <c r="AX32" s="5" t="str">
        <f>IF(ISERROR(VLOOKUP($A32,'D Squad Players'!AW$2:AY$23,1,FALSE)),"",VLOOKUP($A32,'D Squad Players'!AW$2:AY$23,3,FALSE))</f>
        <v/>
      </c>
      <c r="AY32" s="5" t="str">
        <f>IF(AX32="","",IF(AX32=0,7,16-3*AX32/4))</f>
        <v/>
      </c>
      <c r="AZ32" s="5">
        <f>IF(AW32="",AY32,IF(AY32="",AW32,AY32+AW32))</f>
        <v>42</v>
      </c>
      <c r="BA32" s="5" t="str">
        <f>IF(ISERROR(VLOOKUP($A32,'D Squad Players'!AZ$2:BB$23,1,FALSE)),"",VLOOKUP($A32,'D Squad Players'!AZ$2:BB$23,3,FALSE))</f>
        <v/>
      </c>
      <c r="BB32" s="5" t="str">
        <f>IF(BA32="","",IF(BA32=0,7,16-3*BA32/4))</f>
        <v/>
      </c>
      <c r="BC32" s="5">
        <f>IF(AZ32="",BB32,IF(BB32="",AZ32,BB32+AZ32))</f>
        <v>42</v>
      </c>
      <c r="BD32" s="2">
        <f>BC32</f>
        <v>42</v>
      </c>
      <c r="BE32" s="2">
        <f>COUNTIF(B32:BC32,"&lt;7")</f>
        <v>6</v>
      </c>
      <c r="BF32" s="2">
        <f>IF(AB32="",0,AB32)</f>
        <v>42</v>
      </c>
      <c r="BG32" s="2">
        <f>COUNTIF(B32:AB32,"&lt;7")</f>
        <v>6</v>
      </c>
      <c r="BH32" s="2">
        <f>IF(AB32="",BC32,BC32-AB32)</f>
        <v>0</v>
      </c>
      <c r="BI32" s="2">
        <f>COUNTIF(AC32:BC32,"&lt;7")</f>
        <v>0</v>
      </c>
      <c r="BJ32">
        <f>IF(BB32="",0,BB32)+IF(AG32="",0,AG32)+IF(L32="",0,L32)</f>
        <v>7</v>
      </c>
      <c r="BK32">
        <f>COUNTIF(BA32:BC32,"&lt;7")+COUNTIF(AF32:AH32,"&lt;7")+COUNTIF(K32:M32,"&lt;7")</f>
        <v>1</v>
      </c>
    </row>
    <row r="33" spans="1:63" x14ac:dyDescent="0.55000000000000004">
      <c r="A33" t="s">
        <v>79</v>
      </c>
      <c r="B33" s="5">
        <f>IF(ISERROR(VLOOKUP($A33,'D Squad Players'!A$2:C$23,1,FALSE)),"",VLOOKUP($A33,'D Squad Players'!A$2:C$23,3,FALSE))</f>
        <v>0</v>
      </c>
      <c r="C33" s="5">
        <f>IF(B33="","",IF(B33=0,7,16-3*B33/4))</f>
        <v>7</v>
      </c>
      <c r="D33" s="5">
        <f>C33</f>
        <v>7</v>
      </c>
      <c r="E33" s="5">
        <f>IF(ISERROR(VLOOKUP($A33,'D Squad Players'!D$2:F$23,1,FALSE)),"",VLOOKUP($A33,'D Squad Players'!D$2:F$23,3,FALSE))</f>
        <v>2</v>
      </c>
      <c r="F33" s="5">
        <f>IF(E33="","",IF(E33=0,7,16-3*E33/4))</f>
        <v>14.5</v>
      </c>
      <c r="G33" s="5">
        <f>IF(D33="",F33,IF(F33="",D33,F33+D33))</f>
        <v>21.5</v>
      </c>
      <c r="H33" s="5">
        <f>IF(ISERROR(VLOOKUP($A33,'D Squad Players'!G$2:I$23,1,FALSE)),"",VLOOKUP($A33,'D Squad Players'!G$2:I$23,3,FALSE))</f>
        <v>0</v>
      </c>
      <c r="I33" s="5">
        <f>IF(H33="","",IF(H33=0,7,16-3*H33/4))</f>
        <v>7</v>
      </c>
      <c r="J33" s="5">
        <f>IF(G33="",I33,IF(I33="",G33,I33+G33))</f>
        <v>28.5</v>
      </c>
      <c r="K33" s="5" t="str">
        <f>IF(ISERROR(VLOOKUP($A33,'D Squad Players'!J$2:L$23,1,FALSE)),"",VLOOKUP($A33,'D Squad Players'!J$2:L$23,3,FALSE))</f>
        <v/>
      </c>
      <c r="L33" s="5" t="str">
        <f>IF(K33="","",IF(K33=0,7,16-3*K33/4))</f>
        <v/>
      </c>
      <c r="M33" s="5">
        <f>IF(J33="",L33,IF(L33="",J33,L33+J33))</f>
        <v>28.5</v>
      </c>
      <c r="N33" s="5" t="str">
        <f>IF(ISERROR(VLOOKUP($A33,'D Squad Players'!M$2:O$23,1,FALSE)),"",VLOOKUP($A33,'D Squad Players'!M$2:O$23,3,FALSE))</f>
        <v/>
      </c>
      <c r="O33" s="5" t="str">
        <f>IF(N33="","",IF(N33=0,7,16-3*N33/4))</f>
        <v/>
      </c>
      <c r="P33" s="5">
        <f>IF(M33="",O33,IF(O33="",M33,O33+M33))</f>
        <v>28.5</v>
      </c>
      <c r="Q33" s="5" t="str">
        <f>IF(ISERROR(VLOOKUP($A33,'D Squad Players'!P$2:R$23,1,FALSE)),"",VLOOKUP($A33,'D Squad Players'!P$2:R$23,3,FALSE))</f>
        <v/>
      </c>
      <c r="R33" s="5" t="str">
        <f>IF(Q33="","",IF(Q33=0,7,16-3*Q33/4))</f>
        <v/>
      </c>
      <c r="S33" s="5">
        <f>IF(P33="",R33,IF(R33="",P33,R33+P33))</f>
        <v>28.5</v>
      </c>
      <c r="T33" s="5" t="str">
        <f>IF(ISERROR(VLOOKUP($A33,'D Squad Players'!S$2:U$23,1,FALSE)),"",VLOOKUP($A33,'D Squad Players'!S$2:U$23,3,FALSE))</f>
        <v/>
      </c>
      <c r="U33" s="5" t="str">
        <f>IF(T33="","",IF(T33=0,7,16-3*T33/4))</f>
        <v/>
      </c>
      <c r="V33" s="5">
        <f>IF(S33="",U33,IF(U33="",S33,U33+S33))</f>
        <v>28.5</v>
      </c>
      <c r="W33" s="5" t="str">
        <f>IF(ISERROR(VLOOKUP($A33,'D Squad Players'!V$2:X$23,1,FALSE)),"",VLOOKUP($A33,'D Squad Players'!V$2:X$23,3,FALSE))</f>
        <v/>
      </c>
      <c r="X33" s="5" t="str">
        <f>IF(W33="","",IF(W33=0,7,16-3*W33/4))</f>
        <v/>
      </c>
      <c r="Y33" s="5">
        <f>IF(V33="",X33,IF(X33="",V33,X33+V33))</f>
        <v>28.5</v>
      </c>
      <c r="Z33" s="5" t="str">
        <f>IF(ISERROR(VLOOKUP($A33,'D Squad Players'!Y$2:AA$23,1,FALSE)),"",VLOOKUP($A33,'D Squad Players'!Y$2:AA$23,3,FALSE))</f>
        <v/>
      </c>
      <c r="AA33" s="5" t="str">
        <f>IF(Z33="","",IF(Z33=0,7,16-3*Z33/4))</f>
        <v/>
      </c>
      <c r="AB33" s="5">
        <f>IF(Y33="",AA33,IF(AA33="",Y33,AA33+Y33))</f>
        <v>28.5</v>
      </c>
      <c r="AC33" s="5">
        <f>IF(ISERROR(VLOOKUP($A33,'D Squad Players'!AB$2:AD$23,1,FALSE)),"",VLOOKUP($A33,'D Squad Players'!AB$2:AD$23,3,FALSE))</f>
        <v>0</v>
      </c>
      <c r="AD33" s="5">
        <f>IF(AC33="","",IF(AC33=0,7,16-3*AC33/4))</f>
        <v>7</v>
      </c>
      <c r="AE33" s="5">
        <f>IF(AB33="",AD33,IF(AD33="",AB33,AD33+AB33))</f>
        <v>35.5</v>
      </c>
      <c r="AF33" s="5">
        <f>IF(ISERROR(VLOOKUP($A33,'D Squad Players'!AE$2:AG$23,1,FALSE)),"",VLOOKUP($A33,'D Squad Players'!AE$2:AG$23,3,FALSE))</f>
        <v>0</v>
      </c>
      <c r="AG33" s="5">
        <f>IF(AF33="","",IF(AF33=0,7,16-3*AF33/4))</f>
        <v>7</v>
      </c>
      <c r="AH33" s="5">
        <f>IF(AE33="",AG33,IF(AG33="",AE33,AG33+AE33))</f>
        <v>42.5</v>
      </c>
      <c r="AI33" s="5" t="str">
        <f>IF(ISERROR(VLOOKUP($A33,'D Squad Players'!AH$2:AJ$23,1,FALSE)),"",VLOOKUP($A33,'D Squad Players'!AH$2:AJ$23,3,FALSE))</f>
        <v/>
      </c>
      <c r="AJ33" s="5" t="str">
        <f>IF(AI33="","",IF(AI33=0,7,16-3*AI33/4))</f>
        <v/>
      </c>
      <c r="AK33" s="5">
        <f>IF(AH33="",AJ33,IF(AJ33="",AH33,AJ33+AH33))</f>
        <v>42.5</v>
      </c>
      <c r="AL33" s="5" t="str">
        <f>IF(ISERROR(VLOOKUP($A33,'D Squad Players'!AK$2:AM$23,1,FALSE)),"",VLOOKUP($A33,'D Squad Players'!AK$2:AM$23,3,FALSE))</f>
        <v/>
      </c>
      <c r="AM33" s="5" t="str">
        <f>IF(AL33="","",IF(AL33=0,7,16-3*AL33/4))</f>
        <v/>
      </c>
      <c r="AN33" s="5">
        <f>IF(AK33="",AM33,IF(AM33="",AK33,AM33+AK33))</f>
        <v>42.5</v>
      </c>
      <c r="AO33" s="5" t="str">
        <f>IF(ISERROR(VLOOKUP($A33,'D Squad Players'!AN$2:AP$23,1,FALSE)),"",VLOOKUP($A33,'D Squad Players'!AN$2:AP$23,3,FALSE))</f>
        <v/>
      </c>
      <c r="AP33" s="5" t="str">
        <f>IF(AO33="","",IF(AO33=0,7,16-3*AO33/4))</f>
        <v/>
      </c>
      <c r="AQ33" s="5">
        <f>IF(AN33="",AP33,IF(AP33="",AN33,AP33+AN33))</f>
        <v>42.5</v>
      </c>
      <c r="AR33" s="5" t="str">
        <f>IF(ISERROR(VLOOKUP($A33,'D Squad Players'!AQ$2:AS$23,1,FALSE)),"",VLOOKUP($A33,'D Squad Players'!AQ$2:AS$23,3,FALSE))</f>
        <v/>
      </c>
      <c r="AS33" s="5" t="str">
        <f>IF(AR33="","",IF(AR33=0,7,16-3*AR33/4))</f>
        <v/>
      </c>
      <c r="AT33" s="5">
        <f>IF(AQ33="",AS33,IF(AS33="",AQ33,AS33+AQ33))</f>
        <v>42.5</v>
      </c>
      <c r="AU33" s="5" t="str">
        <f>IF(ISERROR(VLOOKUP($A33,'D Squad Players'!AT$2:AV$23,1,FALSE)),"",VLOOKUP($A33,'D Squad Players'!AT$2:AV$23,3,FALSE))</f>
        <v/>
      </c>
      <c r="AV33" s="5" t="str">
        <f>IF(AU33="","",IF(AU33=0,7,16-3*AU33/4))</f>
        <v/>
      </c>
      <c r="AW33" s="5">
        <f>IF(AT33="",AV33,IF(AV33="",AT33,AV33+AT33))</f>
        <v>42.5</v>
      </c>
      <c r="AX33" s="5" t="str">
        <f>IF(ISERROR(VLOOKUP($A33,'D Squad Players'!AW$2:AY$23,1,FALSE)),"",VLOOKUP($A33,'D Squad Players'!AW$2:AY$23,3,FALSE))</f>
        <v/>
      </c>
      <c r="AY33" s="5" t="str">
        <f>IF(AX33="","",IF(AX33=0,7,16-3*AX33/4))</f>
        <v/>
      </c>
      <c r="AZ33" s="5">
        <f>IF(AW33="",AY33,IF(AY33="",AW33,AY33+AW33))</f>
        <v>42.5</v>
      </c>
      <c r="BA33" s="5" t="str">
        <f>IF(ISERROR(VLOOKUP($A33,'D Squad Players'!AZ$2:BB$23,1,FALSE)),"",VLOOKUP($A33,'D Squad Players'!AZ$2:BB$23,3,FALSE))</f>
        <v/>
      </c>
      <c r="BB33" s="5" t="str">
        <f>IF(BA33="","",IF(BA33=0,7,16-3*BA33/4))</f>
        <v/>
      </c>
      <c r="BC33" s="5">
        <f>IF(AZ33="",BB33,IF(BB33="",AZ33,BB33+AZ33))</f>
        <v>42.5</v>
      </c>
      <c r="BD33" s="2">
        <f>BC33</f>
        <v>42.5</v>
      </c>
      <c r="BE33" s="2">
        <f>COUNTIF(B33:BC33,"&lt;7")</f>
        <v>5</v>
      </c>
      <c r="BF33" s="2">
        <f>IF(AB33="",0,AB33)</f>
        <v>28.5</v>
      </c>
      <c r="BG33" s="2">
        <f>COUNTIF(B33:AB33,"&lt;7")</f>
        <v>3</v>
      </c>
      <c r="BH33" s="2">
        <f>IF(AB33="",BC33,BC33-AB33)</f>
        <v>14</v>
      </c>
      <c r="BI33" s="2">
        <f>COUNTIF(AC33:BC33,"&lt;7")</f>
        <v>2</v>
      </c>
      <c r="BJ33">
        <f>IF(BB33="",0,BB33)+IF(AG33="",0,AG33)+IF(L33="",0,L33)</f>
        <v>7</v>
      </c>
      <c r="BK33">
        <f>COUNTIF(BA33:BC33,"&lt;7")+COUNTIF(AF33:AH33,"&lt;7")+COUNTIF(K33:M33,"&lt;7")</f>
        <v>1</v>
      </c>
    </row>
    <row r="34" spans="1:63" x14ac:dyDescent="0.55000000000000004">
      <c r="A34" t="s">
        <v>86</v>
      </c>
      <c r="B34" s="5" t="str">
        <f>IF(ISERROR(VLOOKUP($A34,'D Squad Players'!A$2:C$23,1,FALSE)),"",VLOOKUP($A34,'D Squad Players'!A$2:C$23,3,FALSE))</f>
        <v/>
      </c>
      <c r="C34" s="5" t="str">
        <f>IF(B34="","",IF(B34=0,7,16-3*B34/4))</f>
        <v/>
      </c>
      <c r="D34" s="5" t="str">
        <f>C34</f>
        <v/>
      </c>
      <c r="E34" s="5" t="str">
        <f>IF(ISERROR(VLOOKUP($A34,'D Squad Players'!D$2:F$23,1,FALSE)),"",VLOOKUP($A34,'D Squad Players'!D$2:F$23,3,FALSE))</f>
        <v/>
      </c>
      <c r="F34" s="5" t="str">
        <f>IF(E34="","",IF(E34=0,7,16-3*E34/4))</f>
        <v/>
      </c>
      <c r="G34" s="5" t="str">
        <f>IF(D34="",F34,IF(F34="",D34,F34+D34))</f>
        <v/>
      </c>
      <c r="H34" s="5" t="str">
        <f>IF(ISERROR(VLOOKUP($A34,'D Squad Players'!G$2:I$23,1,FALSE)),"",VLOOKUP($A34,'D Squad Players'!G$2:I$23,3,FALSE))</f>
        <v/>
      </c>
      <c r="I34" s="5" t="str">
        <f>IF(H34="","",IF(H34=0,7,16-3*H34/4))</f>
        <v/>
      </c>
      <c r="J34" s="5" t="str">
        <f>IF(G34="",I34,IF(I34="",G34,I34+G34))</f>
        <v/>
      </c>
      <c r="K34" s="5" t="str">
        <f>IF(ISERROR(VLOOKUP($A34,'D Squad Players'!J$2:L$23,1,FALSE)),"",VLOOKUP($A34,'D Squad Players'!J$2:L$23,3,FALSE))</f>
        <v/>
      </c>
      <c r="L34" s="5" t="str">
        <f>IF(K34="","",IF(K34=0,7,16-3*K34/4))</f>
        <v/>
      </c>
      <c r="M34" s="5" t="str">
        <f>IF(J34="",L34,IF(L34="",J34,L34+J34))</f>
        <v/>
      </c>
      <c r="N34" s="5" t="str">
        <f>IF(ISERROR(VLOOKUP($A34,'D Squad Players'!M$2:O$23,1,FALSE)),"",VLOOKUP($A34,'D Squad Players'!M$2:O$23,3,FALSE))</f>
        <v/>
      </c>
      <c r="O34" s="5" t="str">
        <f>IF(N34="","",IF(N34=0,7,16-3*N34/4))</f>
        <v/>
      </c>
      <c r="P34" s="5" t="str">
        <f>IF(M34="",O34,IF(O34="",M34,O34+M34))</f>
        <v/>
      </c>
      <c r="Q34" s="5" t="str">
        <f>IF(ISERROR(VLOOKUP($A34,'D Squad Players'!P$2:R$23,1,FALSE)),"",VLOOKUP($A34,'D Squad Players'!P$2:R$23,3,FALSE))</f>
        <v/>
      </c>
      <c r="R34" s="5" t="str">
        <f>IF(Q34="","",IF(Q34=0,7,16-3*Q34/4))</f>
        <v/>
      </c>
      <c r="S34" s="5" t="str">
        <f>IF(P34="",R34,IF(R34="",P34,R34+P34))</f>
        <v/>
      </c>
      <c r="T34" s="5" t="str">
        <f>IF(ISERROR(VLOOKUP($A34,'D Squad Players'!S$2:U$23,1,FALSE)),"",VLOOKUP($A34,'D Squad Players'!S$2:U$23,3,FALSE))</f>
        <v/>
      </c>
      <c r="U34" s="5" t="str">
        <f>IF(T34="","",IF(T34=0,7,16-3*T34/4))</f>
        <v/>
      </c>
      <c r="V34" s="5" t="str">
        <f>IF(S34="",U34,IF(U34="",S34,U34+S34))</f>
        <v/>
      </c>
      <c r="W34" s="5" t="str">
        <f>IF(ISERROR(VLOOKUP($A34,'D Squad Players'!V$2:X$23,1,FALSE)),"",VLOOKUP($A34,'D Squad Players'!V$2:X$23,3,FALSE))</f>
        <v/>
      </c>
      <c r="X34" s="5" t="str">
        <f>IF(W34="","",IF(W34=0,7,16-3*W34/4))</f>
        <v/>
      </c>
      <c r="Y34" s="5" t="str">
        <f>IF(V34="",X34,IF(X34="",V34,X34+V34))</f>
        <v/>
      </c>
      <c r="Z34" s="5" t="str">
        <f>IF(ISERROR(VLOOKUP($A34,'D Squad Players'!Y$2:AA$23,1,FALSE)),"",VLOOKUP($A34,'D Squad Players'!Y$2:AA$23,3,FALSE))</f>
        <v/>
      </c>
      <c r="AA34" s="5" t="str">
        <f>IF(Z34="","",IF(Z34=0,7,16-3*Z34/4))</f>
        <v/>
      </c>
      <c r="AB34" s="5" t="str">
        <f>IF(Y34="",AA34,IF(AA34="",Y34,AA34+Y34))</f>
        <v/>
      </c>
      <c r="AC34" s="5" t="str">
        <f>IF(ISERROR(VLOOKUP($A34,'D Squad Players'!AB$2:AD$23,1,FALSE)),"",VLOOKUP($A34,'D Squad Players'!AB$2:AD$23,3,FALSE))</f>
        <v/>
      </c>
      <c r="AD34" s="5" t="str">
        <f>IF(AC34="","",IF(AC34=0,7,16-3*AC34/4))</f>
        <v/>
      </c>
      <c r="AE34" s="5" t="str">
        <f>IF(AB34="",AD34,IF(AD34="",AB34,AD34+AB34))</f>
        <v/>
      </c>
      <c r="AF34" s="5" t="str">
        <f>IF(ISERROR(VLOOKUP($A34,'D Squad Players'!AE$2:AG$23,1,FALSE)),"",VLOOKUP($A34,'D Squad Players'!AE$2:AG$23,3,FALSE))</f>
        <v/>
      </c>
      <c r="AG34" s="5" t="str">
        <f>IF(AF34="","",IF(AF34=0,7,16-3*AF34/4))</f>
        <v/>
      </c>
      <c r="AH34" s="5" t="str">
        <f>IF(AE34="",AG34,IF(AG34="",AE34,AG34+AE34))</f>
        <v/>
      </c>
      <c r="AI34" s="5" t="str">
        <f>IF(ISERROR(VLOOKUP($A34,'D Squad Players'!AH$2:AJ$23,1,FALSE)),"",VLOOKUP($A34,'D Squad Players'!AH$2:AJ$23,3,FALSE))</f>
        <v/>
      </c>
      <c r="AJ34" s="5" t="str">
        <f>IF(AI34="","",IF(AI34=0,7,16-3*AI34/4))</f>
        <v/>
      </c>
      <c r="AK34" s="5" t="str">
        <f>IF(AH34="",AJ34,IF(AJ34="",AH34,AJ34+AH34))</f>
        <v/>
      </c>
      <c r="AL34" s="5">
        <f>IF(ISERROR(VLOOKUP($A34,'D Squad Players'!AK$2:AM$23,1,FALSE)),"",VLOOKUP($A34,'D Squad Players'!AK$2:AM$23,3,FALSE))</f>
        <v>0</v>
      </c>
      <c r="AM34" s="5">
        <f>IF(AL34="","",IF(AL34=0,7,16-3*AL34/4))</f>
        <v>7</v>
      </c>
      <c r="AN34" s="5">
        <f>IF(AK34="",AM34,IF(AM34="",AK34,AM34+AK34))</f>
        <v>7</v>
      </c>
      <c r="AO34" s="5">
        <f>IF(ISERROR(VLOOKUP($A34,'D Squad Players'!AN$2:AP$23,1,FALSE)),"",VLOOKUP($A34,'D Squad Players'!AN$2:AP$23,3,FALSE))</f>
        <v>0</v>
      </c>
      <c r="AP34" s="5">
        <f>IF(AO34="","",IF(AO34=0,7,16-3*AO34/4))</f>
        <v>7</v>
      </c>
      <c r="AQ34" s="5">
        <f>IF(AN34="",AP34,IF(AP34="",AN34,AP34+AN34))</f>
        <v>14</v>
      </c>
      <c r="AR34" s="5">
        <f>IF(ISERROR(VLOOKUP($A34,'D Squad Players'!AQ$2:AS$23,1,FALSE)),"",VLOOKUP($A34,'D Squad Players'!AQ$2:AS$23,3,FALSE))</f>
        <v>0</v>
      </c>
      <c r="AS34" s="5">
        <f>IF(AR34="","",IF(AR34=0,7,16-3*AR34/4))</f>
        <v>7</v>
      </c>
      <c r="AT34" s="5">
        <f>IF(AQ34="",AS34,IF(AS34="",AQ34,AS34+AQ34))</f>
        <v>21</v>
      </c>
      <c r="AU34" s="5">
        <f>IF(ISERROR(VLOOKUP($A34,'D Squad Players'!AT$2:AV$23,1,FALSE)),"",VLOOKUP($A34,'D Squad Players'!AT$2:AV$23,3,FALSE))</f>
        <v>0</v>
      </c>
      <c r="AV34" s="5">
        <f>IF(AU34="","",IF(AU34=0,7,16-3*AU34/4))</f>
        <v>7</v>
      </c>
      <c r="AW34" s="5">
        <f>IF(AT34="",AV34,IF(AV34="",AT34,AV34+AT34))</f>
        <v>28</v>
      </c>
      <c r="AX34" s="5">
        <f>IF(ISERROR(VLOOKUP($A34,'D Squad Players'!AW$2:AY$23,1,FALSE)),"",VLOOKUP($A34,'D Squad Players'!AW$2:AY$23,3,FALSE))</f>
        <v>0</v>
      </c>
      <c r="AY34" s="5">
        <f>IF(AX34="","",IF(AX34=0,7,16-3*AX34/4))</f>
        <v>7</v>
      </c>
      <c r="AZ34" s="5">
        <f>IF(AW34="",AY34,IF(AY34="",AW34,AY34+AW34))</f>
        <v>35</v>
      </c>
      <c r="BA34" s="5" t="str">
        <f>IF(ISERROR(VLOOKUP($A34,'D Squad Players'!AZ$2:BB$23,1,FALSE)),"",VLOOKUP($A34,'D Squad Players'!AZ$2:BB$23,3,FALSE))</f>
        <v/>
      </c>
      <c r="BB34" s="5" t="str">
        <f>IF(BA34="","",IF(BA34=0,7,16-3*BA34/4))</f>
        <v/>
      </c>
      <c r="BC34" s="5">
        <f>IF(AZ34="",BB34,IF(BB34="",AZ34,BB34+AZ34))</f>
        <v>35</v>
      </c>
      <c r="BD34" s="2">
        <f>BC34</f>
        <v>35</v>
      </c>
      <c r="BE34" s="2">
        <f>COUNTIF(B34:BC34,"&lt;7")</f>
        <v>5</v>
      </c>
      <c r="BF34" s="2">
        <f>IF(AB34="",0,AB34)</f>
        <v>0</v>
      </c>
      <c r="BG34" s="2">
        <f>COUNTIF(B34:AB34,"&lt;7")</f>
        <v>0</v>
      </c>
      <c r="BH34" s="2">
        <f>IF(AB34="",BC34,BC34-AB34)</f>
        <v>35</v>
      </c>
      <c r="BI34" s="2">
        <f>COUNTIF(AC34:BC34,"&lt;7")</f>
        <v>5</v>
      </c>
      <c r="BJ34">
        <f>IF(BB34="",0,BB34)+IF(AG34="",0,AG34)+IF(L34="",0,L34)</f>
        <v>0</v>
      </c>
      <c r="BK34">
        <f>COUNTIF(BA34:BC34,"&lt;7")+COUNTIF(AF34:AH34,"&lt;7")+COUNTIF(K34:M34,"&lt;7")</f>
        <v>0</v>
      </c>
    </row>
    <row r="35" spans="1:63" x14ac:dyDescent="0.55000000000000004">
      <c r="A35" t="s">
        <v>75</v>
      </c>
      <c r="B35" s="5">
        <f>IF(ISERROR(VLOOKUP($A35,'D Squad Players'!A$2:C$23,1,FALSE)),"",VLOOKUP($A35,'D Squad Players'!A$2:C$23,3,FALSE))</f>
        <v>0</v>
      </c>
      <c r="C35" s="5">
        <f>IF(B35="","",IF(B35=0,7,16-3*B35/4))</f>
        <v>7</v>
      </c>
      <c r="D35" s="5">
        <f>C35</f>
        <v>7</v>
      </c>
      <c r="E35" s="5" t="str">
        <f>IF(ISERROR(VLOOKUP($A35,'D Squad Players'!D$2:F$23,1,FALSE)),"",VLOOKUP($A35,'D Squad Players'!D$2:F$23,3,FALSE))</f>
        <v/>
      </c>
      <c r="F35" s="5" t="str">
        <f>IF(E35="","",IF(E35=0,7,16-3*E35/4))</f>
        <v/>
      </c>
      <c r="G35" s="5">
        <f>IF(D35="",F35,IF(F35="",D35,F35+D35))</f>
        <v>7</v>
      </c>
      <c r="H35" s="5" t="str">
        <f>IF(ISERROR(VLOOKUP($A35,'D Squad Players'!G$2:I$23,1,FALSE)),"",VLOOKUP($A35,'D Squad Players'!G$2:I$23,3,FALSE))</f>
        <v/>
      </c>
      <c r="I35" s="5" t="str">
        <f>IF(H35="","",IF(H35=0,7,16-3*H35/4))</f>
        <v/>
      </c>
      <c r="J35" s="5">
        <f>IF(G35="",I35,IF(I35="",G35,I35+G35))</f>
        <v>7</v>
      </c>
      <c r="K35" s="5" t="str">
        <f>IF(ISERROR(VLOOKUP($A35,'D Squad Players'!J$2:L$23,1,FALSE)),"",VLOOKUP($A35,'D Squad Players'!J$2:L$23,3,FALSE))</f>
        <v/>
      </c>
      <c r="L35" s="5" t="str">
        <f>IF(K35="","",IF(K35=0,7,16-3*K35/4))</f>
        <v/>
      </c>
      <c r="M35" s="5">
        <f>IF(J35="",L35,IF(L35="",J35,L35+J35))</f>
        <v>7</v>
      </c>
      <c r="N35" s="5" t="str">
        <f>IF(ISERROR(VLOOKUP($A35,'D Squad Players'!M$2:O$23,1,FALSE)),"",VLOOKUP($A35,'D Squad Players'!M$2:O$23,3,FALSE))</f>
        <v/>
      </c>
      <c r="O35" s="5" t="str">
        <f>IF(N35="","",IF(N35=0,7,16-3*N35/4))</f>
        <v/>
      </c>
      <c r="P35" s="5">
        <f>IF(M35="",O35,IF(O35="",M35,O35+M35))</f>
        <v>7</v>
      </c>
      <c r="Q35" s="5">
        <f>IF(ISERROR(VLOOKUP($A35,'D Squad Players'!P$2:R$23,1,FALSE)),"",VLOOKUP($A35,'D Squad Players'!P$2:R$23,3,FALSE))</f>
        <v>0</v>
      </c>
      <c r="R35" s="5">
        <f>IF(Q35="","",IF(Q35=0,7,16-3*Q35/4))</f>
        <v>7</v>
      </c>
      <c r="S35" s="5">
        <f>IF(P35="",R35,IF(R35="",P35,R35+P35))</f>
        <v>14</v>
      </c>
      <c r="T35" s="5" t="str">
        <f>IF(ISERROR(VLOOKUP($A35,'D Squad Players'!S$2:U$23,1,FALSE)),"",VLOOKUP($A35,'D Squad Players'!S$2:U$23,3,FALSE))</f>
        <v/>
      </c>
      <c r="U35" s="5" t="str">
        <f>IF(T35="","",IF(T35=0,7,16-3*T35/4))</f>
        <v/>
      </c>
      <c r="V35" s="5">
        <f>IF(S35="",U35,IF(U35="",S35,U35+S35))</f>
        <v>14</v>
      </c>
      <c r="W35" s="5" t="str">
        <f>IF(ISERROR(VLOOKUP($A35,'D Squad Players'!V$2:X$23,1,FALSE)),"",VLOOKUP($A35,'D Squad Players'!V$2:X$23,3,FALSE))</f>
        <v/>
      </c>
      <c r="X35" s="5" t="str">
        <f>IF(W35="","",IF(W35=0,7,16-3*W35/4))</f>
        <v/>
      </c>
      <c r="Y35" s="5">
        <f>IF(V35="",X35,IF(X35="",V35,X35+V35))</f>
        <v>14</v>
      </c>
      <c r="Z35" s="5">
        <f>IF(ISERROR(VLOOKUP($A35,'D Squad Players'!Y$2:AA$23,1,FALSE)),"",VLOOKUP($A35,'D Squad Players'!Y$2:AA$23,3,FALSE))</f>
        <v>0</v>
      </c>
      <c r="AA35" s="5">
        <f>IF(Z35="","",IF(Z35=0,7,16-3*Z35/4))</f>
        <v>7</v>
      </c>
      <c r="AB35" s="5">
        <f>IF(Y35="",AA35,IF(AA35="",Y35,AA35+Y35))</f>
        <v>21</v>
      </c>
      <c r="AC35" s="5" t="str">
        <f>IF(ISERROR(VLOOKUP($A35,'D Squad Players'!AB$2:AD$23,1,FALSE)),"",VLOOKUP($A35,'D Squad Players'!AB$2:AD$23,3,FALSE))</f>
        <v/>
      </c>
      <c r="AD35" s="5" t="str">
        <f>IF(AC35="","",IF(AC35=0,7,16-3*AC35/4))</f>
        <v/>
      </c>
      <c r="AE35" s="5">
        <f>IF(AB35="",AD35,IF(AD35="",AB35,AD35+AB35))</f>
        <v>21</v>
      </c>
      <c r="AF35" s="5" t="str">
        <f>IF(ISERROR(VLOOKUP($A35,'D Squad Players'!AE$2:AG$23,1,FALSE)),"",VLOOKUP($A35,'D Squad Players'!AE$2:AG$23,3,FALSE))</f>
        <v/>
      </c>
      <c r="AG35" s="5" t="str">
        <f>IF(AF35="","",IF(AF35=0,7,16-3*AF35/4))</f>
        <v/>
      </c>
      <c r="AH35" s="5">
        <f>IF(AE35="",AG35,IF(AG35="",AE35,AG35+AE35))</f>
        <v>21</v>
      </c>
      <c r="AI35" s="5" t="str">
        <f>IF(ISERROR(VLOOKUP($A35,'D Squad Players'!AH$2:AJ$23,1,FALSE)),"",VLOOKUP($A35,'D Squad Players'!AH$2:AJ$23,3,FALSE))</f>
        <v/>
      </c>
      <c r="AJ35" s="5" t="str">
        <f>IF(AI35="","",IF(AI35=0,7,16-3*AI35/4))</f>
        <v/>
      </c>
      <c r="AK35" s="5">
        <f>IF(AH35="",AJ35,IF(AJ35="",AH35,AJ35+AH35))</f>
        <v>21</v>
      </c>
      <c r="AL35" s="5" t="str">
        <f>IF(ISERROR(VLOOKUP($A35,'D Squad Players'!AK$2:AM$23,1,FALSE)),"",VLOOKUP($A35,'D Squad Players'!AK$2:AM$23,3,FALSE))</f>
        <v/>
      </c>
      <c r="AM35" s="5" t="str">
        <f>IF(AL35="","",IF(AL35=0,7,16-3*AL35/4))</f>
        <v/>
      </c>
      <c r="AN35" s="5">
        <f>IF(AK35="",AM35,IF(AM35="",AK35,AM35+AK35))</f>
        <v>21</v>
      </c>
      <c r="AO35" s="5" t="str">
        <f>IF(ISERROR(VLOOKUP($A35,'D Squad Players'!AN$2:AP$23,1,FALSE)),"",VLOOKUP($A35,'D Squad Players'!AN$2:AP$23,3,FALSE))</f>
        <v/>
      </c>
      <c r="AP35" s="5" t="str">
        <f>IF(AO35="","",IF(AO35=0,7,16-3*AO35/4))</f>
        <v/>
      </c>
      <c r="AQ35" s="5">
        <f>IF(AN35="",AP35,IF(AP35="",AN35,AP35+AN35))</f>
        <v>21</v>
      </c>
      <c r="AR35" s="5" t="str">
        <f>IF(ISERROR(VLOOKUP($A35,'D Squad Players'!AQ$2:AS$23,1,FALSE)),"",VLOOKUP($A35,'D Squad Players'!AQ$2:AS$23,3,FALSE))</f>
        <v/>
      </c>
      <c r="AS35" s="5" t="str">
        <f>IF(AR35="","",IF(AR35=0,7,16-3*AR35/4))</f>
        <v/>
      </c>
      <c r="AT35" s="5">
        <f>IF(AQ35="",AS35,IF(AS35="",AQ35,AS35+AQ35))</f>
        <v>21</v>
      </c>
      <c r="AU35" s="5" t="str">
        <f>IF(ISERROR(VLOOKUP($A35,'D Squad Players'!AT$2:AV$23,1,FALSE)),"",VLOOKUP($A35,'D Squad Players'!AT$2:AV$23,3,FALSE))</f>
        <v/>
      </c>
      <c r="AV35" s="5" t="str">
        <f>IF(AU35="","",IF(AU35=0,7,16-3*AU35/4))</f>
        <v/>
      </c>
      <c r="AW35" s="5">
        <f>IF(AT35="",AV35,IF(AV35="",AT35,AV35+AT35))</f>
        <v>21</v>
      </c>
      <c r="AX35" s="5" t="str">
        <f>IF(ISERROR(VLOOKUP($A35,'D Squad Players'!AW$2:AY$23,1,FALSE)),"",VLOOKUP($A35,'D Squad Players'!AW$2:AY$23,3,FALSE))</f>
        <v/>
      </c>
      <c r="AY35" s="5" t="str">
        <f>IF(AX35="","",IF(AX35=0,7,16-3*AX35/4))</f>
        <v/>
      </c>
      <c r="AZ35" s="5">
        <f>IF(AW35="",AY35,IF(AY35="",AW35,AY35+AW35))</f>
        <v>21</v>
      </c>
      <c r="BA35" s="5">
        <f>IF(ISERROR(VLOOKUP($A35,'D Squad Players'!AZ$2:BB$23,1,FALSE)),"",VLOOKUP($A35,'D Squad Players'!AZ$2:BB$23,3,FALSE))</f>
        <v>0</v>
      </c>
      <c r="BB35" s="5">
        <f>IF(BA35="","",IF(BA35=0,7,16-3*BA35/4))</f>
        <v>7</v>
      </c>
      <c r="BC35" s="5">
        <f>IF(AZ35="",BB35,IF(BB35="",AZ35,BB35+AZ35))</f>
        <v>28</v>
      </c>
      <c r="BD35" s="2">
        <f>BC35</f>
        <v>28</v>
      </c>
      <c r="BE35" s="2">
        <f>COUNTIF(B35:BC35,"&lt;7")</f>
        <v>4</v>
      </c>
      <c r="BF35" s="2">
        <f>IF(AB35="",0,AB35)</f>
        <v>21</v>
      </c>
      <c r="BG35" s="2">
        <f>COUNTIF(B35:AB35,"&lt;7")</f>
        <v>3</v>
      </c>
      <c r="BH35" s="2">
        <f>IF(AB35="",BC35,BC35-AB35)</f>
        <v>7</v>
      </c>
      <c r="BI35" s="2">
        <f>COUNTIF(AC35:BC35,"&lt;7")</f>
        <v>1</v>
      </c>
      <c r="BJ35">
        <f>IF(BB35="",0,BB35)+IF(AG35="",0,AG35)+IF(L35="",0,L35)</f>
        <v>7</v>
      </c>
      <c r="BK35">
        <f>COUNTIF(BA35:BC35,"&lt;7")+COUNTIF(AF35:AH35,"&lt;7")+COUNTIF(K35:M35,"&lt;7")</f>
        <v>1</v>
      </c>
    </row>
    <row r="36" spans="1:63" x14ac:dyDescent="0.55000000000000004">
      <c r="A36" t="s">
        <v>88</v>
      </c>
      <c r="B36" s="5" t="str">
        <f>IF(ISERROR(VLOOKUP($A36,'D Squad Players'!A$2:C$23,1,FALSE)),"",VLOOKUP($A36,'D Squad Players'!A$2:C$23,3,FALSE))</f>
        <v/>
      </c>
      <c r="C36" s="5" t="str">
        <f>IF(B36="","",IF(B36=0,7,16-3*B36/4))</f>
        <v/>
      </c>
      <c r="D36" s="5" t="str">
        <f>C36</f>
        <v/>
      </c>
      <c r="E36" s="5">
        <f>IF(ISERROR(VLOOKUP($A36,'D Squad Players'!D$2:F$23,1,FALSE)),"",VLOOKUP($A36,'D Squad Players'!D$2:F$23,3,FALSE))</f>
        <v>0</v>
      </c>
      <c r="F36" s="5">
        <f>IF(E36="","",IF(E36=0,7,16-3*E36/4))</f>
        <v>7</v>
      </c>
      <c r="G36" s="5">
        <f>IF(D36="",F36,IF(F36="",D36,F36+D36))</f>
        <v>7</v>
      </c>
      <c r="H36" s="5" t="str">
        <f>IF(ISERROR(VLOOKUP($A36,'D Squad Players'!G$2:I$23,1,FALSE)),"",VLOOKUP($A36,'D Squad Players'!G$2:I$23,3,FALSE))</f>
        <v/>
      </c>
      <c r="I36" s="5" t="str">
        <f>IF(H36="","",IF(H36=0,7,16-3*H36/4))</f>
        <v/>
      </c>
      <c r="J36" s="5">
        <f>IF(G36="",I36,IF(I36="",G36,I36+G36))</f>
        <v>7</v>
      </c>
      <c r="K36" s="5" t="str">
        <f>IF(ISERROR(VLOOKUP($A36,'D Squad Players'!J$2:L$23,1,FALSE)),"",VLOOKUP($A36,'D Squad Players'!J$2:L$23,3,FALSE))</f>
        <v/>
      </c>
      <c r="L36" s="5" t="str">
        <f>IF(K36="","",IF(K36=0,7,16-3*K36/4))</f>
        <v/>
      </c>
      <c r="M36" s="5">
        <f>IF(J36="",L36,IF(L36="",J36,L36+J36))</f>
        <v>7</v>
      </c>
      <c r="N36" s="5" t="str">
        <f>IF(ISERROR(VLOOKUP($A36,'D Squad Players'!M$2:O$23,1,FALSE)),"",VLOOKUP($A36,'D Squad Players'!M$2:O$23,3,FALSE))</f>
        <v/>
      </c>
      <c r="O36" s="5" t="str">
        <f>IF(N36="","",IF(N36=0,7,16-3*N36/4))</f>
        <v/>
      </c>
      <c r="P36" s="5">
        <f>IF(M36="",O36,IF(O36="",M36,O36+M36))</f>
        <v>7</v>
      </c>
      <c r="Q36" s="5" t="str">
        <f>IF(ISERROR(VLOOKUP($A36,'D Squad Players'!P$2:R$23,1,FALSE)),"",VLOOKUP($A36,'D Squad Players'!P$2:R$23,3,FALSE))</f>
        <v/>
      </c>
      <c r="R36" s="5" t="str">
        <f>IF(Q36="","",IF(Q36=0,7,16-3*Q36/4))</f>
        <v/>
      </c>
      <c r="S36" s="5">
        <f>IF(P36="",R36,IF(R36="",P36,R36+P36))</f>
        <v>7</v>
      </c>
      <c r="T36" s="5" t="str">
        <f>IF(ISERROR(VLOOKUP($A36,'D Squad Players'!S$2:U$23,1,FALSE)),"",VLOOKUP($A36,'D Squad Players'!S$2:U$23,3,FALSE))</f>
        <v/>
      </c>
      <c r="U36" s="5" t="str">
        <f>IF(T36="","",IF(T36=0,7,16-3*T36/4))</f>
        <v/>
      </c>
      <c r="V36" s="5">
        <f>IF(S36="",U36,IF(U36="",S36,U36+S36))</f>
        <v>7</v>
      </c>
      <c r="W36" s="5">
        <f>IF(ISERROR(VLOOKUP($A36,'D Squad Players'!V$2:X$23,1,FALSE)),"",VLOOKUP($A36,'D Squad Players'!V$2:X$23,3,FALSE))</f>
        <v>0</v>
      </c>
      <c r="X36" s="5">
        <f>IF(W36="","",IF(W36=0,7,16-3*W36/4))</f>
        <v>7</v>
      </c>
      <c r="Y36" s="5">
        <f>IF(V36="",X36,IF(X36="",V36,X36+V36))</f>
        <v>14</v>
      </c>
      <c r="Z36" s="5">
        <f>IF(ISERROR(VLOOKUP($A36,'D Squad Players'!Y$2:AA$23,1,FALSE)),"",VLOOKUP($A36,'D Squad Players'!Y$2:AA$23,3,FALSE))</f>
        <v>2</v>
      </c>
      <c r="AA36" s="5">
        <f>IF(Z36="","",IF(Z36=0,7,16-3*Z36/4))</f>
        <v>14.5</v>
      </c>
      <c r="AB36" s="5">
        <f>IF(Y36="",AA36,IF(AA36="",Y36,AA36+Y36))</f>
        <v>28.5</v>
      </c>
      <c r="AC36" s="5" t="str">
        <f>IF(ISERROR(VLOOKUP($A36,'D Squad Players'!AB$2:AD$23,1,FALSE)),"",VLOOKUP($A36,'D Squad Players'!AB$2:AD$23,3,FALSE))</f>
        <v/>
      </c>
      <c r="AD36" s="5" t="str">
        <f>IF(AC36="","",IF(AC36=0,7,16-3*AC36/4))</f>
        <v/>
      </c>
      <c r="AE36" s="5">
        <f>IF(AB36="",AD36,IF(AD36="",AB36,AD36+AB36))</f>
        <v>28.5</v>
      </c>
      <c r="AF36" s="5" t="str">
        <f>IF(ISERROR(VLOOKUP($A36,'D Squad Players'!AE$2:AG$23,1,FALSE)),"",VLOOKUP($A36,'D Squad Players'!AE$2:AG$23,3,FALSE))</f>
        <v/>
      </c>
      <c r="AG36" s="5" t="str">
        <f>IF(AF36="","",IF(AF36=0,7,16-3*AF36/4))</f>
        <v/>
      </c>
      <c r="AH36" s="5">
        <f>IF(AE36="",AG36,IF(AG36="",AE36,AG36+AE36))</f>
        <v>28.5</v>
      </c>
      <c r="AI36" s="5" t="str">
        <f>IF(ISERROR(VLOOKUP($A36,'D Squad Players'!AH$2:AJ$23,1,FALSE)),"",VLOOKUP($A36,'D Squad Players'!AH$2:AJ$23,3,FALSE))</f>
        <v/>
      </c>
      <c r="AJ36" s="5" t="str">
        <f>IF(AI36="","",IF(AI36=0,7,16-3*AI36/4))</f>
        <v/>
      </c>
      <c r="AK36" s="5">
        <f>IF(AH36="",AJ36,IF(AJ36="",AH36,AJ36+AH36))</f>
        <v>28.5</v>
      </c>
      <c r="AL36" s="5" t="str">
        <f>IF(ISERROR(VLOOKUP($A36,'D Squad Players'!AK$2:AM$23,1,FALSE)),"",VLOOKUP($A36,'D Squad Players'!AK$2:AM$23,3,FALSE))</f>
        <v/>
      </c>
      <c r="AM36" s="5" t="str">
        <f>IF(AL36="","",IF(AL36=0,7,16-3*AL36/4))</f>
        <v/>
      </c>
      <c r="AN36" s="5">
        <f>IF(AK36="",AM36,IF(AM36="",AK36,AM36+AK36))</f>
        <v>28.5</v>
      </c>
      <c r="AO36" s="5" t="str">
        <f>IF(ISERROR(VLOOKUP($A36,'D Squad Players'!AN$2:AP$23,1,FALSE)),"",VLOOKUP($A36,'D Squad Players'!AN$2:AP$23,3,FALSE))</f>
        <v/>
      </c>
      <c r="AP36" s="5" t="str">
        <f>IF(AO36="","",IF(AO36=0,7,16-3*AO36/4))</f>
        <v/>
      </c>
      <c r="AQ36" s="5">
        <f>IF(AN36="",AP36,IF(AP36="",AN36,AP36+AN36))</f>
        <v>28.5</v>
      </c>
      <c r="AR36" s="5" t="str">
        <f>IF(ISERROR(VLOOKUP($A36,'D Squad Players'!AQ$2:AS$23,1,FALSE)),"",VLOOKUP($A36,'D Squad Players'!AQ$2:AS$23,3,FALSE))</f>
        <v/>
      </c>
      <c r="AS36" s="5" t="str">
        <f>IF(AR36="","",IF(AR36=0,7,16-3*AR36/4))</f>
        <v/>
      </c>
      <c r="AT36" s="5">
        <f>IF(AQ36="",AS36,IF(AS36="",AQ36,AS36+AQ36))</f>
        <v>28.5</v>
      </c>
      <c r="AU36" s="5" t="str">
        <f>IF(ISERROR(VLOOKUP($A36,'D Squad Players'!AT$2:AV$23,1,FALSE)),"",VLOOKUP($A36,'D Squad Players'!AT$2:AV$23,3,FALSE))</f>
        <v/>
      </c>
      <c r="AV36" s="5" t="str">
        <f>IF(AU36="","",IF(AU36=0,7,16-3*AU36/4))</f>
        <v/>
      </c>
      <c r="AW36" s="5">
        <f>IF(AT36="",AV36,IF(AV36="",AT36,AV36+AT36))</f>
        <v>28.5</v>
      </c>
      <c r="AX36" s="5" t="str">
        <f>IF(ISERROR(VLOOKUP($A36,'D Squad Players'!AW$2:AY$23,1,FALSE)),"",VLOOKUP($A36,'D Squad Players'!AW$2:AY$23,3,FALSE))</f>
        <v/>
      </c>
      <c r="AY36" s="5" t="str">
        <f>IF(AX36="","",IF(AX36=0,7,16-3*AX36/4))</f>
        <v/>
      </c>
      <c r="AZ36" s="5">
        <f>IF(AW36="",AY36,IF(AY36="",AW36,AY36+AW36))</f>
        <v>28.5</v>
      </c>
      <c r="BA36" s="5" t="str">
        <f>IF(ISERROR(VLOOKUP($A36,'D Squad Players'!AZ$2:BB$23,1,FALSE)),"",VLOOKUP($A36,'D Squad Players'!AZ$2:BB$23,3,FALSE))</f>
        <v/>
      </c>
      <c r="BB36" s="5" t="str">
        <f>IF(BA36="","",IF(BA36=0,7,16-3*BA36/4))</f>
        <v/>
      </c>
      <c r="BC36" s="5">
        <f>IF(AZ36="",BB36,IF(BB36="",AZ36,BB36+AZ36))</f>
        <v>28.5</v>
      </c>
      <c r="BD36" s="2">
        <f>BC36</f>
        <v>28.5</v>
      </c>
      <c r="BE36" s="2">
        <f>COUNTIF(B36:BC36,"&lt;7")</f>
        <v>3</v>
      </c>
      <c r="BF36" s="2">
        <f>IF(AB36="",0,AB36)</f>
        <v>28.5</v>
      </c>
      <c r="BG36" s="2">
        <f>COUNTIF(B36:AB36,"&lt;7")</f>
        <v>3</v>
      </c>
      <c r="BH36" s="2">
        <f>IF(AB36="",BC36,BC36-AB36)</f>
        <v>0</v>
      </c>
      <c r="BI36" s="2">
        <f>COUNTIF(AC36:BC36,"&lt;7")</f>
        <v>0</v>
      </c>
      <c r="BJ36">
        <f>IF(BB36="",0,BB36)+IF(AG36="",0,AG36)+IF(L36="",0,L36)</f>
        <v>0</v>
      </c>
      <c r="BK36">
        <f>COUNTIF(BA36:BC36,"&lt;7")+COUNTIF(AF36:AH36,"&lt;7")+COUNTIF(K36:M36,"&lt;7")</f>
        <v>0</v>
      </c>
    </row>
    <row r="37" spans="1:63" x14ac:dyDescent="0.55000000000000004">
      <c r="A37" t="s">
        <v>108</v>
      </c>
      <c r="B37" s="5" t="str">
        <f>IF(ISERROR(VLOOKUP($A37,'D Squad Players'!A$2:C$23,1,FALSE)),"",VLOOKUP($A37,'D Squad Players'!A$2:C$23,3,FALSE))</f>
        <v/>
      </c>
      <c r="C37" s="5" t="str">
        <f>IF(B37="","",IF(B37=0,7,16-3*B37/4))</f>
        <v/>
      </c>
      <c r="D37" s="5" t="str">
        <f>C37</f>
        <v/>
      </c>
      <c r="E37" s="5" t="str">
        <f>IF(ISERROR(VLOOKUP($A37,'D Squad Players'!D$2:F$23,1,FALSE)),"",VLOOKUP($A37,'D Squad Players'!D$2:F$23,3,FALSE))</f>
        <v/>
      </c>
      <c r="F37" s="5" t="str">
        <f>IF(E37="","",IF(E37=0,7,16-3*E37/4))</f>
        <v/>
      </c>
      <c r="G37" s="5" t="str">
        <f>IF(D37="",F37,IF(F37="",D37,F37+D37))</f>
        <v/>
      </c>
      <c r="H37" s="5">
        <f>IF(ISERROR(VLOOKUP($A37,'D Squad Players'!G$2:I$23,1,FALSE)),"",VLOOKUP($A37,'D Squad Players'!G$2:I$23,3,FALSE))</f>
        <v>0</v>
      </c>
      <c r="I37" s="5">
        <f>IF(H37="","",IF(H37=0,7,16-3*H37/4))</f>
        <v>7</v>
      </c>
      <c r="J37" s="5">
        <f>IF(G37="",I37,IF(I37="",G37,I37+G37))</f>
        <v>7</v>
      </c>
      <c r="K37" s="5" t="str">
        <f>IF(ISERROR(VLOOKUP($A37,'D Squad Players'!J$2:L$23,1,FALSE)),"",VLOOKUP($A37,'D Squad Players'!J$2:L$23,3,FALSE))</f>
        <v/>
      </c>
      <c r="L37" s="5" t="str">
        <f>IF(K37="","",IF(K37=0,7,16-3*K37/4))</f>
        <v/>
      </c>
      <c r="M37" s="5">
        <f>IF(J37="",L37,IF(L37="",J37,L37+J37))</f>
        <v>7</v>
      </c>
      <c r="N37" s="5" t="str">
        <f>IF(ISERROR(VLOOKUP($A37,'D Squad Players'!M$2:O$23,1,FALSE)),"",VLOOKUP($A37,'D Squad Players'!M$2:O$23,3,FALSE))</f>
        <v/>
      </c>
      <c r="O37" s="5" t="str">
        <f>IF(N37="","",IF(N37=0,7,16-3*N37/4))</f>
        <v/>
      </c>
      <c r="P37" s="5">
        <f>IF(M37="",O37,IF(O37="",M37,O37+M37))</f>
        <v>7</v>
      </c>
      <c r="Q37" s="5" t="str">
        <f>IF(ISERROR(VLOOKUP($A37,'D Squad Players'!P$2:R$23,1,FALSE)),"",VLOOKUP($A37,'D Squad Players'!P$2:R$23,3,FALSE))</f>
        <v/>
      </c>
      <c r="R37" s="5" t="str">
        <f>IF(Q37="","",IF(Q37=0,7,16-3*Q37/4))</f>
        <v/>
      </c>
      <c r="S37" s="5">
        <f>IF(P37="",R37,IF(R37="",P37,R37+P37))</f>
        <v>7</v>
      </c>
      <c r="T37" s="5" t="str">
        <f>IF(ISERROR(VLOOKUP($A37,'D Squad Players'!S$2:U$23,1,FALSE)),"",VLOOKUP($A37,'D Squad Players'!S$2:U$23,3,FALSE))</f>
        <v/>
      </c>
      <c r="U37" s="5" t="str">
        <f>IF(T37="","",IF(T37=0,7,16-3*T37/4))</f>
        <v/>
      </c>
      <c r="V37" s="5">
        <f>IF(S37="",U37,IF(U37="",S37,U37+S37))</f>
        <v>7</v>
      </c>
      <c r="W37" s="5" t="str">
        <f>IF(ISERROR(VLOOKUP($A37,'D Squad Players'!V$2:X$23,1,FALSE)),"",VLOOKUP($A37,'D Squad Players'!V$2:X$23,3,FALSE))</f>
        <v/>
      </c>
      <c r="X37" s="5" t="str">
        <f>IF(W37="","",IF(W37=0,7,16-3*W37/4))</f>
        <v/>
      </c>
      <c r="Y37" s="5">
        <f>IF(V37="",X37,IF(X37="",V37,X37+V37))</f>
        <v>7</v>
      </c>
      <c r="Z37" s="5">
        <f>IF(ISERROR(VLOOKUP($A37,'D Squad Players'!Y$2:AA$23,1,FALSE)),"",VLOOKUP($A37,'D Squad Players'!Y$2:AA$23,3,FALSE))</f>
        <v>5</v>
      </c>
      <c r="AA37" s="5">
        <f>IF(Z37="","",IF(Z37=0,7,16-3*Z37/4))</f>
        <v>12.25</v>
      </c>
      <c r="AB37" s="5">
        <f>IF(Y37="",AA37,IF(AA37="",Y37,AA37+Y37))</f>
        <v>19.25</v>
      </c>
      <c r="AC37" s="5" t="str">
        <f>IF(ISERROR(VLOOKUP($A37,'D Squad Players'!AB$2:AD$23,1,FALSE)),"",VLOOKUP($A37,'D Squad Players'!AB$2:AD$23,3,FALSE))</f>
        <v/>
      </c>
      <c r="AD37" s="5" t="str">
        <f>IF(AC37="","",IF(AC37=0,7,16-3*AC37/4))</f>
        <v/>
      </c>
      <c r="AE37" s="5">
        <f>IF(AB37="",AD37,IF(AD37="",AB37,AD37+AB37))</f>
        <v>19.25</v>
      </c>
      <c r="AF37" s="5" t="str">
        <f>IF(ISERROR(VLOOKUP($A37,'D Squad Players'!AE$2:AG$23,1,FALSE)),"",VLOOKUP($A37,'D Squad Players'!AE$2:AG$23,3,FALSE))</f>
        <v/>
      </c>
      <c r="AG37" s="5" t="str">
        <f>IF(AF37="","",IF(AF37=0,7,16-3*AF37/4))</f>
        <v/>
      </c>
      <c r="AH37" s="5">
        <f>IF(AE37="",AG37,IF(AG37="",AE37,AG37+AE37))</f>
        <v>19.25</v>
      </c>
      <c r="AI37" s="5" t="str">
        <f>IF(ISERROR(VLOOKUP($A37,'D Squad Players'!AH$2:AJ$23,1,FALSE)),"",VLOOKUP($A37,'D Squad Players'!AH$2:AJ$23,3,FALSE))</f>
        <v/>
      </c>
      <c r="AJ37" s="5" t="str">
        <f>IF(AI37="","",IF(AI37=0,7,16-3*AI37/4))</f>
        <v/>
      </c>
      <c r="AK37" s="5">
        <f>IF(AH37="",AJ37,IF(AJ37="",AH37,AJ37+AH37))</f>
        <v>19.25</v>
      </c>
      <c r="AL37" s="5" t="str">
        <f>IF(ISERROR(VLOOKUP($A37,'D Squad Players'!AK$2:AM$23,1,FALSE)),"",VLOOKUP($A37,'D Squad Players'!AK$2:AM$23,3,FALSE))</f>
        <v/>
      </c>
      <c r="AM37" s="5" t="str">
        <f>IF(AL37="","",IF(AL37=0,7,16-3*AL37/4))</f>
        <v/>
      </c>
      <c r="AN37" s="5">
        <f>IF(AK37="",AM37,IF(AM37="",AK37,AM37+AK37))</f>
        <v>19.25</v>
      </c>
      <c r="AO37" s="5" t="str">
        <f>IF(ISERROR(VLOOKUP($A37,'D Squad Players'!AN$2:AP$23,1,FALSE)),"",VLOOKUP($A37,'D Squad Players'!AN$2:AP$23,3,FALSE))</f>
        <v/>
      </c>
      <c r="AP37" s="5" t="str">
        <f>IF(AO37="","",IF(AO37=0,7,16-3*AO37/4))</f>
        <v/>
      </c>
      <c r="AQ37" s="5">
        <f>IF(AN37="",AP37,IF(AP37="",AN37,AP37+AN37))</f>
        <v>19.25</v>
      </c>
      <c r="AR37" s="5" t="str">
        <f>IF(ISERROR(VLOOKUP($A37,'D Squad Players'!AQ$2:AS$23,1,FALSE)),"",VLOOKUP($A37,'D Squad Players'!AQ$2:AS$23,3,FALSE))</f>
        <v/>
      </c>
      <c r="AS37" s="5" t="str">
        <f>IF(AR37="","",IF(AR37=0,7,16-3*AR37/4))</f>
        <v/>
      </c>
      <c r="AT37" s="5">
        <f>IF(AQ37="",AS37,IF(AS37="",AQ37,AS37+AQ37))</f>
        <v>19.25</v>
      </c>
      <c r="AU37" s="5">
        <f>IF(ISERROR(VLOOKUP($A37,'D Squad Players'!AT$2:AV$23,1,FALSE)),"",VLOOKUP($A37,'D Squad Players'!AT$2:AV$23,3,FALSE))</f>
        <v>0</v>
      </c>
      <c r="AV37" s="5">
        <f>IF(AU37="","",IF(AU37=0,7,16-3*AU37/4))</f>
        <v>7</v>
      </c>
      <c r="AW37" s="5">
        <f>IF(AT37="",AV37,IF(AV37="",AT37,AV37+AT37))</f>
        <v>26.25</v>
      </c>
      <c r="AX37" s="5" t="str">
        <f>IF(ISERROR(VLOOKUP($A37,'D Squad Players'!AW$2:AY$23,1,FALSE)),"",VLOOKUP($A37,'D Squad Players'!AW$2:AY$23,3,FALSE))</f>
        <v/>
      </c>
      <c r="AY37" s="5" t="str">
        <f>IF(AX37="","",IF(AX37=0,7,16-3*AX37/4))</f>
        <v/>
      </c>
      <c r="AZ37" s="5">
        <f>IF(AW37="",AY37,IF(AY37="",AW37,AY37+AW37))</f>
        <v>26.25</v>
      </c>
      <c r="BA37" s="5" t="str">
        <f>IF(ISERROR(VLOOKUP($A37,'D Squad Players'!AZ$2:BB$23,1,FALSE)),"",VLOOKUP($A37,'D Squad Players'!AZ$2:BB$23,3,FALSE))</f>
        <v/>
      </c>
      <c r="BB37" s="5" t="str">
        <f>IF(BA37="","",IF(BA37=0,7,16-3*BA37/4))</f>
        <v/>
      </c>
      <c r="BC37" s="5">
        <f>IF(AZ37="",BB37,IF(BB37="",AZ37,BB37+AZ37))</f>
        <v>26.25</v>
      </c>
      <c r="BD37" s="2">
        <f>BC37</f>
        <v>26.25</v>
      </c>
      <c r="BE37" s="2">
        <f>COUNTIF(B37:BC37,"&lt;7")</f>
        <v>3</v>
      </c>
      <c r="BF37" s="2">
        <f>IF(AB37="",0,AB37)</f>
        <v>19.25</v>
      </c>
      <c r="BG37" s="2">
        <f>COUNTIF(B37:AB37,"&lt;7")</f>
        <v>2</v>
      </c>
      <c r="BH37" s="2">
        <f>IF(AB37="",BC37,BC37-AB37)</f>
        <v>7</v>
      </c>
      <c r="BI37" s="2">
        <f>COUNTIF(AC37:BC37,"&lt;7")</f>
        <v>1</v>
      </c>
      <c r="BJ37">
        <f>IF(BB37="",0,BB37)+IF(AG37="",0,AG37)+IF(L37="",0,L37)</f>
        <v>0</v>
      </c>
      <c r="BK37">
        <f>COUNTIF(BA37:BC37,"&lt;7")+COUNTIF(AF37:AH37,"&lt;7")+COUNTIF(K37:M37,"&lt;7")</f>
        <v>0</v>
      </c>
    </row>
    <row r="38" spans="1:63" x14ac:dyDescent="0.55000000000000004">
      <c r="A38" t="s">
        <v>106</v>
      </c>
      <c r="B38" s="5" t="str">
        <f>IF(ISERROR(VLOOKUP($A38,'D Squad Players'!A$2:C$23,1,FALSE)),"",VLOOKUP($A38,'D Squad Players'!A$2:C$23,3,FALSE))</f>
        <v/>
      </c>
      <c r="C38" s="5" t="str">
        <f>IF(B38="","",IF(B38=0,7,16-3*B38/4))</f>
        <v/>
      </c>
      <c r="D38" s="5" t="str">
        <f>C38</f>
        <v/>
      </c>
      <c r="E38" s="5" t="str">
        <f>IF(ISERROR(VLOOKUP($A38,'D Squad Players'!D$2:F$23,1,FALSE)),"",VLOOKUP($A38,'D Squad Players'!D$2:F$23,3,FALSE))</f>
        <v/>
      </c>
      <c r="F38" s="5" t="str">
        <f>IF(E38="","",IF(E38=0,7,16-3*E38/4))</f>
        <v/>
      </c>
      <c r="G38" s="5" t="str">
        <f>IF(D38="",F38,IF(F38="",D38,F38+D38))</f>
        <v/>
      </c>
      <c r="H38" s="5">
        <f>IF(ISERROR(VLOOKUP($A38,'D Squad Players'!G$2:I$23,1,FALSE)),"",VLOOKUP($A38,'D Squad Players'!G$2:I$23,3,FALSE))</f>
        <v>0</v>
      </c>
      <c r="I38" s="5">
        <f>IF(H38="","",IF(H38=0,7,16-3*H38/4))</f>
        <v>7</v>
      </c>
      <c r="J38" s="5">
        <f>IF(G38="",I38,IF(I38="",G38,I38+G38))</f>
        <v>7</v>
      </c>
      <c r="K38" s="5" t="str">
        <f>IF(ISERROR(VLOOKUP($A38,'D Squad Players'!J$2:L$23,1,FALSE)),"",VLOOKUP($A38,'D Squad Players'!J$2:L$23,3,FALSE))</f>
        <v/>
      </c>
      <c r="L38" s="5" t="str">
        <f>IF(K38="","",IF(K38=0,7,16-3*K38/4))</f>
        <v/>
      </c>
      <c r="M38" s="5">
        <f>IF(J38="",L38,IF(L38="",J38,L38+J38))</f>
        <v>7</v>
      </c>
      <c r="N38" s="5" t="str">
        <f>IF(ISERROR(VLOOKUP($A38,'D Squad Players'!M$2:O$23,1,FALSE)),"",VLOOKUP($A38,'D Squad Players'!M$2:O$23,3,FALSE))</f>
        <v/>
      </c>
      <c r="O38" s="5" t="str">
        <f>IF(N38="","",IF(N38=0,7,16-3*N38/4))</f>
        <v/>
      </c>
      <c r="P38" s="5">
        <f>IF(M38="",O38,IF(O38="",M38,O38+M38))</f>
        <v>7</v>
      </c>
      <c r="Q38" s="5" t="str">
        <f>IF(ISERROR(VLOOKUP($A38,'D Squad Players'!P$2:R$23,1,FALSE)),"",VLOOKUP($A38,'D Squad Players'!P$2:R$23,3,FALSE))</f>
        <v/>
      </c>
      <c r="R38" s="5" t="str">
        <f>IF(Q38="","",IF(Q38=0,7,16-3*Q38/4))</f>
        <v/>
      </c>
      <c r="S38" s="5">
        <f>IF(P38="",R38,IF(R38="",P38,R38+P38))</f>
        <v>7</v>
      </c>
      <c r="T38" s="5" t="str">
        <f>IF(ISERROR(VLOOKUP($A38,'D Squad Players'!S$2:U$23,1,FALSE)),"",VLOOKUP($A38,'D Squad Players'!S$2:U$23,3,FALSE))</f>
        <v/>
      </c>
      <c r="U38" s="5" t="str">
        <f>IF(T38="","",IF(T38=0,7,16-3*T38/4))</f>
        <v/>
      </c>
      <c r="V38" s="5">
        <f>IF(S38="",U38,IF(U38="",S38,U38+S38))</f>
        <v>7</v>
      </c>
      <c r="W38" s="5" t="str">
        <f>IF(ISERROR(VLOOKUP($A38,'D Squad Players'!V$2:X$23,1,FALSE)),"",VLOOKUP($A38,'D Squad Players'!V$2:X$23,3,FALSE))</f>
        <v/>
      </c>
      <c r="X38" s="5" t="str">
        <f>IF(W38="","",IF(W38=0,7,16-3*W38/4))</f>
        <v/>
      </c>
      <c r="Y38" s="5">
        <f>IF(V38="",X38,IF(X38="",V38,X38+V38))</f>
        <v>7</v>
      </c>
      <c r="Z38" s="5" t="str">
        <f>IF(ISERROR(VLOOKUP($A38,'D Squad Players'!Y$2:AA$23,1,FALSE)),"",VLOOKUP($A38,'D Squad Players'!Y$2:AA$23,3,FALSE))</f>
        <v/>
      </c>
      <c r="AA38" s="5" t="str">
        <f>IF(Z38="","",IF(Z38=0,7,16-3*Z38/4))</f>
        <v/>
      </c>
      <c r="AB38" s="5">
        <f>IF(Y38="",AA38,IF(AA38="",Y38,AA38+Y38))</f>
        <v>7</v>
      </c>
      <c r="AC38" s="5" t="str">
        <f>IF(ISERROR(VLOOKUP($A38,'D Squad Players'!AB$2:AD$23,1,FALSE)),"",VLOOKUP($A38,'D Squad Players'!AB$2:AD$23,3,FALSE))</f>
        <v/>
      </c>
      <c r="AD38" s="5" t="str">
        <f>IF(AC38="","",IF(AC38=0,7,16-3*AC38/4))</f>
        <v/>
      </c>
      <c r="AE38" s="5">
        <f>IF(AB38="",AD38,IF(AD38="",AB38,AD38+AB38))</f>
        <v>7</v>
      </c>
      <c r="AF38" s="5" t="str">
        <f>IF(ISERROR(VLOOKUP($A38,'D Squad Players'!AE$2:AG$23,1,FALSE)),"",VLOOKUP($A38,'D Squad Players'!AE$2:AG$23,3,FALSE))</f>
        <v/>
      </c>
      <c r="AG38" s="5" t="str">
        <f>IF(AF38="","",IF(AF38=0,7,16-3*AF38/4))</f>
        <v/>
      </c>
      <c r="AH38" s="5">
        <f>IF(AE38="",AG38,IF(AG38="",AE38,AG38+AE38))</f>
        <v>7</v>
      </c>
      <c r="AI38" s="5" t="str">
        <f>IF(ISERROR(VLOOKUP($A38,'D Squad Players'!AH$2:AJ$23,1,FALSE)),"",VLOOKUP($A38,'D Squad Players'!AH$2:AJ$23,3,FALSE))</f>
        <v/>
      </c>
      <c r="AJ38" s="5" t="str">
        <f>IF(AI38="","",IF(AI38=0,7,16-3*AI38/4))</f>
        <v/>
      </c>
      <c r="AK38" s="5">
        <f>IF(AH38="",AJ38,IF(AJ38="",AH38,AJ38+AH38))</f>
        <v>7</v>
      </c>
      <c r="AL38" s="5">
        <f>IF(ISERROR(VLOOKUP($A38,'D Squad Players'!AK$2:AM$23,1,FALSE)),"",VLOOKUP($A38,'D Squad Players'!AK$2:AM$23,3,FALSE))</f>
        <v>2</v>
      </c>
      <c r="AM38" s="5">
        <f>IF(AL38="","",IF(AL38=0,7,16-3*AL38/4))</f>
        <v>14.5</v>
      </c>
      <c r="AN38" s="5">
        <f>IF(AK38="",AM38,IF(AM38="",AK38,AM38+AK38))</f>
        <v>21.5</v>
      </c>
      <c r="AO38" s="5" t="str">
        <f>IF(ISERROR(VLOOKUP($A38,'D Squad Players'!AN$2:AP$23,1,FALSE)),"",VLOOKUP($A38,'D Squad Players'!AN$2:AP$23,3,FALSE))</f>
        <v/>
      </c>
      <c r="AP38" s="5" t="str">
        <f>IF(AO38="","",IF(AO38=0,7,16-3*AO38/4))</f>
        <v/>
      </c>
      <c r="AQ38" s="5">
        <f>IF(AN38="",AP38,IF(AP38="",AN38,AP38+AN38))</f>
        <v>21.5</v>
      </c>
      <c r="AR38" s="5" t="str">
        <f>IF(ISERROR(VLOOKUP($A38,'D Squad Players'!AQ$2:AS$23,1,FALSE)),"",VLOOKUP($A38,'D Squad Players'!AQ$2:AS$23,3,FALSE))</f>
        <v/>
      </c>
      <c r="AS38" s="5" t="str">
        <f>IF(AR38="","",IF(AR38=0,7,16-3*AR38/4))</f>
        <v/>
      </c>
      <c r="AT38" s="5">
        <f>IF(AQ38="",AS38,IF(AS38="",AQ38,AS38+AQ38))</f>
        <v>21.5</v>
      </c>
      <c r="AU38" s="5" t="str">
        <f>IF(ISERROR(VLOOKUP($A38,'D Squad Players'!AT$2:AV$23,1,FALSE)),"",VLOOKUP($A38,'D Squad Players'!AT$2:AV$23,3,FALSE))</f>
        <v/>
      </c>
      <c r="AV38" s="5" t="str">
        <f>IF(AU38="","",IF(AU38=0,7,16-3*AU38/4))</f>
        <v/>
      </c>
      <c r="AW38" s="5">
        <f>IF(AT38="",AV38,IF(AV38="",AT38,AV38+AT38))</f>
        <v>21.5</v>
      </c>
      <c r="AX38" s="5" t="str">
        <f>IF(ISERROR(VLOOKUP($A38,'D Squad Players'!AW$2:AY$23,1,FALSE)),"",VLOOKUP($A38,'D Squad Players'!AW$2:AY$23,3,FALSE))</f>
        <v/>
      </c>
      <c r="AY38" s="5" t="str">
        <f>IF(AX38="","",IF(AX38=0,7,16-3*AX38/4))</f>
        <v/>
      </c>
      <c r="AZ38" s="5">
        <f>IF(AW38="",AY38,IF(AY38="",AW38,AY38+AW38))</f>
        <v>21.5</v>
      </c>
      <c r="BA38" s="5" t="str">
        <f>IF(ISERROR(VLOOKUP($A38,'D Squad Players'!AZ$2:BB$23,1,FALSE)),"",VLOOKUP($A38,'D Squad Players'!AZ$2:BB$23,3,FALSE))</f>
        <v/>
      </c>
      <c r="BB38" s="5" t="str">
        <f>IF(BA38="","",IF(BA38=0,7,16-3*BA38/4))</f>
        <v/>
      </c>
      <c r="BC38" s="5">
        <f>IF(AZ38="",BB38,IF(BB38="",AZ38,BB38+AZ38))</f>
        <v>21.5</v>
      </c>
      <c r="BD38" s="2">
        <f>BC38</f>
        <v>21.5</v>
      </c>
      <c r="BE38" s="2">
        <f>COUNTIF(B38:BC38,"&lt;7")</f>
        <v>2</v>
      </c>
      <c r="BF38" s="2">
        <f>IF(AB38="",0,AB38)</f>
        <v>7</v>
      </c>
      <c r="BG38" s="2">
        <f>COUNTIF(B38:AB38,"&lt;7")</f>
        <v>1</v>
      </c>
      <c r="BH38" s="2">
        <f>IF(AB38="",BC38,BC38-AB38)</f>
        <v>14.5</v>
      </c>
      <c r="BI38" s="2">
        <f>COUNTIF(AC38:BC38,"&lt;7")</f>
        <v>1</v>
      </c>
      <c r="BJ38">
        <f>IF(BB38="",0,BB38)+IF(AG38="",0,AG38)+IF(L38="",0,L38)</f>
        <v>0</v>
      </c>
      <c r="BK38">
        <f>COUNTIF(BA38:BC38,"&lt;7")+COUNTIF(AF38:AH38,"&lt;7")+COUNTIF(K38:M38,"&lt;7")</f>
        <v>0</v>
      </c>
    </row>
    <row r="39" spans="1:63" x14ac:dyDescent="0.55000000000000004">
      <c r="A39" t="s">
        <v>99</v>
      </c>
      <c r="B39" s="5" t="str">
        <f>IF(ISERROR(VLOOKUP($A39,'D Squad Players'!A$2:C$23,1,FALSE)),"",VLOOKUP($A39,'D Squad Players'!A$2:C$23,3,FALSE))</f>
        <v/>
      </c>
      <c r="C39" s="5" t="str">
        <f>IF(B39="","",IF(B39=0,7,16-3*B39/4))</f>
        <v/>
      </c>
      <c r="D39" s="5" t="str">
        <f>C39</f>
        <v/>
      </c>
      <c r="E39" s="5" t="str">
        <f>IF(ISERROR(VLOOKUP($A39,'D Squad Players'!D$2:F$23,1,FALSE)),"",VLOOKUP($A39,'D Squad Players'!D$2:F$23,3,FALSE))</f>
        <v/>
      </c>
      <c r="F39" s="5" t="str">
        <f>IF(E39="","",IF(E39=0,7,16-3*E39/4))</f>
        <v/>
      </c>
      <c r="G39" s="5" t="str">
        <f>IF(D39="",F39,IF(F39="",D39,F39+D39))</f>
        <v/>
      </c>
      <c r="H39" s="5" t="str">
        <f>IF(ISERROR(VLOOKUP($A39,'D Squad Players'!G$2:I$23,1,FALSE)),"",VLOOKUP($A39,'D Squad Players'!G$2:I$23,3,FALSE))</f>
        <v/>
      </c>
      <c r="I39" s="5" t="str">
        <f>IF(H39="","",IF(H39=0,7,16-3*H39/4))</f>
        <v/>
      </c>
      <c r="J39" s="5" t="str">
        <f>IF(G39="",I39,IF(I39="",G39,I39+G39))</f>
        <v/>
      </c>
      <c r="K39" s="5" t="str">
        <f>IF(ISERROR(VLOOKUP($A39,'D Squad Players'!J$2:L$23,1,FALSE)),"",VLOOKUP($A39,'D Squad Players'!J$2:L$23,3,FALSE))</f>
        <v/>
      </c>
      <c r="L39" s="5" t="str">
        <f>IF(K39="","",IF(K39=0,7,16-3*K39/4))</f>
        <v/>
      </c>
      <c r="M39" s="5" t="str">
        <f>IF(J39="",L39,IF(L39="",J39,L39+J39))</f>
        <v/>
      </c>
      <c r="N39" s="5" t="str">
        <f>IF(ISERROR(VLOOKUP($A39,'D Squad Players'!M$2:O$23,1,FALSE)),"",VLOOKUP($A39,'D Squad Players'!M$2:O$23,3,FALSE))</f>
        <v/>
      </c>
      <c r="O39" s="5" t="str">
        <f>IF(N39="","",IF(N39=0,7,16-3*N39/4))</f>
        <v/>
      </c>
      <c r="P39" s="5" t="str">
        <f>IF(M39="",O39,IF(O39="",M39,O39+M39))</f>
        <v/>
      </c>
      <c r="Q39" s="5" t="str">
        <f>IF(ISERROR(VLOOKUP($A39,'D Squad Players'!P$2:R$23,1,FALSE)),"",VLOOKUP($A39,'D Squad Players'!P$2:R$23,3,FALSE))</f>
        <v/>
      </c>
      <c r="R39" s="5" t="str">
        <f>IF(Q39="","",IF(Q39=0,7,16-3*Q39/4))</f>
        <v/>
      </c>
      <c r="S39" s="5" t="str">
        <f>IF(P39="",R39,IF(R39="",P39,R39+P39))</f>
        <v/>
      </c>
      <c r="T39" s="5" t="str">
        <f>IF(ISERROR(VLOOKUP($A39,'D Squad Players'!S$2:U$23,1,FALSE)),"",VLOOKUP($A39,'D Squad Players'!S$2:U$23,3,FALSE))</f>
        <v/>
      </c>
      <c r="U39" s="5" t="str">
        <f>IF(T39="","",IF(T39=0,7,16-3*T39/4))</f>
        <v/>
      </c>
      <c r="V39" s="5" t="str">
        <f>IF(S39="",U39,IF(U39="",S39,U39+S39))</f>
        <v/>
      </c>
      <c r="W39" s="5" t="str">
        <f>IF(ISERROR(VLOOKUP($A39,'D Squad Players'!V$2:X$23,1,FALSE)),"",VLOOKUP($A39,'D Squad Players'!V$2:X$23,3,FALSE))</f>
        <v/>
      </c>
      <c r="X39" s="5" t="str">
        <f>IF(W39="","",IF(W39=0,7,16-3*W39/4))</f>
        <v/>
      </c>
      <c r="Y39" s="5" t="str">
        <f>IF(V39="",X39,IF(X39="",V39,X39+V39))</f>
        <v/>
      </c>
      <c r="Z39" s="5" t="str">
        <f>IF(ISERROR(VLOOKUP($A39,'D Squad Players'!Y$2:AA$23,1,FALSE)),"",VLOOKUP($A39,'D Squad Players'!Y$2:AA$23,3,FALSE))</f>
        <v/>
      </c>
      <c r="AA39" s="5" t="str">
        <f>IF(Z39="","",IF(Z39=0,7,16-3*Z39/4))</f>
        <v/>
      </c>
      <c r="AB39" s="5" t="str">
        <f>IF(Y39="",AA39,IF(AA39="",Y39,AA39+Y39))</f>
        <v/>
      </c>
      <c r="AC39" s="5" t="str">
        <f>IF(ISERROR(VLOOKUP($A39,'D Squad Players'!AB$2:AD$23,1,FALSE)),"",VLOOKUP($A39,'D Squad Players'!AB$2:AD$23,3,FALSE))</f>
        <v/>
      </c>
      <c r="AD39" s="5" t="str">
        <f>IF(AC39="","",IF(AC39=0,7,16-3*AC39/4))</f>
        <v/>
      </c>
      <c r="AE39" s="5" t="str">
        <f>IF(AB39="",AD39,IF(AD39="",AB39,AD39+AB39))</f>
        <v/>
      </c>
      <c r="AF39" s="5" t="str">
        <f>IF(ISERROR(VLOOKUP($A39,'D Squad Players'!AE$2:AG$23,1,FALSE)),"",VLOOKUP($A39,'D Squad Players'!AE$2:AG$23,3,FALSE))</f>
        <v/>
      </c>
      <c r="AG39" s="5" t="str">
        <f>IF(AF39="","",IF(AF39=0,7,16-3*AF39/4))</f>
        <v/>
      </c>
      <c r="AH39" s="5" t="str">
        <f>IF(AE39="",AG39,IF(AG39="",AE39,AG39+AE39))</f>
        <v/>
      </c>
      <c r="AI39" s="5" t="str">
        <f>IF(ISERROR(VLOOKUP($A39,'D Squad Players'!AH$2:AJ$23,1,FALSE)),"",VLOOKUP($A39,'D Squad Players'!AH$2:AJ$23,3,FALSE))</f>
        <v/>
      </c>
      <c r="AJ39" s="5" t="str">
        <f>IF(AI39="","",IF(AI39=0,7,16-3*AI39/4))</f>
        <v/>
      </c>
      <c r="AK39" s="5" t="str">
        <f>IF(AH39="",AJ39,IF(AJ39="",AH39,AJ39+AH39))</f>
        <v/>
      </c>
      <c r="AL39" s="5" t="str">
        <f>IF(ISERROR(VLOOKUP($A39,'D Squad Players'!AK$2:AM$23,1,FALSE)),"",VLOOKUP($A39,'D Squad Players'!AK$2:AM$23,3,FALSE))</f>
        <v/>
      </c>
      <c r="AM39" s="5" t="str">
        <f>IF(AL39="","",IF(AL39=0,7,16-3*AL39/4))</f>
        <v/>
      </c>
      <c r="AN39" s="5" t="str">
        <f>IF(AK39="",AM39,IF(AM39="",AK39,AM39+AK39))</f>
        <v/>
      </c>
      <c r="AO39" s="5">
        <f>IF(ISERROR(VLOOKUP($A39,'D Squad Players'!AN$2:AP$23,1,FALSE)),"",VLOOKUP($A39,'D Squad Players'!AN$2:AP$23,3,FALSE))</f>
        <v>3</v>
      </c>
      <c r="AP39" s="5">
        <f>IF(AO39="","",IF(AO39=0,7,16-3*AO39/4))</f>
        <v>13.75</v>
      </c>
      <c r="AQ39" s="5">
        <f>IF(AN39="",AP39,IF(AP39="",AN39,AP39+AN39))</f>
        <v>13.75</v>
      </c>
      <c r="AR39" s="5">
        <f>IF(ISERROR(VLOOKUP($A39,'D Squad Players'!AQ$2:AS$23,1,FALSE)),"",VLOOKUP($A39,'D Squad Players'!AQ$2:AS$23,3,FALSE))</f>
        <v>0</v>
      </c>
      <c r="AS39" s="5">
        <f>IF(AR39="","",IF(AR39=0,7,16-3*AR39/4))</f>
        <v>7</v>
      </c>
      <c r="AT39" s="5">
        <f>IF(AQ39="",AS39,IF(AS39="",AQ39,AS39+AQ39))</f>
        <v>20.75</v>
      </c>
      <c r="AU39" s="5" t="str">
        <f>IF(ISERROR(VLOOKUP($A39,'D Squad Players'!AT$2:AV$23,1,FALSE)),"",VLOOKUP($A39,'D Squad Players'!AT$2:AV$23,3,FALSE))</f>
        <v/>
      </c>
      <c r="AV39" s="5" t="str">
        <f>IF(AU39="","",IF(AU39=0,7,16-3*AU39/4))</f>
        <v/>
      </c>
      <c r="AW39" s="5">
        <f>IF(AT39="",AV39,IF(AV39="",AT39,AV39+AT39))</f>
        <v>20.75</v>
      </c>
      <c r="AX39" s="5" t="str">
        <f>IF(ISERROR(VLOOKUP($A39,'D Squad Players'!AW$2:AY$23,1,FALSE)),"",VLOOKUP($A39,'D Squad Players'!AW$2:AY$23,3,FALSE))</f>
        <v/>
      </c>
      <c r="AY39" s="5" t="str">
        <f>IF(AX39="","",IF(AX39=0,7,16-3*AX39/4))</f>
        <v/>
      </c>
      <c r="AZ39" s="5">
        <f>IF(AW39="",AY39,IF(AY39="",AW39,AY39+AW39))</f>
        <v>20.75</v>
      </c>
      <c r="BA39" s="5" t="str">
        <f>IF(ISERROR(VLOOKUP($A39,'D Squad Players'!AZ$2:BB$23,1,FALSE)),"",VLOOKUP($A39,'D Squad Players'!AZ$2:BB$23,3,FALSE))</f>
        <v/>
      </c>
      <c r="BB39" s="5" t="str">
        <f>IF(BA39="","",IF(BA39=0,7,16-3*BA39/4))</f>
        <v/>
      </c>
      <c r="BC39" s="5">
        <f>IF(AZ39="",BB39,IF(BB39="",AZ39,BB39+AZ39))</f>
        <v>20.75</v>
      </c>
      <c r="BD39" s="2">
        <f>BC39</f>
        <v>20.75</v>
      </c>
      <c r="BE39" s="2">
        <f>COUNTIF(B39:BC39,"&lt;7")</f>
        <v>2</v>
      </c>
      <c r="BF39" s="2">
        <f>IF(AB39="",0,AB39)</f>
        <v>0</v>
      </c>
      <c r="BG39" s="2">
        <f>COUNTIF(B39:AB39,"&lt;7")</f>
        <v>0</v>
      </c>
      <c r="BH39" s="2">
        <f>IF(AB39="",BC39,BC39-AB39)</f>
        <v>20.75</v>
      </c>
      <c r="BI39" s="2">
        <f>COUNTIF(AC39:BC39,"&lt;7")</f>
        <v>2</v>
      </c>
      <c r="BJ39">
        <f>IF(BB39="",0,BB39)+IF(AG39="",0,AG39)+IF(L39="",0,L39)</f>
        <v>0</v>
      </c>
      <c r="BK39">
        <f>COUNTIF(BA39:BC39,"&lt;7")+COUNTIF(AF39:AH39,"&lt;7")+COUNTIF(K39:M39,"&lt;7")</f>
        <v>0</v>
      </c>
    </row>
    <row r="40" spans="1:63" x14ac:dyDescent="0.55000000000000004">
      <c r="A40" t="s">
        <v>91</v>
      </c>
      <c r="B40" s="5" t="str">
        <f>IF(ISERROR(VLOOKUP($A40,'D Squad Players'!A$2:C$23,1,FALSE)),"",VLOOKUP($A40,'D Squad Players'!A$2:C$23,3,FALSE))</f>
        <v/>
      </c>
      <c r="C40" s="5" t="str">
        <f>IF(B40="","",IF(B40=0,7,16-3*B40/4))</f>
        <v/>
      </c>
      <c r="D40" s="5" t="str">
        <f>C40</f>
        <v/>
      </c>
      <c r="E40" s="5" t="str">
        <f>IF(ISERROR(VLOOKUP($A40,'D Squad Players'!D$2:F$23,1,FALSE)),"",VLOOKUP($A40,'D Squad Players'!D$2:F$23,3,FALSE))</f>
        <v/>
      </c>
      <c r="F40" s="5" t="str">
        <f>IF(E40="","",IF(E40=0,7,16-3*E40/4))</f>
        <v/>
      </c>
      <c r="G40" s="5" t="str">
        <f>IF(D40="",F40,IF(F40="",D40,F40+D40))</f>
        <v/>
      </c>
      <c r="H40" s="5" t="str">
        <f>IF(ISERROR(VLOOKUP($A40,'D Squad Players'!G$2:I$23,1,FALSE)),"",VLOOKUP($A40,'D Squad Players'!G$2:I$23,3,FALSE))</f>
        <v/>
      </c>
      <c r="I40" s="5" t="str">
        <f>IF(H40="","",IF(H40=0,7,16-3*H40/4))</f>
        <v/>
      </c>
      <c r="J40" s="5" t="str">
        <f>IF(G40="",I40,IF(I40="",G40,I40+G40))</f>
        <v/>
      </c>
      <c r="K40" s="5" t="str">
        <f>IF(ISERROR(VLOOKUP($A40,'D Squad Players'!J$2:L$23,1,FALSE)),"",VLOOKUP($A40,'D Squad Players'!J$2:L$23,3,FALSE))</f>
        <v/>
      </c>
      <c r="L40" s="5" t="str">
        <f>IF(K40="","",IF(K40=0,7,16-3*K40/4))</f>
        <v/>
      </c>
      <c r="M40" s="5" t="str">
        <f>IF(J40="",L40,IF(L40="",J40,L40+J40))</f>
        <v/>
      </c>
      <c r="N40" s="5" t="str">
        <f>IF(ISERROR(VLOOKUP($A40,'D Squad Players'!M$2:O$23,1,FALSE)),"",VLOOKUP($A40,'D Squad Players'!M$2:O$23,3,FALSE))</f>
        <v/>
      </c>
      <c r="O40" s="5" t="str">
        <f>IF(N40="","",IF(N40=0,7,16-3*N40/4))</f>
        <v/>
      </c>
      <c r="P40" s="5" t="str">
        <f>IF(M40="",O40,IF(O40="",M40,O40+M40))</f>
        <v/>
      </c>
      <c r="Q40" s="5">
        <f>IF(ISERROR(VLOOKUP($A40,'D Squad Players'!P$2:R$23,1,FALSE)),"",VLOOKUP($A40,'D Squad Players'!P$2:R$23,3,FALSE))</f>
        <v>4</v>
      </c>
      <c r="R40" s="5">
        <f>IF(Q40="","",IF(Q40=0,7,16-3*Q40/4))</f>
        <v>13</v>
      </c>
      <c r="S40" s="5">
        <f>IF(P40="",R40,IF(R40="",P40,R40+P40))</f>
        <v>13</v>
      </c>
      <c r="T40" s="5">
        <f>IF(ISERROR(VLOOKUP($A40,'D Squad Players'!S$2:U$23,1,FALSE)),"",VLOOKUP($A40,'D Squad Players'!S$2:U$23,3,FALSE))</f>
        <v>0</v>
      </c>
      <c r="U40" s="5">
        <f>IF(T40="","",IF(T40=0,7,16-3*T40/4))</f>
        <v>7</v>
      </c>
      <c r="V40" s="5">
        <f>IF(S40="",U40,IF(U40="",S40,U40+S40))</f>
        <v>20</v>
      </c>
      <c r="W40" s="5" t="str">
        <f>IF(ISERROR(VLOOKUP($A40,'D Squad Players'!V$2:X$23,1,FALSE)),"",VLOOKUP($A40,'D Squad Players'!V$2:X$23,3,FALSE))</f>
        <v/>
      </c>
      <c r="X40" s="5" t="str">
        <f>IF(W40="","",IF(W40=0,7,16-3*W40/4))</f>
        <v/>
      </c>
      <c r="Y40" s="5">
        <f>IF(V40="",X40,IF(X40="",V40,X40+V40))</f>
        <v>20</v>
      </c>
      <c r="Z40" s="5" t="str">
        <f>IF(ISERROR(VLOOKUP($A40,'D Squad Players'!Y$2:AA$23,1,FALSE)),"",VLOOKUP($A40,'D Squad Players'!Y$2:AA$23,3,FALSE))</f>
        <v/>
      </c>
      <c r="AA40" s="5" t="str">
        <f>IF(Z40="","",IF(Z40=0,7,16-3*Z40/4))</f>
        <v/>
      </c>
      <c r="AB40" s="5">
        <f>IF(Y40="",AA40,IF(AA40="",Y40,AA40+Y40))</f>
        <v>20</v>
      </c>
      <c r="AC40" s="5" t="str">
        <f>IF(ISERROR(VLOOKUP($A40,'D Squad Players'!AB$2:AD$23,1,FALSE)),"",VLOOKUP($A40,'D Squad Players'!AB$2:AD$23,3,FALSE))</f>
        <v/>
      </c>
      <c r="AD40" s="5" t="str">
        <f>IF(AC40="","",IF(AC40=0,7,16-3*AC40/4))</f>
        <v/>
      </c>
      <c r="AE40" s="5">
        <f>IF(AB40="",AD40,IF(AD40="",AB40,AD40+AB40))</f>
        <v>20</v>
      </c>
      <c r="AF40" s="5" t="str">
        <f>IF(ISERROR(VLOOKUP($A40,'D Squad Players'!AE$2:AG$23,1,FALSE)),"",VLOOKUP($A40,'D Squad Players'!AE$2:AG$23,3,FALSE))</f>
        <v/>
      </c>
      <c r="AG40" s="5" t="str">
        <f>IF(AF40="","",IF(AF40=0,7,16-3*AF40/4))</f>
        <v/>
      </c>
      <c r="AH40" s="5">
        <f>IF(AE40="",AG40,IF(AG40="",AE40,AG40+AE40))</f>
        <v>20</v>
      </c>
      <c r="AI40" s="5" t="str">
        <f>IF(ISERROR(VLOOKUP($A40,'D Squad Players'!AH$2:AJ$23,1,FALSE)),"",VLOOKUP($A40,'D Squad Players'!AH$2:AJ$23,3,FALSE))</f>
        <v/>
      </c>
      <c r="AJ40" s="5" t="str">
        <f>IF(AI40="","",IF(AI40=0,7,16-3*AI40/4))</f>
        <v/>
      </c>
      <c r="AK40" s="5">
        <f>IF(AH40="",AJ40,IF(AJ40="",AH40,AJ40+AH40))</f>
        <v>20</v>
      </c>
      <c r="AL40" s="5" t="str">
        <f>IF(ISERROR(VLOOKUP($A40,'D Squad Players'!AK$2:AM$23,1,FALSE)),"",VLOOKUP($A40,'D Squad Players'!AK$2:AM$23,3,FALSE))</f>
        <v/>
      </c>
      <c r="AM40" s="5" t="str">
        <f>IF(AL40="","",IF(AL40=0,7,16-3*AL40/4))</f>
        <v/>
      </c>
      <c r="AN40" s="5">
        <f>IF(AK40="",AM40,IF(AM40="",AK40,AM40+AK40))</f>
        <v>20</v>
      </c>
      <c r="AO40" s="5" t="str">
        <f>IF(ISERROR(VLOOKUP($A40,'D Squad Players'!AN$2:AP$23,1,FALSE)),"",VLOOKUP($A40,'D Squad Players'!AN$2:AP$23,3,FALSE))</f>
        <v/>
      </c>
      <c r="AP40" s="5" t="str">
        <f>IF(AO40="","",IF(AO40=0,7,16-3*AO40/4))</f>
        <v/>
      </c>
      <c r="AQ40" s="5">
        <f>IF(AN40="",AP40,IF(AP40="",AN40,AP40+AN40))</f>
        <v>20</v>
      </c>
      <c r="AR40" s="5" t="str">
        <f>IF(ISERROR(VLOOKUP($A40,'D Squad Players'!AQ$2:AS$23,1,FALSE)),"",VLOOKUP($A40,'D Squad Players'!AQ$2:AS$23,3,FALSE))</f>
        <v/>
      </c>
      <c r="AS40" s="5" t="str">
        <f>IF(AR40="","",IF(AR40=0,7,16-3*AR40/4))</f>
        <v/>
      </c>
      <c r="AT40" s="5">
        <f>IF(AQ40="",AS40,IF(AS40="",AQ40,AS40+AQ40))</f>
        <v>20</v>
      </c>
      <c r="AU40" s="5" t="str">
        <f>IF(ISERROR(VLOOKUP($A40,'D Squad Players'!AT$2:AV$23,1,FALSE)),"",VLOOKUP($A40,'D Squad Players'!AT$2:AV$23,3,FALSE))</f>
        <v/>
      </c>
      <c r="AV40" s="5" t="str">
        <f>IF(AU40="","",IF(AU40=0,7,16-3*AU40/4))</f>
        <v/>
      </c>
      <c r="AW40" s="5">
        <f>IF(AT40="",AV40,IF(AV40="",AT40,AV40+AT40))</f>
        <v>20</v>
      </c>
      <c r="AX40" s="5" t="str">
        <f>IF(ISERROR(VLOOKUP($A40,'D Squad Players'!AW$2:AY$23,1,FALSE)),"",VLOOKUP($A40,'D Squad Players'!AW$2:AY$23,3,FALSE))</f>
        <v/>
      </c>
      <c r="AY40" s="5" t="str">
        <f>IF(AX40="","",IF(AX40=0,7,16-3*AX40/4))</f>
        <v/>
      </c>
      <c r="AZ40" s="5">
        <f>IF(AW40="",AY40,IF(AY40="",AW40,AY40+AW40))</f>
        <v>20</v>
      </c>
      <c r="BA40" s="5" t="str">
        <f>IF(ISERROR(VLOOKUP($A40,'D Squad Players'!AZ$2:BB$23,1,FALSE)),"",VLOOKUP($A40,'D Squad Players'!AZ$2:BB$23,3,FALSE))</f>
        <v/>
      </c>
      <c r="BB40" s="5" t="str">
        <f>IF(BA40="","",IF(BA40=0,7,16-3*BA40/4))</f>
        <v/>
      </c>
      <c r="BC40" s="5">
        <f>IF(AZ40="",BB40,IF(BB40="",AZ40,BB40+AZ40))</f>
        <v>20</v>
      </c>
      <c r="BD40" s="2">
        <f>BC40</f>
        <v>20</v>
      </c>
      <c r="BE40" s="2">
        <f>COUNTIF(B40:BC40,"&lt;7")</f>
        <v>2</v>
      </c>
      <c r="BF40" s="2">
        <f>IF(AB40="",0,AB40)</f>
        <v>20</v>
      </c>
      <c r="BG40" s="2">
        <f>COUNTIF(B40:AB40,"&lt;7")</f>
        <v>2</v>
      </c>
      <c r="BH40" s="2">
        <f>IF(AB40="",BC40,BC40-AB40)</f>
        <v>0</v>
      </c>
      <c r="BI40" s="2">
        <f>COUNTIF(AC40:BC40,"&lt;7")</f>
        <v>0</v>
      </c>
      <c r="BJ40">
        <f>IF(BB40="",0,BB40)+IF(AG40="",0,AG40)+IF(L40="",0,L40)</f>
        <v>0</v>
      </c>
      <c r="BK40">
        <f>COUNTIF(BA40:BC40,"&lt;7")+COUNTIF(AF40:AH40,"&lt;7")+COUNTIF(K40:M40,"&lt;7")</f>
        <v>0</v>
      </c>
    </row>
    <row r="41" spans="1:63" x14ac:dyDescent="0.55000000000000004">
      <c r="A41" t="s">
        <v>100</v>
      </c>
      <c r="B41" s="5" t="str">
        <f>IF(ISERROR(VLOOKUP($A41,'D Squad Players'!A$2:C$23,1,FALSE)),"",VLOOKUP($A41,'D Squad Players'!A$2:C$23,3,FALSE))</f>
        <v/>
      </c>
      <c r="C41" s="5" t="str">
        <f>IF(B41="","",IF(B41=0,7,16-3*B41/4))</f>
        <v/>
      </c>
      <c r="D41" s="5" t="str">
        <f>C41</f>
        <v/>
      </c>
      <c r="E41" s="5" t="str">
        <f>IF(ISERROR(VLOOKUP($A41,'D Squad Players'!D$2:F$23,1,FALSE)),"",VLOOKUP($A41,'D Squad Players'!D$2:F$23,3,FALSE))</f>
        <v/>
      </c>
      <c r="F41" s="5" t="str">
        <f>IF(E41="","",IF(E41=0,7,16-3*E41/4))</f>
        <v/>
      </c>
      <c r="G41" s="5" t="str">
        <f>IF(D41="",F41,IF(F41="",D41,F41+D41))</f>
        <v/>
      </c>
      <c r="H41" s="5">
        <f>IF(ISERROR(VLOOKUP($A41,'D Squad Players'!G$2:I$23,1,FALSE)),"",VLOOKUP($A41,'D Squad Players'!G$2:I$23,3,FALSE))</f>
        <v>0</v>
      </c>
      <c r="I41" s="5">
        <f>IF(H41="","",IF(H41=0,7,16-3*H41/4))</f>
        <v>7</v>
      </c>
      <c r="J41" s="5">
        <f>IF(G41="",I41,IF(I41="",G41,I41+G41))</f>
        <v>7</v>
      </c>
      <c r="K41" s="5" t="str">
        <f>IF(ISERROR(VLOOKUP($A41,'D Squad Players'!J$2:L$23,1,FALSE)),"",VLOOKUP($A41,'D Squad Players'!J$2:L$23,3,FALSE))</f>
        <v/>
      </c>
      <c r="L41" s="5" t="str">
        <f>IF(K41="","",IF(K41=0,7,16-3*K41/4))</f>
        <v/>
      </c>
      <c r="M41" s="5">
        <f>IF(J41="",L41,IF(L41="",J41,L41+J41))</f>
        <v>7</v>
      </c>
      <c r="N41" s="5" t="str">
        <f>IF(ISERROR(VLOOKUP($A41,'D Squad Players'!M$2:O$23,1,FALSE)),"",VLOOKUP($A41,'D Squad Players'!M$2:O$23,3,FALSE))</f>
        <v/>
      </c>
      <c r="O41" s="5" t="str">
        <f>IF(N41="","",IF(N41=0,7,16-3*N41/4))</f>
        <v/>
      </c>
      <c r="P41" s="5">
        <f>IF(M41="",O41,IF(O41="",M41,O41+M41))</f>
        <v>7</v>
      </c>
      <c r="Q41" s="5" t="str">
        <f>IF(ISERROR(VLOOKUP($A41,'D Squad Players'!P$2:R$23,1,FALSE)),"",VLOOKUP($A41,'D Squad Players'!P$2:R$23,3,FALSE))</f>
        <v/>
      </c>
      <c r="R41" s="5" t="str">
        <f>IF(Q41="","",IF(Q41=0,7,16-3*Q41/4))</f>
        <v/>
      </c>
      <c r="S41" s="5">
        <f>IF(P41="",R41,IF(R41="",P41,R41+P41))</f>
        <v>7</v>
      </c>
      <c r="T41" s="5" t="str">
        <f>IF(ISERROR(VLOOKUP($A41,'D Squad Players'!S$2:U$23,1,FALSE)),"",VLOOKUP($A41,'D Squad Players'!S$2:U$23,3,FALSE))</f>
        <v/>
      </c>
      <c r="U41" s="5" t="str">
        <f>IF(T41="","",IF(T41=0,7,16-3*T41/4))</f>
        <v/>
      </c>
      <c r="V41" s="5">
        <f>IF(S41="",U41,IF(U41="",S41,U41+S41))</f>
        <v>7</v>
      </c>
      <c r="W41" s="5" t="str">
        <f>IF(ISERROR(VLOOKUP($A41,'D Squad Players'!V$2:X$23,1,FALSE)),"",VLOOKUP($A41,'D Squad Players'!V$2:X$23,3,FALSE))</f>
        <v/>
      </c>
      <c r="X41" s="5" t="str">
        <f>IF(W41="","",IF(W41=0,7,16-3*W41/4))</f>
        <v/>
      </c>
      <c r="Y41" s="5">
        <f>IF(V41="",X41,IF(X41="",V41,X41+V41))</f>
        <v>7</v>
      </c>
      <c r="Z41" s="5" t="str">
        <f>IF(ISERROR(VLOOKUP($A41,'D Squad Players'!Y$2:AA$23,1,FALSE)),"",VLOOKUP($A41,'D Squad Players'!Y$2:AA$23,3,FALSE))</f>
        <v/>
      </c>
      <c r="AA41" s="5" t="str">
        <f>IF(Z41="","",IF(Z41=0,7,16-3*Z41/4))</f>
        <v/>
      </c>
      <c r="AB41" s="5">
        <f>IF(Y41="",AA41,IF(AA41="",Y41,AA41+Y41))</f>
        <v>7</v>
      </c>
      <c r="AC41" s="5" t="str">
        <f>IF(ISERROR(VLOOKUP($A41,'D Squad Players'!AB$2:AD$23,1,FALSE)),"",VLOOKUP($A41,'D Squad Players'!AB$2:AD$23,3,FALSE))</f>
        <v/>
      </c>
      <c r="AD41" s="5" t="str">
        <f>IF(AC41="","",IF(AC41=0,7,16-3*AC41/4))</f>
        <v/>
      </c>
      <c r="AE41" s="5">
        <f>IF(AB41="",AD41,IF(AD41="",AB41,AD41+AB41))</f>
        <v>7</v>
      </c>
      <c r="AF41" s="5" t="str">
        <f>IF(ISERROR(VLOOKUP($A41,'D Squad Players'!AE$2:AG$23,1,FALSE)),"",VLOOKUP($A41,'D Squad Players'!AE$2:AG$23,3,FALSE))</f>
        <v/>
      </c>
      <c r="AG41" s="5" t="str">
        <f>IF(AF41="","",IF(AF41=0,7,16-3*AF41/4))</f>
        <v/>
      </c>
      <c r="AH41" s="5">
        <f>IF(AE41="",AG41,IF(AG41="",AE41,AG41+AE41))</f>
        <v>7</v>
      </c>
      <c r="AI41" s="5" t="str">
        <f>IF(ISERROR(VLOOKUP($A41,'D Squad Players'!AH$2:AJ$23,1,FALSE)),"",VLOOKUP($A41,'D Squad Players'!AH$2:AJ$23,3,FALSE))</f>
        <v/>
      </c>
      <c r="AJ41" s="5" t="str">
        <f>IF(AI41="","",IF(AI41=0,7,16-3*AI41/4))</f>
        <v/>
      </c>
      <c r="AK41" s="5">
        <f>IF(AH41="",AJ41,IF(AJ41="",AH41,AJ41+AH41))</f>
        <v>7</v>
      </c>
      <c r="AL41" s="5" t="str">
        <f>IF(ISERROR(VLOOKUP($A41,'D Squad Players'!AK$2:AM$23,1,FALSE)),"",VLOOKUP($A41,'D Squad Players'!AK$2:AM$23,3,FALSE))</f>
        <v/>
      </c>
      <c r="AM41" s="5" t="str">
        <f>IF(AL41="","",IF(AL41=0,7,16-3*AL41/4))</f>
        <v/>
      </c>
      <c r="AN41" s="5">
        <f>IF(AK41="",AM41,IF(AM41="",AK41,AM41+AK41))</f>
        <v>7</v>
      </c>
      <c r="AO41" s="5" t="str">
        <f>IF(ISERROR(VLOOKUP($A41,'D Squad Players'!AN$2:AP$23,1,FALSE)),"",VLOOKUP($A41,'D Squad Players'!AN$2:AP$23,3,FALSE))</f>
        <v/>
      </c>
      <c r="AP41" s="5" t="str">
        <f>IF(AO41="","",IF(AO41=0,7,16-3*AO41/4))</f>
        <v/>
      </c>
      <c r="AQ41" s="5">
        <f>IF(AN41="",AP41,IF(AP41="",AN41,AP41+AN41))</f>
        <v>7</v>
      </c>
      <c r="AR41" s="5" t="str">
        <f>IF(ISERROR(VLOOKUP($A41,'D Squad Players'!AQ$2:AS$23,1,FALSE)),"",VLOOKUP($A41,'D Squad Players'!AQ$2:AS$23,3,FALSE))</f>
        <v/>
      </c>
      <c r="AS41" s="5" t="str">
        <f>IF(AR41="","",IF(AR41=0,7,16-3*AR41/4))</f>
        <v/>
      </c>
      <c r="AT41" s="5">
        <f>IF(AQ41="",AS41,IF(AS41="",AQ41,AS41+AQ41))</f>
        <v>7</v>
      </c>
      <c r="AU41" s="5">
        <f>IF(ISERROR(VLOOKUP($A41,'D Squad Players'!AT$2:AV$23,1,FALSE)),"",VLOOKUP($A41,'D Squad Players'!AT$2:AV$23,3,FALSE))</f>
        <v>4</v>
      </c>
      <c r="AV41" s="5">
        <f>IF(AU41="","",IF(AU41=0,7,16-3*AU41/4))</f>
        <v>13</v>
      </c>
      <c r="AW41" s="5">
        <f>IF(AT41="",AV41,IF(AV41="",AT41,AV41+AT41))</f>
        <v>20</v>
      </c>
      <c r="AX41" s="5" t="str">
        <f>IF(ISERROR(VLOOKUP($A41,'D Squad Players'!AW$2:AY$23,1,FALSE)),"",VLOOKUP($A41,'D Squad Players'!AW$2:AY$23,3,FALSE))</f>
        <v/>
      </c>
      <c r="AY41" s="5" t="str">
        <f>IF(AX41="","",IF(AX41=0,7,16-3*AX41/4))</f>
        <v/>
      </c>
      <c r="AZ41" s="5">
        <f>IF(AW41="",AY41,IF(AY41="",AW41,AY41+AW41))</f>
        <v>20</v>
      </c>
      <c r="BA41" s="5" t="str">
        <f>IF(ISERROR(VLOOKUP($A41,'D Squad Players'!AZ$2:BB$23,1,FALSE)),"",VLOOKUP($A41,'D Squad Players'!AZ$2:BB$23,3,FALSE))</f>
        <v/>
      </c>
      <c r="BB41" s="5" t="str">
        <f>IF(BA41="","",IF(BA41=0,7,16-3*BA41/4))</f>
        <v/>
      </c>
      <c r="BC41" s="5">
        <f>IF(AZ41="",BB41,IF(BB41="",AZ41,BB41+AZ41))</f>
        <v>20</v>
      </c>
      <c r="BD41" s="2">
        <f>BC41</f>
        <v>20</v>
      </c>
      <c r="BE41" s="2">
        <f>COUNTIF(B41:BC41,"&lt;7")</f>
        <v>2</v>
      </c>
      <c r="BF41" s="2">
        <f>IF(AB41="",0,AB41)</f>
        <v>7</v>
      </c>
      <c r="BG41" s="2">
        <f>COUNTIF(B41:AB41,"&lt;7")</f>
        <v>1</v>
      </c>
      <c r="BH41" s="2">
        <f>IF(AB41="",BC41,BC41-AB41)</f>
        <v>13</v>
      </c>
      <c r="BI41" s="2">
        <f>COUNTIF(AC41:BC41,"&lt;7")</f>
        <v>1</v>
      </c>
      <c r="BJ41">
        <f>IF(BB41="",0,BB41)+IF(AG41="",0,AG41)+IF(L41="",0,L41)</f>
        <v>0</v>
      </c>
      <c r="BK41">
        <f>COUNTIF(BA41:BC41,"&lt;7")+COUNTIF(AF41:AH41,"&lt;7")+COUNTIF(K41:M41,"&lt;7")</f>
        <v>0</v>
      </c>
    </row>
    <row r="42" spans="1:63" x14ac:dyDescent="0.55000000000000004">
      <c r="A42" t="s">
        <v>97</v>
      </c>
      <c r="B42" s="5" t="str">
        <f>IF(ISERROR(VLOOKUP($A42,'D Squad Players'!A$2:C$23,1,FALSE)),"",VLOOKUP($A42,'D Squad Players'!A$2:C$23,3,FALSE))</f>
        <v/>
      </c>
      <c r="C42" s="5" t="str">
        <f>IF(B42="","",IF(B42=0,7,16-3*B42/4))</f>
        <v/>
      </c>
      <c r="D42" s="5" t="str">
        <f>C42</f>
        <v/>
      </c>
      <c r="E42" s="5">
        <f>IF(ISERROR(VLOOKUP($A42,'D Squad Players'!D$2:F$23,1,FALSE)),"",VLOOKUP($A42,'D Squad Players'!D$2:F$23,3,FALSE))</f>
        <v>0</v>
      </c>
      <c r="F42" s="5">
        <f>IF(E42="","",IF(E42=0,7,16-3*E42/4))</f>
        <v>7</v>
      </c>
      <c r="G42" s="5">
        <f>IF(D42="",F42,IF(F42="",D42,F42+D42))</f>
        <v>7</v>
      </c>
      <c r="H42" s="5">
        <f>IF(ISERROR(VLOOKUP($A42,'D Squad Players'!G$2:I$23,1,FALSE)),"",VLOOKUP($A42,'D Squad Players'!G$2:I$23,3,FALSE))</f>
        <v>5</v>
      </c>
      <c r="I42" s="5">
        <f>IF(H42="","",IF(H42=0,7,16-3*H42/4))</f>
        <v>12.25</v>
      </c>
      <c r="J42" s="5">
        <f>IF(G42="",I42,IF(I42="",G42,I42+G42))</f>
        <v>19.25</v>
      </c>
      <c r="K42" s="5" t="str">
        <f>IF(ISERROR(VLOOKUP($A42,'D Squad Players'!J$2:L$23,1,FALSE)),"",VLOOKUP($A42,'D Squad Players'!J$2:L$23,3,FALSE))</f>
        <v/>
      </c>
      <c r="L42" s="5" t="str">
        <f>IF(K42="","",IF(K42=0,7,16-3*K42/4))</f>
        <v/>
      </c>
      <c r="M42" s="5">
        <f>IF(J42="",L42,IF(L42="",J42,L42+J42))</f>
        <v>19.25</v>
      </c>
      <c r="N42" s="5" t="str">
        <f>IF(ISERROR(VLOOKUP($A42,'D Squad Players'!M$2:O$23,1,FALSE)),"",VLOOKUP($A42,'D Squad Players'!M$2:O$23,3,FALSE))</f>
        <v/>
      </c>
      <c r="O42" s="5" t="str">
        <f>IF(N42="","",IF(N42=0,7,16-3*N42/4))</f>
        <v/>
      </c>
      <c r="P42" s="5">
        <f>IF(M42="",O42,IF(O42="",M42,O42+M42))</f>
        <v>19.25</v>
      </c>
      <c r="Q42" s="5" t="str">
        <f>IF(ISERROR(VLOOKUP($A42,'D Squad Players'!P$2:R$23,1,FALSE)),"",VLOOKUP($A42,'D Squad Players'!P$2:R$23,3,FALSE))</f>
        <v/>
      </c>
      <c r="R42" s="5" t="str">
        <f>IF(Q42="","",IF(Q42=0,7,16-3*Q42/4))</f>
        <v/>
      </c>
      <c r="S42" s="5">
        <f>IF(P42="",R42,IF(R42="",P42,R42+P42))</f>
        <v>19.25</v>
      </c>
      <c r="T42" s="5" t="str">
        <f>IF(ISERROR(VLOOKUP($A42,'D Squad Players'!S$2:U$23,1,FALSE)),"",VLOOKUP($A42,'D Squad Players'!S$2:U$23,3,FALSE))</f>
        <v/>
      </c>
      <c r="U42" s="5" t="str">
        <f>IF(T42="","",IF(T42=0,7,16-3*T42/4))</f>
        <v/>
      </c>
      <c r="V42" s="5">
        <f>IF(S42="",U42,IF(U42="",S42,U42+S42))</f>
        <v>19.25</v>
      </c>
      <c r="W42" s="5" t="str">
        <f>IF(ISERROR(VLOOKUP($A42,'D Squad Players'!V$2:X$23,1,FALSE)),"",VLOOKUP($A42,'D Squad Players'!V$2:X$23,3,FALSE))</f>
        <v/>
      </c>
      <c r="X42" s="5" t="str">
        <f>IF(W42="","",IF(W42=0,7,16-3*W42/4))</f>
        <v/>
      </c>
      <c r="Y42" s="5">
        <f>IF(V42="",X42,IF(X42="",V42,X42+V42))</f>
        <v>19.25</v>
      </c>
      <c r="Z42" s="5" t="str">
        <f>IF(ISERROR(VLOOKUP($A42,'D Squad Players'!Y$2:AA$23,1,FALSE)),"",VLOOKUP($A42,'D Squad Players'!Y$2:AA$23,3,FALSE))</f>
        <v/>
      </c>
      <c r="AA42" s="5" t="str">
        <f>IF(Z42="","",IF(Z42=0,7,16-3*Z42/4))</f>
        <v/>
      </c>
      <c r="AB42" s="5">
        <f>IF(Y42="",AA42,IF(AA42="",Y42,AA42+Y42))</f>
        <v>19.25</v>
      </c>
      <c r="AC42" s="5" t="str">
        <f>IF(ISERROR(VLOOKUP($A42,'D Squad Players'!AB$2:AD$23,1,FALSE)),"",VLOOKUP($A42,'D Squad Players'!AB$2:AD$23,3,FALSE))</f>
        <v/>
      </c>
      <c r="AD42" s="5" t="str">
        <f>IF(AC42="","",IF(AC42=0,7,16-3*AC42/4))</f>
        <v/>
      </c>
      <c r="AE42" s="5">
        <f>IF(AB42="",AD42,IF(AD42="",AB42,AD42+AB42))</f>
        <v>19.25</v>
      </c>
      <c r="AF42" s="5" t="str">
        <f>IF(ISERROR(VLOOKUP($A42,'D Squad Players'!AE$2:AG$23,1,FALSE)),"",VLOOKUP($A42,'D Squad Players'!AE$2:AG$23,3,FALSE))</f>
        <v/>
      </c>
      <c r="AG42" s="5" t="str">
        <f>IF(AF42="","",IF(AF42=0,7,16-3*AF42/4))</f>
        <v/>
      </c>
      <c r="AH42" s="5">
        <f>IF(AE42="",AG42,IF(AG42="",AE42,AG42+AE42))</f>
        <v>19.25</v>
      </c>
      <c r="AI42" s="5" t="str">
        <f>IF(ISERROR(VLOOKUP($A42,'D Squad Players'!AH$2:AJ$23,1,FALSE)),"",VLOOKUP($A42,'D Squad Players'!AH$2:AJ$23,3,FALSE))</f>
        <v/>
      </c>
      <c r="AJ42" s="5" t="str">
        <f>IF(AI42="","",IF(AI42=0,7,16-3*AI42/4))</f>
        <v/>
      </c>
      <c r="AK42" s="5">
        <f>IF(AH42="",AJ42,IF(AJ42="",AH42,AJ42+AH42))</f>
        <v>19.25</v>
      </c>
      <c r="AL42" s="5" t="str">
        <f>IF(ISERROR(VLOOKUP($A42,'D Squad Players'!AK$2:AM$23,1,FALSE)),"",VLOOKUP($A42,'D Squad Players'!AK$2:AM$23,3,FALSE))</f>
        <v/>
      </c>
      <c r="AM42" s="5" t="str">
        <f>IF(AL42="","",IF(AL42=0,7,16-3*AL42/4))</f>
        <v/>
      </c>
      <c r="AN42" s="5">
        <f>IF(AK42="",AM42,IF(AM42="",AK42,AM42+AK42))</f>
        <v>19.25</v>
      </c>
      <c r="AO42" s="5" t="str">
        <f>IF(ISERROR(VLOOKUP($A42,'D Squad Players'!AN$2:AP$23,1,FALSE)),"",VLOOKUP($A42,'D Squad Players'!AN$2:AP$23,3,FALSE))</f>
        <v/>
      </c>
      <c r="AP42" s="5" t="str">
        <f>IF(AO42="","",IF(AO42=0,7,16-3*AO42/4))</f>
        <v/>
      </c>
      <c r="AQ42" s="5">
        <f>IF(AN42="",AP42,IF(AP42="",AN42,AP42+AN42))</f>
        <v>19.25</v>
      </c>
      <c r="AR42" s="5" t="str">
        <f>IF(ISERROR(VLOOKUP($A42,'D Squad Players'!AQ$2:AS$23,1,FALSE)),"",VLOOKUP($A42,'D Squad Players'!AQ$2:AS$23,3,FALSE))</f>
        <v/>
      </c>
      <c r="AS42" s="5" t="str">
        <f>IF(AR42="","",IF(AR42=0,7,16-3*AR42/4))</f>
        <v/>
      </c>
      <c r="AT42" s="5">
        <f>IF(AQ42="",AS42,IF(AS42="",AQ42,AS42+AQ42))</f>
        <v>19.25</v>
      </c>
      <c r="AU42" s="5" t="str">
        <f>IF(ISERROR(VLOOKUP($A42,'D Squad Players'!AT$2:AV$23,1,FALSE)),"",VLOOKUP($A42,'D Squad Players'!AT$2:AV$23,3,FALSE))</f>
        <v/>
      </c>
      <c r="AV42" s="5" t="str">
        <f>IF(AU42="","",IF(AU42=0,7,16-3*AU42/4))</f>
        <v/>
      </c>
      <c r="AW42" s="5">
        <f>IF(AT42="",AV42,IF(AV42="",AT42,AV42+AT42))</f>
        <v>19.25</v>
      </c>
      <c r="AX42" s="5" t="str">
        <f>IF(ISERROR(VLOOKUP($A42,'D Squad Players'!AW$2:AY$23,1,FALSE)),"",VLOOKUP($A42,'D Squad Players'!AW$2:AY$23,3,FALSE))</f>
        <v/>
      </c>
      <c r="AY42" s="5" t="str">
        <f>IF(AX42="","",IF(AX42=0,7,16-3*AX42/4))</f>
        <v/>
      </c>
      <c r="AZ42" s="5">
        <f>IF(AW42="",AY42,IF(AY42="",AW42,AY42+AW42))</f>
        <v>19.25</v>
      </c>
      <c r="BA42" s="5" t="str">
        <f>IF(ISERROR(VLOOKUP($A42,'D Squad Players'!AZ$2:BB$23,1,FALSE)),"",VLOOKUP($A42,'D Squad Players'!AZ$2:BB$23,3,FALSE))</f>
        <v/>
      </c>
      <c r="BB42" s="5" t="str">
        <f>IF(BA42="","",IF(BA42=0,7,16-3*BA42/4))</f>
        <v/>
      </c>
      <c r="BC42" s="5">
        <f>IF(AZ42="",BB42,IF(BB42="",AZ42,BB42+AZ42))</f>
        <v>19.25</v>
      </c>
      <c r="BD42" s="2">
        <f>BC42</f>
        <v>19.25</v>
      </c>
      <c r="BE42" s="2">
        <f>COUNTIF(B42:BC42,"&lt;7")</f>
        <v>2</v>
      </c>
      <c r="BF42" s="2">
        <f>IF(AB42="",0,AB42)</f>
        <v>19.25</v>
      </c>
      <c r="BG42" s="2">
        <f>COUNTIF(B42:AB42,"&lt;7")</f>
        <v>2</v>
      </c>
      <c r="BH42" s="2">
        <f>IF(AB42="",BC42,BC42-AB42)</f>
        <v>0</v>
      </c>
      <c r="BI42" s="2">
        <f>COUNTIF(AC42:BC42,"&lt;7")</f>
        <v>0</v>
      </c>
      <c r="BJ42">
        <f>IF(BB42="",0,BB42)+IF(AG42="",0,AG42)+IF(L42="",0,L42)</f>
        <v>0</v>
      </c>
      <c r="BK42">
        <f>COUNTIF(BA42:BC42,"&lt;7")+COUNTIF(AF42:AH42,"&lt;7")+COUNTIF(K42:M42,"&lt;7")</f>
        <v>0</v>
      </c>
    </row>
    <row r="43" spans="1:63" x14ac:dyDescent="0.55000000000000004">
      <c r="A43" t="s">
        <v>89</v>
      </c>
      <c r="B43" s="5" t="str">
        <f>IF(ISERROR(VLOOKUP($A43,'D Squad Players'!A$2:C$23,1,FALSE)),"",VLOOKUP($A43,'D Squad Players'!A$2:C$23,3,FALSE))</f>
        <v/>
      </c>
      <c r="C43" s="5" t="str">
        <f>IF(B43="","",IF(B43=0,7,16-3*B43/4))</f>
        <v/>
      </c>
      <c r="D43" s="5" t="str">
        <f>C43</f>
        <v/>
      </c>
      <c r="E43" s="5" t="str">
        <f>IF(ISERROR(VLOOKUP($A43,'D Squad Players'!D$2:F$23,1,FALSE)),"",VLOOKUP($A43,'D Squad Players'!D$2:F$23,3,FALSE))</f>
        <v/>
      </c>
      <c r="F43" s="5" t="str">
        <f>IF(E43="","",IF(E43=0,7,16-3*E43/4))</f>
        <v/>
      </c>
      <c r="G43" s="5" t="str">
        <f>IF(D43="",F43,IF(F43="",D43,F43+D43))</f>
        <v/>
      </c>
      <c r="H43" s="5" t="str">
        <f>IF(ISERROR(VLOOKUP($A43,'D Squad Players'!G$2:I$23,1,FALSE)),"",VLOOKUP($A43,'D Squad Players'!G$2:I$23,3,FALSE))</f>
        <v/>
      </c>
      <c r="I43" s="5" t="str">
        <f>IF(H43="","",IF(H43=0,7,16-3*H43/4))</f>
        <v/>
      </c>
      <c r="J43" s="5" t="str">
        <f>IF(G43="",I43,IF(I43="",G43,I43+G43))</f>
        <v/>
      </c>
      <c r="K43" s="5" t="str">
        <f>IF(ISERROR(VLOOKUP($A43,'D Squad Players'!J$2:L$23,1,FALSE)),"",VLOOKUP($A43,'D Squad Players'!J$2:L$23,3,FALSE))</f>
        <v/>
      </c>
      <c r="L43" s="5" t="str">
        <f>IF(K43="","",IF(K43=0,7,16-3*K43/4))</f>
        <v/>
      </c>
      <c r="M43" s="5" t="str">
        <f>IF(J43="",L43,IF(L43="",J43,L43+J43))</f>
        <v/>
      </c>
      <c r="N43" s="5" t="str">
        <f>IF(ISERROR(VLOOKUP($A43,'D Squad Players'!M$2:O$23,1,FALSE)),"",VLOOKUP($A43,'D Squad Players'!M$2:O$23,3,FALSE))</f>
        <v/>
      </c>
      <c r="O43" s="5" t="str">
        <f>IF(N43="","",IF(N43=0,7,16-3*N43/4))</f>
        <v/>
      </c>
      <c r="P43" s="5" t="str">
        <f>IF(M43="",O43,IF(O43="",M43,O43+M43))</f>
        <v/>
      </c>
      <c r="Q43" s="5" t="str">
        <f>IF(ISERROR(VLOOKUP($A43,'D Squad Players'!P$2:R$23,1,FALSE)),"",VLOOKUP($A43,'D Squad Players'!P$2:R$23,3,FALSE))</f>
        <v/>
      </c>
      <c r="R43" s="5" t="str">
        <f>IF(Q43="","",IF(Q43=0,7,16-3*Q43/4))</f>
        <v/>
      </c>
      <c r="S43" s="5" t="str">
        <f>IF(P43="",R43,IF(R43="",P43,R43+P43))</f>
        <v/>
      </c>
      <c r="T43" s="5">
        <f>IF(ISERROR(VLOOKUP($A43,'D Squad Players'!S$2:U$23,1,FALSE)),"",VLOOKUP($A43,'D Squad Players'!S$2:U$23,3,FALSE))</f>
        <v>0</v>
      </c>
      <c r="U43" s="5">
        <f>IF(T43="","",IF(T43=0,7,16-3*T43/4))</f>
        <v>7</v>
      </c>
      <c r="V43" s="5">
        <f>IF(S43="",U43,IF(U43="",S43,U43+S43))</f>
        <v>7</v>
      </c>
      <c r="W43" s="5" t="str">
        <f>IF(ISERROR(VLOOKUP($A43,'D Squad Players'!V$2:X$23,1,FALSE)),"",VLOOKUP($A43,'D Squad Players'!V$2:X$23,3,FALSE))</f>
        <v/>
      </c>
      <c r="X43" s="5" t="str">
        <f>IF(W43="","",IF(W43=0,7,16-3*W43/4))</f>
        <v/>
      </c>
      <c r="Y43" s="5">
        <f>IF(V43="",X43,IF(X43="",V43,X43+V43))</f>
        <v>7</v>
      </c>
      <c r="Z43" s="5" t="str">
        <f>IF(ISERROR(VLOOKUP($A43,'D Squad Players'!Y$2:AA$23,1,FALSE)),"",VLOOKUP($A43,'D Squad Players'!Y$2:AA$23,3,FALSE))</f>
        <v/>
      </c>
      <c r="AA43" s="5" t="str">
        <f>IF(Z43="","",IF(Z43=0,7,16-3*Z43/4))</f>
        <v/>
      </c>
      <c r="AB43" s="5">
        <f>IF(Y43="",AA43,IF(AA43="",Y43,AA43+Y43))</f>
        <v>7</v>
      </c>
      <c r="AC43" s="5" t="str">
        <f>IF(ISERROR(VLOOKUP($A43,'D Squad Players'!AB$2:AD$23,1,FALSE)),"",VLOOKUP($A43,'D Squad Players'!AB$2:AD$23,3,FALSE))</f>
        <v/>
      </c>
      <c r="AD43" s="5" t="str">
        <f>IF(AC43="","",IF(AC43=0,7,16-3*AC43/4))</f>
        <v/>
      </c>
      <c r="AE43" s="5">
        <f>IF(AB43="",AD43,IF(AD43="",AB43,AD43+AB43))</f>
        <v>7</v>
      </c>
      <c r="AF43" s="5" t="str">
        <f>IF(ISERROR(VLOOKUP($A43,'D Squad Players'!AE$2:AG$23,1,FALSE)),"",VLOOKUP($A43,'D Squad Players'!AE$2:AG$23,3,FALSE))</f>
        <v/>
      </c>
      <c r="AG43" s="5" t="str">
        <f>IF(AF43="","",IF(AF43=0,7,16-3*AF43/4))</f>
        <v/>
      </c>
      <c r="AH43" s="5">
        <f>IF(AE43="",AG43,IF(AG43="",AE43,AG43+AE43))</f>
        <v>7</v>
      </c>
      <c r="AI43" s="5" t="str">
        <f>IF(ISERROR(VLOOKUP($A43,'D Squad Players'!AH$2:AJ$23,1,FALSE)),"",VLOOKUP($A43,'D Squad Players'!AH$2:AJ$23,3,FALSE))</f>
        <v/>
      </c>
      <c r="AJ43" s="5" t="str">
        <f>IF(AI43="","",IF(AI43=0,7,16-3*AI43/4))</f>
        <v/>
      </c>
      <c r="AK43" s="5">
        <f>IF(AH43="",AJ43,IF(AJ43="",AH43,AJ43+AH43))</f>
        <v>7</v>
      </c>
      <c r="AL43" s="5" t="str">
        <f>IF(ISERROR(VLOOKUP($A43,'D Squad Players'!AK$2:AM$23,1,FALSE)),"",VLOOKUP($A43,'D Squad Players'!AK$2:AM$23,3,FALSE))</f>
        <v/>
      </c>
      <c r="AM43" s="5" t="str">
        <f>IF(AL43="","",IF(AL43=0,7,16-3*AL43/4))</f>
        <v/>
      </c>
      <c r="AN43" s="5">
        <f>IF(AK43="",AM43,IF(AM43="",AK43,AM43+AK43))</f>
        <v>7</v>
      </c>
      <c r="AO43" s="5">
        <f>IF(ISERROR(VLOOKUP($A43,'D Squad Players'!AN$2:AP$23,1,FALSE)),"",VLOOKUP($A43,'D Squad Players'!AN$2:AP$23,3,FALSE))</f>
        <v>0</v>
      </c>
      <c r="AP43" s="5">
        <f>IF(AO43="","",IF(AO43=0,7,16-3*AO43/4))</f>
        <v>7</v>
      </c>
      <c r="AQ43" s="5">
        <f>IF(AN43="",AP43,IF(AP43="",AN43,AP43+AN43))</f>
        <v>14</v>
      </c>
      <c r="AR43" s="5" t="str">
        <f>IF(ISERROR(VLOOKUP($A43,'D Squad Players'!AQ$2:AS$23,1,FALSE)),"",VLOOKUP($A43,'D Squad Players'!AQ$2:AS$23,3,FALSE))</f>
        <v/>
      </c>
      <c r="AS43" s="5" t="str">
        <f>IF(AR43="","",IF(AR43=0,7,16-3*AR43/4))</f>
        <v/>
      </c>
      <c r="AT43" s="5">
        <f>IF(AQ43="",AS43,IF(AS43="",AQ43,AS43+AQ43))</f>
        <v>14</v>
      </c>
      <c r="AU43" s="5" t="str">
        <f>IF(ISERROR(VLOOKUP($A43,'D Squad Players'!AT$2:AV$23,1,FALSE)),"",VLOOKUP($A43,'D Squad Players'!AT$2:AV$23,3,FALSE))</f>
        <v/>
      </c>
      <c r="AV43" s="5" t="str">
        <f>IF(AU43="","",IF(AU43=0,7,16-3*AU43/4))</f>
        <v/>
      </c>
      <c r="AW43" s="5">
        <f>IF(AT43="",AV43,IF(AV43="",AT43,AV43+AT43))</f>
        <v>14</v>
      </c>
      <c r="AX43" s="5" t="str">
        <f>IF(ISERROR(VLOOKUP($A43,'D Squad Players'!AW$2:AY$23,1,FALSE)),"",VLOOKUP($A43,'D Squad Players'!AW$2:AY$23,3,FALSE))</f>
        <v/>
      </c>
      <c r="AY43" s="5" t="str">
        <f>IF(AX43="","",IF(AX43=0,7,16-3*AX43/4))</f>
        <v/>
      </c>
      <c r="AZ43" s="5">
        <f>IF(AW43="",AY43,IF(AY43="",AW43,AY43+AW43))</f>
        <v>14</v>
      </c>
      <c r="BA43" s="5" t="str">
        <f>IF(ISERROR(VLOOKUP($A43,'D Squad Players'!AZ$2:BB$23,1,FALSE)),"",VLOOKUP($A43,'D Squad Players'!AZ$2:BB$23,3,FALSE))</f>
        <v/>
      </c>
      <c r="BB43" s="5" t="str">
        <f>IF(BA43="","",IF(BA43=0,7,16-3*BA43/4))</f>
        <v/>
      </c>
      <c r="BC43" s="5">
        <f>IF(AZ43="",BB43,IF(BB43="",AZ43,BB43+AZ43))</f>
        <v>14</v>
      </c>
      <c r="BD43" s="2">
        <f>BC43</f>
        <v>14</v>
      </c>
      <c r="BE43" s="2">
        <f>COUNTIF(B43:BC43,"&lt;7")</f>
        <v>2</v>
      </c>
      <c r="BF43" s="2">
        <f>IF(AB43="",0,AB43)</f>
        <v>7</v>
      </c>
      <c r="BG43" s="2">
        <f>COUNTIF(B43:AB43,"&lt;7")</f>
        <v>1</v>
      </c>
      <c r="BH43" s="2">
        <f>IF(AB43="",BC43,BC43-AB43)</f>
        <v>7</v>
      </c>
      <c r="BI43" s="2">
        <f>COUNTIF(AC43:BC43,"&lt;7")</f>
        <v>1</v>
      </c>
      <c r="BJ43">
        <f>IF(BB43="",0,BB43)+IF(AG43="",0,AG43)+IF(L43="",0,L43)</f>
        <v>0</v>
      </c>
      <c r="BK43">
        <f>COUNTIF(BA43:BC43,"&lt;7")+COUNTIF(AF43:AH43,"&lt;7")+COUNTIF(K43:M43,"&lt;7")</f>
        <v>0</v>
      </c>
    </row>
    <row r="44" spans="1:63" x14ac:dyDescent="0.55000000000000004">
      <c r="A44" t="s">
        <v>101</v>
      </c>
      <c r="B44" s="5" t="str">
        <f>IF(ISERROR(VLOOKUP($A44,'D Squad Players'!A$2:C$23,1,FALSE)),"",VLOOKUP($A44,'D Squad Players'!A$2:C$23,3,FALSE))</f>
        <v/>
      </c>
      <c r="C44" s="5" t="str">
        <f>IF(B44="","",IF(B44=0,7,16-3*B44/4))</f>
        <v/>
      </c>
      <c r="D44" s="5" t="str">
        <f>C44</f>
        <v/>
      </c>
      <c r="E44" s="5" t="str">
        <f>IF(ISERROR(VLOOKUP($A44,'D Squad Players'!D$2:F$23,1,FALSE)),"",VLOOKUP($A44,'D Squad Players'!D$2:F$23,3,FALSE))</f>
        <v/>
      </c>
      <c r="F44" s="5" t="str">
        <f>IF(E44="","",IF(E44=0,7,16-3*E44/4))</f>
        <v/>
      </c>
      <c r="G44" s="5" t="str">
        <f>IF(D44="",F44,IF(F44="",D44,F44+D44))</f>
        <v/>
      </c>
      <c r="H44" s="5" t="str">
        <f>IF(ISERROR(VLOOKUP($A44,'D Squad Players'!G$2:I$23,1,FALSE)),"",VLOOKUP($A44,'D Squad Players'!G$2:I$23,3,FALSE))</f>
        <v/>
      </c>
      <c r="I44" s="5" t="str">
        <f>IF(H44="","",IF(H44=0,7,16-3*H44/4))</f>
        <v/>
      </c>
      <c r="J44" s="5" t="str">
        <f>IF(G44="",I44,IF(I44="",G44,I44+G44))</f>
        <v/>
      </c>
      <c r="K44" s="5" t="str">
        <f>IF(ISERROR(VLOOKUP($A44,'D Squad Players'!J$2:L$23,1,FALSE)),"",VLOOKUP($A44,'D Squad Players'!J$2:L$23,3,FALSE))</f>
        <v/>
      </c>
      <c r="L44" s="5" t="str">
        <f>IF(K44="","",IF(K44=0,7,16-3*K44/4))</f>
        <v/>
      </c>
      <c r="M44" s="5" t="str">
        <f>IF(J44="",L44,IF(L44="",J44,L44+J44))</f>
        <v/>
      </c>
      <c r="N44" s="5" t="str">
        <f>IF(ISERROR(VLOOKUP($A44,'D Squad Players'!M$2:O$23,1,FALSE)),"",VLOOKUP($A44,'D Squad Players'!M$2:O$23,3,FALSE))</f>
        <v/>
      </c>
      <c r="O44" s="5" t="str">
        <f>IF(N44="","",IF(N44=0,7,16-3*N44/4))</f>
        <v/>
      </c>
      <c r="P44" s="5" t="str">
        <f>IF(M44="",O44,IF(O44="",M44,O44+M44))</f>
        <v/>
      </c>
      <c r="Q44" s="5" t="str">
        <f>IF(ISERROR(VLOOKUP($A44,'D Squad Players'!P$2:R$23,1,FALSE)),"",VLOOKUP($A44,'D Squad Players'!P$2:R$23,3,FALSE))</f>
        <v/>
      </c>
      <c r="R44" s="5" t="str">
        <f>IF(Q44="","",IF(Q44=0,7,16-3*Q44/4))</f>
        <v/>
      </c>
      <c r="S44" s="5" t="str">
        <f>IF(P44="",R44,IF(R44="",P44,R44+P44))</f>
        <v/>
      </c>
      <c r="T44" s="5" t="str">
        <f>IF(ISERROR(VLOOKUP($A44,'D Squad Players'!S$2:U$23,1,FALSE)),"",VLOOKUP($A44,'D Squad Players'!S$2:U$23,3,FALSE))</f>
        <v/>
      </c>
      <c r="U44" s="5" t="str">
        <f>IF(T44="","",IF(T44=0,7,16-3*T44/4))</f>
        <v/>
      </c>
      <c r="V44" s="5" t="str">
        <f>IF(S44="",U44,IF(U44="",S44,U44+S44))</f>
        <v/>
      </c>
      <c r="W44" s="5" t="str">
        <f>IF(ISERROR(VLOOKUP($A44,'D Squad Players'!V$2:X$23,1,FALSE)),"",VLOOKUP($A44,'D Squad Players'!V$2:X$23,3,FALSE))</f>
        <v/>
      </c>
      <c r="X44" s="5" t="str">
        <f>IF(W44="","",IF(W44=0,7,16-3*W44/4))</f>
        <v/>
      </c>
      <c r="Y44" s="5" t="str">
        <f>IF(V44="",X44,IF(X44="",V44,X44+V44))</f>
        <v/>
      </c>
      <c r="Z44" s="5" t="str">
        <f>IF(ISERROR(VLOOKUP($A44,'D Squad Players'!Y$2:AA$23,1,FALSE)),"",VLOOKUP($A44,'D Squad Players'!Y$2:AA$23,3,FALSE))</f>
        <v/>
      </c>
      <c r="AA44" s="5" t="str">
        <f>IF(Z44="","",IF(Z44=0,7,16-3*Z44/4))</f>
        <v/>
      </c>
      <c r="AB44" s="5" t="str">
        <f>IF(Y44="",AA44,IF(AA44="",Y44,AA44+Y44))</f>
        <v/>
      </c>
      <c r="AC44" s="5" t="str">
        <f>IF(ISERROR(VLOOKUP($A44,'D Squad Players'!AB$2:AD$23,1,FALSE)),"",VLOOKUP($A44,'D Squad Players'!AB$2:AD$23,3,FALSE))</f>
        <v/>
      </c>
      <c r="AD44" s="5" t="str">
        <f>IF(AC44="","",IF(AC44=0,7,16-3*AC44/4))</f>
        <v/>
      </c>
      <c r="AE44" s="5" t="str">
        <f>IF(AB44="",AD44,IF(AD44="",AB44,AD44+AB44))</f>
        <v/>
      </c>
      <c r="AF44" s="5" t="str">
        <f>IF(ISERROR(VLOOKUP($A44,'D Squad Players'!AE$2:AG$23,1,FALSE)),"",VLOOKUP($A44,'D Squad Players'!AE$2:AG$23,3,FALSE))</f>
        <v/>
      </c>
      <c r="AG44" s="5" t="str">
        <f>IF(AF44="","",IF(AF44=0,7,16-3*AF44/4))</f>
        <v/>
      </c>
      <c r="AH44" s="5" t="str">
        <f>IF(AE44="",AG44,IF(AG44="",AE44,AG44+AE44))</f>
        <v/>
      </c>
      <c r="AI44" s="5">
        <f>IF(ISERROR(VLOOKUP($A44,'D Squad Players'!AH$2:AJ$23,1,FALSE)),"",VLOOKUP($A44,'D Squad Players'!AH$2:AJ$23,3,FALSE))</f>
        <v>0</v>
      </c>
      <c r="AJ44" s="5">
        <f>IF(AI44="","",IF(AI44=0,7,16-3*AI44/4))</f>
        <v>7</v>
      </c>
      <c r="AK44" s="5">
        <f>IF(AH44="",AJ44,IF(AJ44="",AH44,AJ44+AH44))</f>
        <v>7</v>
      </c>
      <c r="AL44" s="5">
        <f>IF(ISERROR(VLOOKUP($A44,'D Squad Players'!AK$2:AM$23,1,FALSE)),"",VLOOKUP($A44,'D Squad Players'!AK$2:AM$23,3,FALSE))</f>
        <v>0</v>
      </c>
      <c r="AM44" s="5">
        <f>IF(AL44="","",IF(AL44=0,7,16-3*AL44/4))</f>
        <v>7</v>
      </c>
      <c r="AN44" s="5">
        <f>IF(AK44="",AM44,IF(AM44="",AK44,AM44+AK44))</f>
        <v>14</v>
      </c>
      <c r="AO44" s="5" t="str">
        <f>IF(ISERROR(VLOOKUP($A44,'D Squad Players'!AN$2:AP$23,1,FALSE)),"",VLOOKUP($A44,'D Squad Players'!AN$2:AP$23,3,FALSE))</f>
        <v/>
      </c>
      <c r="AP44" s="5" t="str">
        <f>IF(AO44="","",IF(AO44=0,7,16-3*AO44/4))</f>
        <v/>
      </c>
      <c r="AQ44" s="5">
        <f>IF(AN44="",AP44,IF(AP44="",AN44,AP44+AN44))</f>
        <v>14</v>
      </c>
      <c r="AR44" s="5" t="str">
        <f>IF(ISERROR(VLOOKUP($A44,'D Squad Players'!AQ$2:AS$23,1,FALSE)),"",VLOOKUP($A44,'D Squad Players'!AQ$2:AS$23,3,FALSE))</f>
        <v/>
      </c>
      <c r="AS44" s="5" t="str">
        <f>IF(AR44="","",IF(AR44=0,7,16-3*AR44/4))</f>
        <v/>
      </c>
      <c r="AT44" s="5">
        <f>IF(AQ44="",AS44,IF(AS44="",AQ44,AS44+AQ44))</f>
        <v>14</v>
      </c>
      <c r="AU44" s="5" t="str">
        <f>IF(ISERROR(VLOOKUP($A44,'D Squad Players'!AT$2:AV$23,1,FALSE)),"",VLOOKUP($A44,'D Squad Players'!AT$2:AV$23,3,FALSE))</f>
        <v/>
      </c>
      <c r="AV44" s="5" t="str">
        <f>IF(AU44="","",IF(AU44=0,7,16-3*AU44/4))</f>
        <v/>
      </c>
      <c r="AW44" s="5">
        <f>IF(AT44="",AV44,IF(AV44="",AT44,AV44+AT44))</f>
        <v>14</v>
      </c>
      <c r="AX44" s="5" t="str">
        <f>IF(ISERROR(VLOOKUP($A44,'D Squad Players'!AW$2:AY$23,1,FALSE)),"",VLOOKUP($A44,'D Squad Players'!AW$2:AY$23,3,FALSE))</f>
        <v/>
      </c>
      <c r="AY44" s="5" t="str">
        <f>IF(AX44="","",IF(AX44=0,7,16-3*AX44/4))</f>
        <v/>
      </c>
      <c r="AZ44" s="5">
        <f>IF(AW44="",AY44,IF(AY44="",AW44,AY44+AW44))</f>
        <v>14</v>
      </c>
      <c r="BA44" s="5" t="str">
        <f>IF(ISERROR(VLOOKUP($A44,'D Squad Players'!AZ$2:BB$23,1,FALSE)),"",VLOOKUP($A44,'D Squad Players'!AZ$2:BB$23,3,FALSE))</f>
        <v/>
      </c>
      <c r="BB44" s="5" t="str">
        <f>IF(BA44="","",IF(BA44=0,7,16-3*BA44/4))</f>
        <v/>
      </c>
      <c r="BC44" s="5">
        <f>IF(AZ44="",BB44,IF(BB44="",AZ44,BB44+AZ44))</f>
        <v>14</v>
      </c>
      <c r="BD44" s="2">
        <f>BC44</f>
        <v>14</v>
      </c>
      <c r="BE44" s="2">
        <f>COUNTIF(B44:BC44,"&lt;7")</f>
        <v>2</v>
      </c>
      <c r="BF44" s="2">
        <f>IF(AB44="",0,AB44)</f>
        <v>0</v>
      </c>
      <c r="BG44" s="2">
        <f>COUNTIF(B44:AB44,"&lt;7")</f>
        <v>0</v>
      </c>
      <c r="BH44" s="2">
        <f>IF(AB44="",BC44,BC44-AB44)</f>
        <v>14</v>
      </c>
      <c r="BI44" s="2">
        <f>COUNTIF(AC44:BC44,"&lt;7")</f>
        <v>2</v>
      </c>
      <c r="BJ44">
        <f>IF(BB44="",0,BB44)+IF(AG44="",0,AG44)+IF(L44="",0,L44)</f>
        <v>0</v>
      </c>
      <c r="BK44">
        <f>COUNTIF(BA44:BC44,"&lt;7")+COUNTIF(AF44:AH44,"&lt;7")+COUNTIF(K44:M44,"&lt;7")</f>
        <v>0</v>
      </c>
    </row>
    <row r="45" spans="1:63" x14ac:dyDescent="0.55000000000000004">
      <c r="A45" t="s">
        <v>107</v>
      </c>
      <c r="B45" s="5" t="str">
        <f>IF(ISERROR(VLOOKUP($A45,'D Squad Players'!A$2:C$23,1,FALSE)),"",VLOOKUP($A45,'D Squad Players'!A$2:C$23,3,FALSE))</f>
        <v/>
      </c>
      <c r="C45" s="5" t="str">
        <f>IF(B45="","",IF(B45=0,7,16-3*B45/4))</f>
        <v/>
      </c>
      <c r="D45" s="5" t="str">
        <f>C45</f>
        <v/>
      </c>
      <c r="E45" s="5" t="str">
        <f>IF(ISERROR(VLOOKUP($A45,'D Squad Players'!D$2:F$23,1,FALSE)),"",VLOOKUP($A45,'D Squad Players'!D$2:F$23,3,FALSE))</f>
        <v/>
      </c>
      <c r="F45" s="5" t="str">
        <f>IF(E45="","",IF(E45=0,7,16-3*E45/4))</f>
        <v/>
      </c>
      <c r="G45" s="5" t="str">
        <f>IF(D45="",F45,IF(F45="",D45,F45+D45))</f>
        <v/>
      </c>
      <c r="H45" s="5" t="str">
        <f>IF(ISERROR(VLOOKUP($A45,'D Squad Players'!G$2:I$23,1,FALSE)),"",VLOOKUP($A45,'D Squad Players'!G$2:I$23,3,FALSE))</f>
        <v/>
      </c>
      <c r="I45" s="5" t="str">
        <f>IF(H45="","",IF(H45=0,7,16-3*H45/4))</f>
        <v/>
      </c>
      <c r="J45" s="5" t="str">
        <f>IF(G45="",I45,IF(I45="",G45,I45+G45))</f>
        <v/>
      </c>
      <c r="K45" s="5">
        <f>IF(ISERROR(VLOOKUP($A45,'D Squad Players'!J$2:L$23,1,FALSE)),"",VLOOKUP($A45,'D Squad Players'!J$2:L$23,3,FALSE))</f>
        <v>0</v>
      </c>
      <c r="L45" s="5">
        <f>IF(K45="","",IF(K45=0,7,16-3*K45/4))</f>
        <v>7</v>
      </c>
      <c r="M45" s="5">
        <f>IF(J45="",L45,IF(L45="",J45,L45+J45))</f>
        <v>7</v>
      </c>
      <c r="N45" s="5">
        <f>IF(ISERROR(VLOOKUP($A45,'D Squad Players'!M$2:O$23,1,FALSE)),"",VLOOKUP($A45,'D Squad Players'!M$2:O$23,3,FALSE))</f>
        <v>0</v>
      </c>
      <c r="O45" s="5">
        <f>IF(N45="","",IF(N45=0,7,16-3*N45/4))</f>
        <v>7</v>
      </c>
      <c r="P45" s="5">
        <f>IF(M45="",O45,IF(O45="",M45,O45+M45))</f>
        <v>14</v>
      </c>
      <c r="Q45" s="5" t="str">
        <f>IF(ISERROR(VLOOKUP($A45,'D Squad Players'!P$2:R$23,1,FALSE)),"",VLOOKUP($A45,'D Squad Players'!P$2:R$23,3,FALSE))</f>
        <v/>
      </c>
      <c r="R45" s="5" t="str">
        <f>IF(Q45="","",IF(Q45=0,7,16-3*Q45/4))</f>
        <v/>
      </c>
      <c r="S45" s="5">
        <f>IF(P45="",R45,IF(R45="",P45,R45+P45))</f>
        <v>14</v>
      </c>
      <c r="T45" s="5" t="str">
        <f>IF(ISERROR(VLOOKUP($A45,'D Squad Players'!S$2:U$23,1,FALSE)),"",VLOOKUP($A45,'D Squad Players'!S$2:U$23,3,FALSE))</f>
        <v/>
      </c>
      <c r="U45" s="5" t="str">
        <f>IF(T45="","",IF(T45=0,7,16-3*T45/4))</f>
        <v/>
      </c>
      <c r="V45" s="5">
        <f>IF(S45="",U45,IF(U45="",S45,U45+S45))</f>
        <v>14</v>
      </c>
      <c r="W45" s="5" t="str">
        <f>IF(ISERROR(VLOOKUP($A45,'D Squad Players'!V$2:X$23,1,FALSE)),"",VLOOKUP($A45,'D Squad Players'!V$2:X$23,3,FALSE))</f>
        <v/>
      </c>
      <c r="X45" s="5" t="str">
        <f>IF(W45="","",IF(W45=0,7,16-3*W45/4))</f>
        <v/>
      </c>
      <c r="Y45" s="5">
        <f>IF(V45="",X45,IF(X45="",V45,X45+V45))</f>
        <v>14</v>
      </c>
      <c r="Z45" s="5" t="str">
        <f>IF(ISERROR(VLOOKUP($A45,'D Squad Players'!Y$2:AA$23,1,FALSE)),"",VLOOKUP($A45,'D Squad Players'!Y$2:AA$23,3,FALSE))</f>
        <v/>
      </c>
      <c r="AA45" s="5" t="str">
        <f>IF(Z45="","",IF(Z45=0,7,16-3*Z45/4))</f>
        <v/>
      </c>
      <c r="AB45" s="5">
        <f>IF(Y45="",AA45,IF(AA45="",Y45,AA45+Y45))</f>
        <v>14</v>
      </c>
      <c r="AC45" s="5" t="str">
        <f>IF(ISERROR(VLOOKUP($A45,'D Squad Players'!AB$2:AD$23,1,FALSE)),"",VLOOKUP($A45,'D Squad Players'!AB$2:AD$23,3,FALSE))</f>
        <v/>
      </c>
      <c r="AD45" s="5" t="str">
        <f>IF(AC45="","",IF(AC45=0,7,16-3*AC45/4))</f>
        <v/>
      </c>
      <c r="AE45" s="5">
        <f>IF(AB45="",AD45,IF(AD45="",AB45,AD45+AB45))</f>
        <v>14</v>
      </c>
      <c r="AF45" s="5" t="str">
        <f>IF(ISERROR(VLOOKUP($A45,'D Squad Players'!AE$2:AG$23,1,FALSE)),"",VLOOKUP($A45,'D Squad Players'!AE$2:AG$23,3,FALSE))</f>
        <v/>
      </c>
      <c r="AG45" s="5" t="str">
        <f>IF(AF45="","",IF(AF45=0,7,16-3*AF45/4))</f>
        <v/>
      </c>
      <c r="AH45" s="5">
        <f>IF(AE45="",AG45,IF(AG45="",AE45,AG45+AE45))</f>
        <v>14</v>
      </c>
      <c r="AI45" s="5" t="str">
        <f>IF(ISERROR(VLOOKUP($A45,'D Squad Players'!AH$2:AJ$23,1,FALSE)),"",VLOOKUP($A45,'D Squad Players'!AH$2:AJ$23,3,FALSE))</f>
        <v/>
      </c>
      <c r="AJ45" s="5" t="str">
        <f>IF(AI45="","",IF(AI45=0,7,16-3*AI45/4))</f>
        <v/>
      </c>
      <c r="AK45" s="5">
        <f>IF(AH45="",AJ45,IF(AJ45="",AH45,AJ45+AH45))</f>
        <v>14</v>
      </c>
      <c r="AL45" s="5" t="str">
        <f>IF(ISERROR(VLOOKUP($A45,'D Squad Players'!AK$2:AM$23,1,FALSE)),"",VLOOKUP($A45,'D Squad Players'!AK$2:AM$23,3,FALSE))</f>
        <v/>
      </c>
      <c r="AM45" s="5" t="str">
        <f>IF(AL45="","",IF(AL45=0,7,16-3*AL45/4))</f>
        <v/>
      </c>
      <c r="AN45" s="5">
        <f>IF(AK45="",AM45,IF(AM45="",AK45,AM45+AK45))</f>
        <v>14</v>
      </c>
      <c r="AO45" s="5" t="str">
        <f>IF(ISERROR(VLOOKUP($A45,'D Squad Players'!AN$2:AP$23,1,FALSE)),"",VLOOKUP($A45,'D Squad Players'!AN$2:AP$23,3,FALSE))</f>
        <v/>
      </c>
      <c r="AP45" s="5" t="str">
        <f>IF(AO45="","",IF(AO45=0,7,16-3*AO45/4))</f>
        <v/>
      </c>
      <c r="AQ45" s="5">
        <f>IF(AN45="",AP45,IF(AP45="",AN45,AP45+AN45))</f>
        <v>14</v>
      </c>
      <c r="AR45" s="5" t="str">
        <f>IF(ISERROR(VLOOKUP($A45,'D Squad Players'!AQ$2:AS$23,1,FALSE)),"",VLOOKUP($A45,'D Squad Players'!AQ$2:AS$23,3,FALSE))</f>
        <v/>
      </c>
      <c r="AS45" s="5" t="str">
        <f>IF(AR45="","",IF(AR45=0,7,16-3*AR45/4))</f>
        <v/>
      </c>
      <c r="AT45" s="5">
        <f>IF(AQ45="",AS45,IF(AS45="",AQ45,AS45+AQ45))</f>
        <v>14</v>
      </c>
      <c r="AU45" s="5" t="str">
        <f>IF(ISERROR(VLOOKUP($A45,'D Squad Players'!AT$2:AV$23,1,FALSE)),"",VLOOKUP($A45,'D Squad Players'!AT$2:AV$23,3,FALSE))</f>
        <v/>
      </c>
      <c r="AV45" s="5" t="str">
        <f>IF(AU45="","",IF(AU45=0,7,16-3*AU45/4))</f>
        <v/>
      </c>
      <c r="AW45" s="5">
        <f>IF(AT45="",AV45,IF(AV45="",AT45,AV45+AT45))</f>
        <v>14</v>
      </c>
      <c r="AX45" s="5" t="str">
        <f>IF(ISERROR(VLOOKUP($A45,'D Squad Players'!AW$2:AY$23,1,FALSE)),"",VLOOKUP($A45,'D Squad Players'!AW$2:AY$23,3,FALSE))</f>
        <v/>
      </c>
      <c r="AY45" s="5" t="str">
        <f>IF(AX45="","",IF(AX45=0,7,16-3*AX45/4))</f>
        <v/>
      </c>
      <c r="AZ45" s="5">
        <f>IF(AW45="",AY45,IF(AY45="",AW45,AY45+AW45))</f>
        <v>14</v>
      </c>
      <c r="BA45" s="5" t="str">
        <f>IF(ISERROR(VLOOKUP($A45,'D Squad Players'!AZ$2:BB$23,1,FALSE)),"",VLOOKUP($A45,'D Squad Players'!AZ$2:BB$23,3,FALSE))</f>
        <v/>
      </c>
      <c r="BB45" s="5" t="str">
        <f>IF(BA45="","",IF(BA45=0,7,16-3*BA45/4))</f>
        <v/>
      </c>
      <c r="BC45" s="5">
        <f>IF(AZ45="",BB45,IF(BB45="",AZ45,BB45+AZ45))</f>
        <v>14</v>
      </c>
      <c r="BD45" s="2">
        <f>BC45</f>
        <v>14</v>
      </c>
      <c r="BE45" s="2">
        <f>COUNTIF(B45:BC45,"&lt;7")</f>
        <v>2</v>
      </c>
      <c r="BF45" s="2">
        <f>IF(AB45="",0,AB45)</f>
        <v>14</v>
      </c>
      <c r="BG45" s="2">
        <f>COUNTIF(B45:AB45,"&lt;7")</f>
        <v>2</v>
      </c>
      <c r="BH45" s="2">
        <f>IF(AB45="",BC45,BC45-AB45)</f>
        <v>0</v>
      </c>
      <c r="BI45" s="2">
        <f>COUNTIF(AC45:BC45,"&lt;7")</f>
        <v>0</v>
      </c>
      <c r="BJ45">
        <f>IF(BB45="",0,BB45)+IF(AG45="",0,AG45)+IF(L45="",0,L45)</f>
        <v>7</v>
      </c>
      <c r="BK45">
        <f>COUNTIF(BA45:BC45,"&lt;7")+COUNTIF(AF45:AH45,"&lt;7")+COUNTIF(K45:M45,"&lt;7")</f>
        <v>1</v>
      </c>
    </row>
    <row r="46" spans="1:63" x14ac:dyDescent="0.55000000000000004">
      <c r="A46" t="s">
        <v>74</v>
      </c>
      <c r="B46" s="5">
        <f>IF(ISERROR(VLOOKUP($A46,'D Squad Players'!A$2:C$23,1,FALSE)),"",VLOOKUP($A46,'D Squad Players'!A$2:C$23,3,FALSE))</f>
        <v>1</v>
      </c>
      <c r="C46" s="5">
        <f>IF(B46="","",IF(B46=0,7,16-3*B46/4))</f>
        <v>15.25</v>
      </c>
      <c r="D46" s="5">
        <f>C46</f>
        <v>15.25</v>
      </c>
      <c r="E46" s="5" t="str">
        <f>IF(ISERROR(VLOOKUP($A46,'D Squad Players'!D$2:F$23,1,FALSE)),"",VLOOKUP($A46,'D Squad Players'!D$2:F$23,3,FALSE))</f>
        <v/>
      </c>
      <c r="F46" s="5" t="str">
        <f>IF(E46="","",IF(E46=0,7,16-3*E46/4))</f>
        <v/>
      </c>
      <c r="G46" s="5">
        <f>IF(D46="",F46,IF(F46="",D46,F46+D46))</f>
        <v>15.25</v>
      </c>
      <c r="H46" s="5" t="str">
        <f>IF(ISERROR(VLOOKUP($A46,'D Squad Players'!G$2:I$23,1,FALSE)),"",VLOOKUP($A46,'D Squad Players'!G$2:I$23,3,FALSE))</f>
        <v/>
      </c>
      <c r="I46" s="5" t="str">
        <f>IF(H46="","",IF(H46=0,7,16-3*H46/4))</f>
        <v/>
      </c>
      <c r="J46" s="5">
        <f>IF(G46="",I46,IF(I46="",G46,I46+G46))</f>
        <v>15.25</v>
      </c>
      <c r="K46" s="5" t="str">
        <f>IF(ISERROR(VLOOKUP($A46,'D Squad Players'!J$2:L$23,1,FALSE)),"",VLOOKUP($A46,'D Squad Players'!J$2:L$23,3,FALSE))</f>
        <v/>
      </c>
      <c r="L46" s="5" t="str">
        <f>IF(K46="","",IF(K46=0,7,16-3*K46/4))</f>
        <v/>
      </c>
      <c r="M46" s="5">
        <f>IF(J46="",L46,IF(L46="",J46,L46+J46))</f>
        <v>15.25</v>
      </c>
      <c r="N46" s="5" t="str">
        <f>IF(ISERROR(VLOOKUP($A46,'D Squad Players'!M$2:O$23,1,FALSE)),"",VLOOKUP($A46,'D Squad Players'!M$2:O$23,3,FALSE))</f>
        <v/>
      </c>
      <c r="O46" s="5" t="str">
        <f>IF(N46="","",IF(N46=0,7,16-3*N46/4))</f>
        <v/>
      </c>
      <c r="P46" s="5">
        <f>IF(M46="",O46,IF(O46="",M46,O46+M46))</f>
        <v>15.25</v>
      </c>
      <c r="Q46" s="5" t="str">
        <f>IF(ISERROR(VLOOKUP($A46,'D Squad Players'!P$2:R$23,1,FALSE)),"",VLOOKUP($A46,'D Squad Players'!P$2:R$23,3,FALSE))</f>
        <v/>
      </c>
      <c r="R46" s="5" t="str">
        <f>IF(Q46="","",IF(Q46=0,7,16-3*Q46/4))</f>
        <v/>
      </c>
      <c r="S46" s="5">
        <f>IF(P46="",R46,IF(R46="",P46,R46+P46))</f>
        <v>15.25</v>
      </c>
      <c r="T46" s="5" t="str">
        <f>IF(ISERROR(VLOOKUP($A46,'D Squad Players'!S$2:U$23,1,FALSE)),"",VLOOKUP($A46,'D Squad Players'!S$2:U$23,3,FALSE))</f>
        <v/>
      </c>
      <c r="U46" s="5" t="str">
        <f>IF(T46="","",IF(T46=0,7,16-3*T46/4))</f>
        <v/>
      </c>
      <c r="V46" s="5">
        <f>IF(S46="",U46,IF(U46="",S46,U46+S46))</f>
        <v>15.25</v>
      </c>
      <c r="W46" s="5" t="str">
        <f>IF(ISERROR(VLOOKUP($A46,'D Squad Players'!V$2:X$23,1,FALSE)),"",VLOOKUP($A46,'D Squad Players'!V$2:X$23,3,FALSE))</f>
        <v/>
      </c>
      <c r="X46" s="5" t="str">
        <f>IF(W46="","",IF(W46=0,7,16-3*W46/4))</f>
        <v/>
      </c>
      <c r="Y46" s="5">
        <f>IF(V46="",X46,IF(X46="",V46,X46+V46))</f>
        <v>15.25</v>
      </c>
      <c r="Z46" s="5" t="str">
        <f>IF(ISERROR(VLOOKUP($A46,'D Squad Players'!Y$2:AA$23,1,FALSE)),"",VLOOKUP($A46,'D Squad Players'!Y$2:AA$23,3,FALSE))</f>
        <v/>
      </c>
      <c r="AA46" s="5" t="str">
        <f>IF(Z46="","",IF(Z46=0,7,16-3*Z46/4))</f>
        <v/>
      </c>
      <c r="AB46" s="5">
        <f>IF(Y46="",AA46,IF(AA46="",Y46,AA46+Y46))</f>
        <v>15.25</v>
      </c>
      <c r="AC46" s="5" t="str">
        <f>IF(ISERROR(VLOOKUP($A46,'D Squad Players'!AB$2:AD$23,1,FALSE)),"",VLOOKUP($A46,'D Squad Players'!AB$2:AD$23,3,FALSE))</f>
        <v/>
      </c>
      <c r="AD46" s="5" t="str">
        <f>IF(AC46="","",IF(AC46=0,7,16-3*AC46/4))</f>
        <v/>
      </c>
      <c r="AE46" s="5">
        <f>IF(AB46="",AD46,IF(AD46="",AB46,AD46+AB46))</f>
        <v>15.25</v>
      </c>
      <c r="AF46" s="5" t="str">
        <f>IF(ISERROR(VLOOKUP($A46,'D Squad Players'!AE$2:AG$23,1,FALSE)),"",VLOOKUP($A46,'D Squad Players'!AE$2:AG$23,3,FALSE))</f>
        <v/>
      </c>
      <c r="AG46" s="5" t="str">
        <f>IF(AF46="","",IF(AF46=0,7,16-3*AF46/4))</f>
        <v/>
      </c>
      <c r="AH46" s="5">
        <f>IF(AE46="",AG46,IF(AG46="",AE46,AG46+AE46))</f>
        <v>15.25</v>
      </c>
      <c r="AI46" s="5" t="str">
        <f>IF(ISERROR(VLOOKUP($A46,'D Squad Players'!AH$2:AJ$23,1,FALSE)),"",VLOOKUP($A46,'D Squad Players'!AH$2:AJ$23,3,FALSE))</f>
        <v/>
      </c>
      <c r="AJ46" s="5" t="str">
        <f>IF(AI46="","",IF(AI46=0,7,16-3*AI46/4))</f>
        <v/>
      </c>
      <c r="AK46" s="5">
        <f>IF(AH46="",AJ46,IF(AJ46="",AH46,AJ46+AH46))</f>
        <v>15.25</v>
      </c>
      <c r="AL46" s="5" t="str">
        <f>IF(ISERROR(VLOOKUP($A46,'D Squad Players'!AK$2:AM$23,1,FALSE)),"",VLOOKUP($A46,'D Squad Players'!AK$2:AM$23,3,FALSE))</f>
        <v/>
      </c>
      <c r="AM46" s="5" t="str">
        <f>IF(AL46="","",IF(AL46=0,7,16-3*AL46/4))</f>
        <v/>
      </c>
      <c r="AN46" s="5">
        <f>IF(AK46="",AM46,IF(AM46="",AK46,AM46+AK46))</f>
        <v>15.25</v>
      </c>
      <c r="AO46" s="5" t="str">
        <f>IF(ISERROR(VLOOKUP($A46,'D Squad Players'!AN$2:AP$23,1,FALSE)),"",VLOOKUP($A46,'D Squad Players'!AN$2:AP$23,3,FALSE))</f>
        <v/>
      </c>
      <c r="AP46" s="5" t="str">
        <f>IF(AO46="","",IF(AO46=0,7,16-3*AO46/4))</f>
        <v/>
      </c>
      <c r="AQ46" s="5">
        <f>IF(AN46="",AP46,IF(AP46="",AN46,AP46+AN46))</f>
        <v>15.25</v>
      </c>
      <c r="AR46" s="5" t="str">
        <f>IF(ISERROR(VLOOKUP($A46,'D Squad Players'!AQ$2:AS$23,1,FALSE)),"",VLOOKUP($A46,'D Squad Players'!AQ$2:AS$23,3,FALSE))</f>
        <v/>
      </c>
      <c r="AS46" s="5" t="str">
        <f>IF(AR46="","",IF(AR46=0,7,16-3*AR46/4))</f>
        <v/>
      </c>
      <c r="AT46" s="5">
        <f>IF(AQ46="",AS46,IF(AS46="",AQ46,AS46+AQ46))</f>
        <v>15.25</v>
      </c>
      <c r="AU46" s="5" t="str">
        <f>IF(ISERROR(VLOOKUP($A46,'D Squad Players'!AT$2:AV$23,1,FALSE)),"",VLOOKUP($A46,'D Squad Players'!AT$2:AV$23,3,FALSE))</f>
        <v/>
      </c>
      <c r="AV46" s="5" t="str">
        <f>IF(AU46="","",IF(AU46=0,7,16-3*AU46/4))</f>
        <v/>
      </c>
      <c r="AW46" s="5">
        <f>IF(AT46="",AV46,IF(AV46="",AT46,AV46+AT46))</f>
        <v>15.25</v>
      </c>
      <c r="AX46" s="5" t="str">
        <f>IF(ISERROR(VLOOKUP($A46,'D Squad Players'!AW$2:AY$23,1,FALSE)),"",VLOOKUP($A46,'D Squad Players'!AW$2:AY$23,3,FALSE))</f>
        <v/>
      </c>
      <c r="AY46" s="5" t="str">
        <f>IF(AX46="","",IF(AX46=0,7,16-3*AX46/4))</f>
        <v/>
      </c>
      <c r="AZ46" s="5">
        <f>IF(AW46="",AY46,IF(AY46="",AW46,AY46+AW46))</f>
        <v>15.25</v>
      </c>
      <c r="BA46" s="5" t="str">
        <f>IF(ISERROR(VLOOKUP($A46,'D Squad Players'!AZ$2:BB$23,1,FALSE)),"",VLOOKUP($A46,'D Squad Players'!AZ$2:BB$23,3,FALSE))</f>
        <v/>
      </c>
      <c r="BB46" s="5" t="str">
        <f>IF(BA46="","",IF(BA46=0,7,16-3*BA46/4))</f>
        <v/>
      </c>
      <c r="BC46" s="5">
        <f>IF(AZ46="",BB46,IF(BB46="",AZ46,BB46+AZ46))</f>
        <v>15.25</v>
      </c>
      <c r="BD46" s="2">
        <f>BC46</f>
        <v>15.25</v>
      </c>
      <c r="BE46" s="2">
        <f>COUNTIF(B46:BC46,"&lt;7")</f>
        <v>1</v>
      </c>
      <c r="BF46" s="2">
        <f>IF(AB46="",0,AB46)</f>
        <v>15.25</v>
      </c>
      <c r="BG46" s="2">
        <f>COUNTIF(B46:AB46,"&lt;7")</f>
        <v>1</v>
      </c>
      <c r="BH46" s="2">
        <f>IF(AB46="",BC46,BC46-AB46)</f>
        <v>0</v>
      </c>
      <c r="BI46" s="2">
        <f>COUNTIF(AC46:BC46,"&lt;7")</f>
        <v>0</v>
      </c>
      <c r="BJ46">
        <f>IF(BB46="",0,BB46)+IF(AG46="",0,AG46)+IF(L46="",0,L46)</f>
        <v>0</v>
      </c>
      <c r="BK46">
        <f>COUNTIF(BA46:BC46,"&lt;7")+COUNTIF(AF46:AH46,"&lt;7")+COUNTIF(K46:M46,"&lt;7")</f>
        <v>0</v>
      </c>
    </row>
    <row r="47" spans="1:63" x14ac:dyDescent="0.55000000000000004">
      <c r="A47" t="s">
        <v>110</v>
      </c>
      <c r="B47" s="5" t="str">
        <f>IF(ISERROR(VLOOKUP($A47,'D Squad Players'!A$2:C$23,1,FALSE)),"",VLOOKUP($A47,'D Squad Players'!A$2:C$23,3,FALSE))</f>
        <v/>
      </c>
      <c r="C47" s="5" t="str">
        <f>IF(B47="","",IF(B47=0,7,16-3*B47/4))</f>
        <v/>
      </c>
      <c r="D47" s="5" t="str">
        <f>C47</f>
        <v/>
      </c>
      <c r="E47" s="5" t="str">
        <f>IF(ISERROR(VLOOKUP($A47,'D Squad Players'!D$2:F$23,1,FALSE)),"",VLOOKUP($A47,'D Squad Players'!D$2:F$23,3,FALSE))</f>
        <v/>
      </c>
      <c r="F47" s="5" t="str">
        <f>IF(E47="","",IF(E47=0,7,16-3*E47/4))</f>
        <v/>
      </c>
      <c r="G47" s="5" t="str">
        <f>IF(D47="",F47,IF(F47="",D47,F47+D47))</f>
        <v/>
      </c>
      <c r="H47" s="5">
        <f>IF(ISERROR(VLOOKUP($A47,'D Squad Players'!G$2:I$23,1,FALSE)),"",VLOOKUP($A47,'D Squad Players'!G$2:I$23,3,FALSE))</f>
        <v>4</v>
      </c>
      <c r="I47" s="5">
        <f>IF(H47="","",IF(H47=0,7,16-3*H47/4))</f>
        <v>13</v>
      </c>
      <c r="J47" s="5">
        <f>IF(G47="",I47,IF(I47="",G47,I47+G47))</f>
        <v>13</v>
      </c>
      <c r="K47" s="5" t="str">
        <f>IF(ISERROR(VLOOKUP($A47,'D Squad Players'!J$2:L$23,1,FALSE)),"",VLOOKUP($A47,'D Squad Players'!J$2:L$23,3,FALSE))</f>
        <v/>
      </c>
      <c r="L47" s="5" t="str">
        <f>IF(K47="","",IF(K47=0,7,16-3*K47/4))</f>
        <v/>
      </c>
      <c r="M47" s="5">
        <f>IF(J47="",L47,IF(L47="",J47,L47+J47))</f>
        <v>13</v>
      </c>
      <c r="N47" s="5" t="str">
        <f>IF(ISERROR(VLOOKUP($A47,'D Squad Players'!M$2:O$23,1,FALSE)),"",VLOOKUP($A47,'D Squad Players'!M$2:O$23,3,FALSE))</f>
        <v/>
      </c>
      <c r="O47" s="5" t="str">
        <f>IF(N47="","",IF(N47=0,7,16-3*N47/4))</f>
        <v/>
      </c>
      <c r="P47" s="5">
        <f>IF(M47="",O47,IF(O47="",M47,O47+M47))</f>
        <v>13</v>
      </c>
      <c r="Q47" s="5" t="str">
        <f>IF(ISERROR(VLOOKUP($A47,'D Squad Players'!P$2:R$23,1,FALSE)),"",VLOOKUP($A47,'D Squad Players'!P$2:R$23,3,FALSE))</f>
        <v/>
      </c>
      <c r="R47" s="5" t="str">
        <f>IF(Q47="","",IF(Q47=0,7,16-3*Q47/4))</f>
        <v/>
      </c>
      <c r="S47" s="5">
        <f>IF(P47="",R47,IF(R47="",P47,R47+P47))</f>
        <v>13</v>
      </c>
      <c r="T47" s="5" t="str">
        <f>IF(ISERROR(VLOOKUP($A47,'D Squad Players'!S$2:U$23,1,FALSE)),"",VLOOKUP($A47,'D Squad Players'!S$2:U$23,3,FALSE))</f>
        <v/>
      </c>
      <c r="U47" s="5" t="str">
        <f>IF(T47="","",IF(T47=0,7,16-3*T47/4))</f>
        <v/>
      </c>
      <c r="V47" s="5">
        <f>IF(S47="",U47,IF(U47="",S47,U47+S47))</f>
        <v>13</v>
      </c>
      <c r="W47" s="5" t="str">
        <f>IF(ISERROR(VLOOKUP($A47,'D Squad Players'!V$2:X$23,1,FALSE)),"",VLOOKUP($A47,'D Squad Players'!V$2:X$23,3,FALSE))</f>
        <v/>
      </c>
      <c r="X47" s="5" t="str">
        <f>IF(W47="","",IF(W47=0,7,16-3*W47/4))</f>
        <v/>
      </c>
      <c r="Y47" s="5">
        <f>IF(V47="",X47,IF(X47="",V47,X47+V47))</f>
        <v>13</v>
      </c>
      <c r="Z47" s="5" t="str">
        <f>IF(ISERROR(VLOOKUP($A47,'D Squad Players'!Y$2:AA$23,1,FALSE)),"",VLOOKUP($A47,'D Squad Players'!Y$2:AA$23,3,FALSE))</f>
        <v/>
      </c>
      <c r="AA47" s="5" t="str">
        <f>IF(Z47="","",IF(Z47=0,7,16-3*Z47/4))</f>
        <v/>
      </c>
      <c r="AB47" s="5">
        <f>IF(Y47="",AA47,IF(AA47="",Y47,AA47+Y47))</f>
        <v>13</v>
      </c>
      <c r="AC47" s="5" t="str">
        <f>IF(ISERROR(VLOOKUP($A47,'D Squad Players'!AB$2:AD$23,1,FALSE)),"",VLOOKUP($A47,'D Squad Players'!AB$2:AD$23,3,FALSE))</f>
        <v/>
      </c>
      <c r="AD47" s="5" t="str">
        <f>IF(AC47="","",IF(AC47=0,7,16-3*AC47/4))</f>
        <v/>
      </c>
      <c r="AE47" s="5">
        <f>IF(AB47="",AD47,IF(AD47="",AB47,AD47+AB47))</f>
        <v>13</v>
      </c>
      <c r="AF47" s="5" t="str">
        <f>IF(ISERROR(VLOOKUP($A47,'D Squad Players'!AE$2:AG$23,1,FALSE)),"",VLOOKUP($A47,'D Squad Players'!AE$2:AG$23,3,FALSE))</f>
        <v/>
      </c>
      <c r="AG47" s="5" t="str">
        <f>IF(AF47="","",IF(AF47=0,7,16-3*AF47/4))</f>
        <v/>
      </c>
      <c r="AH47" s="5">
        <f>IF(AE47="",AG47,IF(AG47="",AE47,AG47+AE47))</f>
        <v>13</v>
      </c>
      <c r="AI47" s="5" t="str">
        <f>IF(ISERROR(VLOOKUP($A47,'D Squad Players'!AH$2:AJ$23,1,FALSE)),"",VLOOKUP($A47,'D Squad Players'!AH$2:AJ$23,3,FALSE))</f>
        <v/>
      </c>
      <c r="AJ47" s="5" t="str">
        <f>IF(AI47="","",IF(AI47=0,7,16-3*AI47/4))</f>
        <v/>
      </c>
      <c r="AK47" s="5">
        <f>IF(AH47="",AJ47,IF(AJ47="",AH47,AJ47+AH47))</f>
        <v>13</v>
      </c>
      <c r="AL47" s="5" t="str">
        <f>IF(ISERROR(VLOOKUP($A47,'D Squad Players'!AK$2:AM$23,1,FALSE)),"",VLOOKUP($A47,'D Squad Players'!AK$2:AM$23,3,FALSE))</f>
        <v/>
      </c>
      <c r="AM47" s="5" t="str">
        <f>IF(AL47="","",IF(AL47=0,7,16-3*AL47/4))</f>
        <v/>
      </c>
      <c r="AN47" s="5">
        <f>IF(AK47="",AM47,IF(AM47="",AK47,AM47+AK47))</f>
        <v>13</v>
      </c>
      <c r="AO47" s="5" t="str">
        <f>IF(ISERROR(VLOOKUP($A47,'D Squad Players'!AN$2:AP$23,1,FALSE)),"",VLOOKUP($A47,'D Squad Players'!AN$2:AP$23,3,FALSE))</f>
        <v/>
      </c>
      <c r="AP47" s="5" t="str">
        <f>IF(AO47="","",IF(AO47=0,7,16-3*AO47/4))</f>
        <v/>
      </c>
      <c r="AQ47" s="5">
        <f>IF(AN47="",AP47,IF(AP47="",AN47,AP47+AN47))</f>
        <v>13</v>
      </c>
      <c r="AR47" s="5" t="str">
        <f>IF(ISERROR(VLOOKUP($A47,'D Squad Players'!AQ$2:AS$23,1,FALSE)),"",VLOOKUP($A47,'D Squad Players'!AQ$2:AS$23,3,FALSE))</f>
        <v/>
      </c>
      <c r="AS47" s="5" t="str">
        <f>IF(AR47="","",IF(AR47=0,7,16-3*AR47/4))</f>
        <v/>
      </c>
      <c r="AT47" s="5">
        <f>IF(AQ47="",AS47,IF(AS47="",AQ47,AS47+AQ47))</f>
        <v>13</v>
      </c>
      <c r="AU47" s="5" t="str">
        <f>IF(ISERROR(VLOOKUP($A47,'D Squad Players'!AT$2:AV$23,1,FALSE)),"",VLOOKUP($A47,'D Squad Players'!AT$2:AV$23,3,FALSE))</f>
        <v/>
      </c>
      <c r="AV47" s="5" t="str">
        <f>IF(AU47="","",IF(AU47=0,7,16-3*AU47/4))</f>
        <v/>
      </c>
      <c r="AW47" s="5">
        <f>IF(AT47="",AV47,IF(AV47="",AT47,AV47+AT47))</f>
        <v>13</v>
      </c>
      <c r="AX47" s="5" t="str">
        <f>IF(ISERROR(VLOOKUP($A47,'D Squad Players'!AW$2:AY$23,1,FALSE)),"",VLOOKUP($A47,'D Squad Players'!AW$2:AY$23,3,FALSE))</f>
        <v/>
      </c>
      <c r="AY47" s="5" t="str">
        <f>IF(AX47="","",IF(AX47=0,7,16-3*AX47/4))</f>
        <v/>
      </c>
      <c r="AZ47" s="5">
        <f>IF(AW47="",AY47,IF(AY47="",AW47,AY47+AW47))</f>
        <v>13</v>
      </c>
      <c r="BA47" s="5" t="str">
        <f>IF(ISERROR(VLOOKUP($A47,'D Squad Players'!AZ$2:BB$23,1,FALSE)),"",VLOOKUP($A47,'D Squad Players'!AZ$2:BB$23,3,FALSE))</f>
        <v/>
      </c>
      <c r="BB47" s="5" t="str">
        <f>IF(BA47="","",IF(BA47=0,7,16-3*BA47/4))</f>
        <v/>
      </c>
      <c r="BC47" s="5">
        <f>IF(AZ47="",BB47,IF(BB47="",AZ47,BB47+AZ47))</f>
        <v>13</v>
      </c>
      <c r="BD47" s="2">
        <f>BC47</f>
        <v>13</v>
      </c>
      <c r="BE47" s="2">
        <f>COUNTIF(B47:BC47,"&lt;7")</f>
        <v>1</v>
      </c>
      <c r="BF47" s="2">
        <f>IF(AB47="",0,AB47)</f>
        <v>13</v>
      </c>
      <c r="BG47" s="2">
        <f>COUNTIF(B47:AB47,"&lt;7")</f>
        <v>1</v>
      </c>
      <c r="BH47" s="2">
        <f>IF(AB47="",BC47,BC47-AB47)</f>
        <v>0</v>
      </c>
      <c r="BI47" s="2">
        <f>COUNTIF(AC47:BC47,"&lt;7")</f>
        <v>0</v>
      </c>
      <c r="BJ47">
        <f>IF(BB47="",0,BB47)+IF(AG47="",0,AG47)+IF(L47="",0,L47)</f>
        <v>0</v>
      </c>
      <c r="BK47">
        <f>COUNTIF(BA47:BC47,"&lt;7")+COUNTIF(AF47:AH47,"&lt;7")+COUNTIF(K47:M47,"&lt;7")</f>
        <v>0</v>
      </c>
    </row>
    <row r="48" spans="1:63" x14ac:dyDescent="0.55000000000000004">
      <c r="A48" t="s">
        <v>112</v>
      </c>
      <c r="B48" s="5" t="str">
        <f>IF(ISERROR(VLOOKUP($A48,'D Squad Players'!A$2:C$23,1,FALSE)),"",VLOOKUP($A48,'D Squad Players'!A$2:C$23,3,FALSE))</f>
        <v/>
      </c>
      <c r="C48" s="5" t="str">
        <f>IF(B48="","",IF(B48=0,7,16-3*B48/4))</f>
        <v/>
      </c>
      <c r="D48" s="5" t="str">
        <f>C48</f>
        <v/>
      </c>
      <c r="E48" s="5" t="str">
        <f>IF(ISERROR(VLOOKUP($A48,'D Squad Players'!D$2:F$23,1,FALSE)),"",VLOOKUP($A48,'D Squad Players'!D$2:F$23,3,FALSE))</f>
        <v/>
      </c>
      <c r="F48" s="5" t="str">
        <f>IF(E48="","",IF(E48=0,7,16-3*E48/4))</f>
        <v/>
      </c>
      <c r="G48" s="5" t="str">
        <f>IF(D48="",F48,IF(F48="",D48,F48+D48))</f>
        <v/>
      </c>
      <c r="H48" s="5" t="str">
        <f>IF(ISERROR(VLOOKUP($A48,'D Squad Players'!G$2:I$23,1,FALSE)),"",VLOOKUP($A48,'D Squad Players'!G$2:I$23,3,FALSE))</f>
        <v/>
      </c>
      <c r="I48" s="5" t="str">
        <f>IF(H48="","",IF(H48=0,7,16-3*H48/4))</f>
        <v/>
      </c>
      <c r="J48" s="5" t="str">
        <f>IF(G48="",I48,IF(I48="",G48,I48+G48))</f>
        <v/>
      </c>
      <c r="K48" s="5" t="str">
        <f>IF(ISERROR(VLOOKUP($A48,'D Squad Players'!J$2:L$23,1,FALSE)),"",VLOOKUP($A48,'D Squad Players'!J$2:L$23,3,FALSE))</f>
        <v/>
      </c>
      <c r="L48" s="5" t="str">
        <f>IF(K48="","",IF(K48=0,7,16-3*K48/4))</f>
        <v/>
      </c>
      <c r="M48" s="5" t="str">
        <f>IF(J48="",L48,IF(L48="",J48,L48+J48))</f>
        <v/>
      </c>
      <c r="N48" s="5" t="str">
        <f>IF(ISERROR(VLOOKUP($A48,'D Squad Players'!M$2:O$23,1,FALSE)),"",VLOOKUP($A48,'D Squad Players'!M$2:O$23,3,FALSE))</f>
        <v/>
      </c>
      <c r="O48" s="5" t="str">
        <f>IF(N48="","",IF(N48=0,7,16-3*N48/4))</f>
        <v/>
      </c>
      <c r="P48" s="5" t="str">
        <f>IF(M48="",O48,IF(O48="",M48,O48+M48))</f>
        <v/>
      </c>
      <c r="Q48" s="5" t="str">
        <f>IF(ISERROR(VLOOKUP($A48,'D Squad Players'!P$2:R$23,1,FALSE)),"",VLOOKUP($A48,'D Squad Players'!P$2:R$23,3,FALSE))</f>
        <v/>
      </c>
      <c r="R48" s="5" t="str">
        <f>IF(Q48="","",IF(Q48=0,7,16-3*Q48/4))</f>
        <v/>
      </c>
      <c r="S48" s="5" t="str">
        <f>IF(P48="",R48,IF(R48="",P48,R48+P48))</f>
        <v/>
      </c>
      <c r="T48" s="5" t="str">
        <f>IF(ISERROR(VLOOKUP($A48,'D Squad Players'!S$2:U$23,1,FALSE)),"",VLOOKUP($A48,'D Squad Players'!S$2:U$23,3,FALSE))</f>
        <v/>
      </c>
      <c r="U48" s="5" t="str">
        <f>IF(T48="","",IF(T48=0,7,16-3*T48/4))</f>
        <v/>
      </c>
      <c r="V48" s="5" t="str">
        <f>IF(S48="",U48,IF(U48="",S48,U48+S48))</f>
        <v/>
      </c>
      <c r="W48" s="5" t="str">
        <f>IF(ISERROR(VLOOKUP($A48,'D Squad Players'!V$2:X$23,1,FALSE)),"",VLOOKUP($A48,'D Squad Players'!V$2:X$23,3,FALSE))</f>
        <v/>
      </c>
      <c r="X48" s="5" t="str">
        <f>IF(W48="","",IF(W48=0,7,16-3*W48/4))</f>
        <v/>
      </c>
      <c r="Y48" s="5" t="str">
        <f>IF(V48="",X48,IF(X48="",V48,X48+V48))</f>
        <v/>
      </c>
      <c r="Z48" s="5" t="str">
        <f>IF(ISERROR(VLOOKUP($A48,'D Squad Players'!Y$2:AA$23,1,FALSE)),"",VLOOKUP($A48,'D Squad Players'!Y$2:AA$23,3,FALSE))</f>
        <v/>
      </c>
      <c r="AA48" s="5" t="str">
        <f>IF(Z48="","",IF(Z48=0,7,16-3*Z48/4))</f>
        <v/>
      </c>
      <c r="AB48" s="5" t="str">
        <f>IF(Y48="",AA48,IF(AA48="",Y48,AA48+Y48))</f>
        <v/>
      </c>
      <c r="AC48" s="5">
        <f>IF(ISERROR(VLOOKUP($A48,'D Squad Players'!AB$2:AD$23,1,FALSE)),"",VLOOKUP($A48,'D Squad Players'!AB$2:AD$23,3,FALSE))</f>
        <v>4</v>
      </c>
      <c r="AD48" s="5">
        <f>IF(AC48="","",IF(AC48=0,7,16-3*AC48/4))</f>
        <v>13</v>
      </c>
      <c r="AE48" s="5">
        <f>IF(AB48="",AD48,IF(AD48="",AB48,AD48+AB48))</f>
        <v>13</v>
      </c>
      <c r="AF48" s="5" t="str">
        <f>IF(ISERROR(VLOOKUP($A48,'D Squad Players'!AE$2:AG$23,1,FALSE)),"",VLOOKUP($A48,'D Squad Players'!AE$2:AG$23,3,FALSE))</f>
        <v/>
      </c>
      <c r="AG48" s="5" t="str">
        <f>IF(AF48="","",IF(AF48=0,7,16-3*AF48/4))</f>
        <v/>
      </c>
      <c r="AH48" s="5">
        <f>IF(AE48="",AG48,IF(AG48="",AE48,AG48+AE48))</f>
        <v>13</v>
      </c>
      <c r="AI48" s="5" t="str">
        <f>IF(ISERROR(VLOOKUP($A48,'D Squad Players'!AH$2:AJ$23,1,FALSE)),"",VLOOKUP($A48,'D Squad Players'!AH$2:AJ$23,3,FALSE))</f>
        <v/>
      </c>
      <c r="AJ48" s="5" t="str">
        <f>IF(AI48="","",IF(AI48=0,7,16-3*AI48/4))</f>
        <v/>
      </c>
      <c r="AK48" s="5">
        <f>IF(AH48="",AJ48,IF(AJ48="",AH48,AJ48+AH48))</f>
        <v>13</v>
      </c>
      <c r="AL48" s="5" t="str">
        <f>IF(ISERROR(VLOOKUP($A48,'D Squad Players'!AK$2:AM$23,1,FALSE)),"",VLOOKUP($A48,'D Squad Players'!AK$2:AM$23,3,FALSE))</f>
        <v/>
      </c>
      <c r="AM48" s="5" t="str">
        <f>IF(AL48="","",IF(AL48=0,7,16-3*AL48/4))</f>
        <v/>
      </c>
      <c r="AN48" s="5">
        <f>IF(AK48="",AM48,IF(AM48="",AK48,AM48+AK48))</f>
        <v>13</v>
      </c>
      <c r="AO48" s="5" t="str">
        <f>IF(ISERROR(VLOOKUP($A48,'D Squad Players'!AN$2:AP$23,1,FALSE)),"",VLOOKUP($A48,'D Squad Players'!AN$2:AP$23,3,FALSE))</f>
        <v/>
      </c>
      <c r="AP48" s="5" t="str">
        <f>IF(AO48="","",IF(AO48=0,7,16-3*AO48/4))</f>
        <v/>
      </c>
      <c r="AQ48" s="5">
        <f>IF(AN48="",AP48,IF(AP48="",AN48,AP48+AN48))</f>
        <v>13</v>
      </c>
      <c r="AR48" s="5" t="str">
        <f>IF(ISERROR(VLOOKUP($A48,'D Squad Players'!AQ$2:AS$23,1,FALSE)),"",VLOOKUP($A48,'D Squad Players'!AQ$2:AS$23,3,FALSE))</f>
        <v/>
      </c>
      <c r="AS48" s="5" t="str">
        <f>IF(AR48="","",IF(AR48=0,7,16-3*AR48/4))</f>
        <v/>
      </c>
      <c r="AT48" s="5">
        <f>IF(AQ48="",AS48,IF(AS48="",AQ48,AS48+AQ48))</f>
        <v>13</v>
      </c>
      <c r="AU48" s="5" t="str">
        <f>IF(ISERROR(VLOOKUP($A48,'D Squad Players'!AT$2:AV$23,1,FALSE)),"",VLOOKUP($A48,'D Squad Players'!AT$2:AV$23,3,FALSE))</f>
        <v/>
      </c>
      <c r="AV48" s="5" t="str">
        <f>IF(AU48="","",IF(AU48=0,7,16-3*AU48/4))</f>
        <v/>
      </c>
      <c r="AW48" s="5">
        <f>IF(AT48="",AV48,IF(AV48="",AT48,AV48+AT48))</f>
        <v>13</v>
      </c>
      <c r="AX48" s="5" t="str">
        <f>IF(ISERROR(VLOOKUP($A48,'D Squad Players'!AW$2:AY$23,1,FALSE)),"",VLOOKUP($A48,'D Squad Players'!AW$2:AY$23,3,FALSE))</f>
        <v/>
      </c>
      <c r="AY48" s="5" t="str">
        <f>IF(AX48="","",IF(AX48=0,7,16-3*AX48/4))</f>
        <v/>
      </c>
      <c r="AZ48" s="5">
        <f>IF(AW48="",AY48,IF(AY48="",AW48,AY48+AW48))</f>
        <v>13</v>
      </c>
      <c r="BA48" s="5" t="str">
        <f>IF(ISERROR(VLOOKUP($A48,'D Squad Players'!AZ$2:BB$23,1,FALSE)),"",VLOOKUP($A48,'D Squad Players'!AZ$2:BB$23,3,FALSE))</f>
        <v/>
      </c>
      <c r="BB48" s="5" t="str">
        <f>IF(BA48="","",IF(BA48=0,7,16-3*BA48/4))</f>
        <v/>
      </c>
      <c r="BC48" s="5">
        <f>IF(AZ48="",BB48,IF(BB48="",AZ48,BB48+AZ48))</f>
        <v>13</v>
      </c>
      <c r="BD48" s="2">
        <f>BC48</f>
        <v>13</v>
      </c>
      <c r="BE48" s="2">
        <f>COUNTIF(B48:BC48,"&lt;7")</f>
        <v>1</v>
      </c>
      <c r="BF48" s="2">
        <f>IF(AB48="",0,AB48)</f>
        <v>0</v>
      </c>
      <c r="BG48" s="2">
        <f>COUNTIF(B48:AB48,"&lt;7")</f>
        <v>0</v>
      </c>
      <c r="BH48" s="2">
        <f>IF(AB48="",BC48,BC48-AB48)</f>
        <v>13</v>
      </c>
      <c r="BI48" s="2">
        <f>COUNTIF(AC48:BC48,"&lt;7")</f>
        <v>1</v>
      </c>
      <c r="BJ48">
        <f>IF(BB48="",0,BB48)+IF(AG48="",0,AG48)+IF(L48="",0,L48)</f>
        <v>0</v>
      </c>
      <c r="BK48">
        <f>COUNTIF(BA48:BC48,"&lt;7")+COUNTIF(AF48:AH48,"&lt;7")+COUNTIF(K48:M48,"&lt;7")</f>
        <v>0</v>
      </c>
    </row>
    <row r="49" spans="1:63" x14ac:dyDescent="0.55000000000000004">
      <c r="A49" t="s">
        <v>92</v>
      </c>
      <c r="B49" s="5" t="str">
        <f>IF(ISERROR(VLOOKUP($A49,'D Squad Players'!A$2:C$23,1,FALSE)),"",VLOOKUP($A49,'D Squad Players'!A$2:C$23,3,FALSE))</f>
        <v/>
      </c>
      <c r="C49" s="5" t="str">
        <f>IF(B49="","",IF(B49=0,7,16-3*B49/4))</f>
        <v/>
      </c>
      <c r="D49" s="5" t="str">
        <f>C49</f>
        <v/>
      </c>
      <c r="E49" s="5" t="str">
        <f>IF(ISERROR(VLOOKUP($A49,'D Squad Players'!D$2:F$23,1,FALSE)),"",VLOOKUP($A49,'D Squad Players'!D$2:F$23,3,FALSE))</f>
        <v/>
      </c>
      <c r="F49" s="5" t="str">
        <f>IF(E49="","",IF(E49=0,7,16-3*E49/4))</f>
        <v/>
      </c>
      <c r="G49" s="5" t="str">
        <f>IF(D49="",F49,IF(F49="",D49,F49+D49))</f>
        <v/>
      </c>
      <c r="H49" s="5" t="str">
        <f>IF(ISERROR(VLOOKUP($A49,'D Squad Players'!G$2:I$23,1,FALSE)),"",VLOOKUP($A49,'D Squad Players'!G$2:I$23,3,FALSE))</f>
        <v/>
      </c>
      <c r="I49" s="5" t="str">
        <f>IF(H49="","",IF(H49=0,7,16-3*H49/4))</f>
        <v/>
      </c>
      <c r="J49" s="5" t="str">
        <f>IF(G49="",I49,IF(I49="",G49,I49+G49))</f>
        <v/>
      </c>
      <c r="K49" s="5" t="str">
        <f>IF(ISERROR(VLOOKUP($A49,'D Squad Players'!J$2:L$23,1,FALSE)),"",VLOOKUP($A49,'D Squad Players'!J$2:L$23,3,FALSE))</f>
        <v/>
      </c>
      <c r="L49" s="5" t="str">
        <f>IF(K49="","",IF(K49=0,7,16-3*K49/4))</f>
        <v/>
      </c>
      <c r="M49" s="5" t="str">
        <f>IF(J49="",L49,IF(L49="",J49,L49+J49))</f>
        <v/>
      </c>
      <c r="N49" s="5" t="str">
        <f>IF(ISERROR(VLOOKUP($A49,'D Squad Players'!M$2:O$23,1,FALSE)),"",VLOOKUP($A49,'D Squad Players'!M$2:O$23,3,FALSE))</f>
        <v/>
      </c>
      <c r="O49" s="5" t="str">
        <f>IF(N49="","",IF(N49=0,7,16-3*N49/4))</f>
        <v/>
      </c>
      <c r="P49" s="5" t="str">
        <f>IF(M49="",O49,IF(O49="",M49,O49+M49))</f>
        <v/>
      </c>
      <c r="Q49" s="5" t="str">
        <f>IF(ISERROR(VLOOKUP($A49,'D Squad Players'!P$2:R$23,1,FALSE)),"",VLOOKUP($A49,'D Squad Players'!P$2:R$23,3,FALSE))</f>
        <v/>
      </c>
      <c r="R49" s="5" t="str">
        <f>IF(Q49="","",IF(Q49=0,7,16-3*Q49/4))</f>
        <v/>
      </c>
      <c r="S49" s="5" t="str">
        <f>IF(P49="",R49,IF(R49="",P49,R49+P49))</f>
        <v/>
      </c>
      <c r="T49" s="5" t="str">
        <f>IF(ISERROR(VLOOKUP($A49,'D Squad Players'!S$2:U$23,1,FALSE)),"",VLOOKUP($A49,'D Squad Players'!S$2:U$23,3,FALSE))</f>
        <v/>
      </c>
      <c r="U49" s="5" t="str">
        <f>IF(T49="","",IF(T49=0,7,16-3*T49/4))</f>
        <v/>
      </c>
      <c r="V49" s="5" t="str">
        <f>IF(S49="",U49,IF(U49="",S49,U49+S49))</f>
        <v/>
      </c>
      <c r="W49" s="5" t="str">
        <f>IF(ISERROR(VLOOKUP($A49,'D Squad Players'!V$2:X$23,1,FALSE)),"",VLOOKUP($A49,'D Squad Players'!V$2:X$23,3,FALSE))</f>
        <v/>
      </c>
      <c r="X49" s="5" t="str">
        <f>IF(W49="","",IF(W49=0,7,16-3*W49/4))</f>
        <v/>
      </c>
      <c r="Y49" s="5" t="str">
        <f>IF(V49="",X49,IF(X49="",V49,X49+V49))</f>
        <v/>
      </c>
      <c r="Z49" s="5" t="str">
        <f>IF(ISERROR(VLOOKUP($A49,'D Squad Players'!Y$2:AA$23,1,FALSE)),"",VLOOKUP($A49,'D Squad Players'!Y$2:AA$23,3,FALSE))</f>
        <v/>
      </c>
      <c r="AA49" s="5" t="str">
        <f>IF(Z49="","",IF(Z49=0,7,16-3*Z49/4))</f>
        <v/>
      </c>
      <c r="AB49" s="5" t="str">
        <f>IF(Y49="",AA49,IF(AA49="",Y49,AA49+Y49))</f>
        <v/>
      </c>
      <c r="AC49" s="5">
        <f>IF(ISERROR(VLOOKUP($A49,'D Squad Players'!AB$2:AD$23,1,FALSE)),"",VLOOKUP($A49,'D Squad Players'!AB$2:AD$23,3,FALSE))</f>
        <v>0</v>
      </c>
      <c r="AD49" s="5">
        <f>IF(AC49="","",IF(AC49=0,7,16-3*AC49/4))</f>
        <v>7</v>
      </c>
      <c r="AE49" s="5">
        <f>IF(AB49="",AD49,IF(AD49="",AB49,AD49+AB49))</f>
        <v>7</v>
      </c>
      <c r="AF49" s="5" t="str">
        <f>IF(ISERROR(VLOOKUP($A49,'D Squad Players'!AE$2:AG$23,1,FALSE)),"",VLOOKUP($A49,'D Squad Players'!AE$2:AG$23,3,FALSE))</f>
        <v/>
      </c>
      <c r="AG49" s="5" t="str">
        <f>IF(AF49="","",IF(AF49=0,7,16-3*AF49/4))</f>
        <v/>
      </c>
      <c r="AH49" s="5">
        <f>IF(AE49="",AG49,IF(AG49="",AE49,AG49+AE49))</f>
        <v>7</v>
      </c>
      <c r="AI49" s="5" t="str">
        <f>IF(ISERROR(VLOOKUP($A49,'D Squad Players'!AH$2:AJ$23,1,FALSE)),"",VLOOKUP($A49,'D Squad Players'!AH$2:AJ$23,3,FALSE))</f>
        <v/>
      </c>
      <c r="AJ49" s="5" t="str">
        <f>IF(AI49="","",IF(AI49=0,7,16-3*AI49/4))</f>
        <v/>
      </c>
      <c r="AK49" s="5">
        <f>IF(AH49="",AJ49,IF(AJ49="",AH49,AJ49+AH49))</f>
        <v>7</v>
      </c>
      <c r="AL49" s="5" t="str">
        <f>IF(ISERROR(VLOOKUP($A49,'D Squad Players'!AK$2:AM$23,1,FALSE)),"",VLOOKUP($A49,'D Squad Players'!AK$2:AM$23,3,FALSE))</f>
        <v/>
      </c>
      <c r="AM49" s="5" t="str">
        <f>IF(AL49="","",IF(AL49=0,7,16-3*AL49/4))</f>
        <v/>
      </c>
      <c r="AN49" s="5">
        <f>IF(AK49="",AM49,IF(AM49="",AK49,AM49+AK49))</f>
        <v>7</v>
      </c>
      <c r="AO49" s="5" t="str">
        <f>IF(ISERROR(VLOOKUP($A49,'D Squad Players'!AN$2:AP$23,1,FALSE)),"",VLOOKUP($A49,'D Squad Players'!AN$2:AP$23,3,FALSE))</f>
        <v/>
      </c>
      <c r="AP49" s="5" t="str">
        <f>IF(AO49="","",IF(AO49=0,7,16-3*AO49/4))</f>
        <v/>
      </c>
      <c r="AQ49" s="5">
        <f>IF(AN49="",AP49,IF(AP49="",AN49,AP49+AN49))</f>
        <v>7</v>
      </c>
      <c r="AR49" s="5" t="str">
        <f>IF(ISERROR(VLOOKUP($A49,'D Squad Players'!AQ$2:AS$23,1,FALSE)),"",VLOOKUP($A49,'D Squad Players'!AQ$2:AS$23,3,FALSE))</f>
        <v/>
      </c>
      <c r="AS49" s="5" t="str">
        <f>IF(AR49="","",IF(AR49=0,7,16-3*AR49/4))</f>
        <v/>
      </c>
      <c r="AT49" s="5">
        <f>IF(AQ49="",AS49,IF(AS49="",AQ49,AS49+AQ49))</f>
        <v>7</v>
      </c>
      <c r="AU49" s="5" t="str">
        <f>IF(ISERROR(VLOOKUP($A49,'D Squad Players'!AT$2:AV$23,1,FALSE)),"",VLOOKUP($A49,'D Squad Players'!AT$2:AV$23,3,FALSE))</f>
        <v/>
      </c>
      <c r="AV49" s="5" t="str">
        <f>IF(AU49="","",IF(AU49=0,7,16-3*AU49/4))</f>
        <v/>
      </c>
      <c r="AW49" s="5">
        <f>IF(AT49="",AV49,IF(AV49="",AT49,AV49+AT49))</f>
        <v>7</v>
      </c>
      <c r="AX49" s="5" t="str">
        <f>IF(ISERROR(VLOOKUP($A49,'D Squad Players'!AW$2:AY$23,1,FALSE)),"",VLOOKUP($A49,'D Squad Players'!AW$2:AY$23,3,FALSE))</f>
        <v/>
      </c>
      <c r="AY49" s="5" t="str">
        <f>IF(AX49="","",IF(AX49=0,7,16-3*AX49/4))</f>
        <v/>
      </c>
      <c r="AZ49" s="5">
        <f>IF(AW49="",AY49,IF(AY49="",AW49,AY49+AW49))</f>
        <v>7</v>
      </c>
      <c r="BA49" s="5" t="str">
        <f>IF(ISERROR(VLOOKUP($A49,'D Squad Players'!AZ$2:BB$23,1,FALSE)),"",VLOOKUP($A49,'D Squad Players'!AZ$2:BB$23,3,FALSE))</f>
        <v/>
      </c>
      <c r="BB49" s="5" t="str">
        <f>IF(BA49="","",IF(BA49=0,7,16-3*BA49/4))</f>
        <v/>
      </c>
      <c r="BC49" s="5">
        <f>IF(AZ49="",BB49,IF(BB49="",AZ49,BB49+AZ49))</f>
        <v>7</v>
      </c>
      <c r="BD49" s="2">
        <f>BC49</f>
        <v>7</v>
      </c>
      <c r="BE49" s="2">
        <f>COUNTIF(B49:BC49,"&lt;7")</f>
        <v>1</v>
      </c>
      <c r="BF49" s="2">
        <f>IF(AB49="",0,AB49)</f>
        <v>0</v>
      </c>
      <c r="BG49" s="2">
        <f>COUNTIF(B49:AB49,"&lt;7")</f>
        <v>0</v>
      </c>
      <c r="BH49" s="2">
        <f>IF(AB49="",BC49,BC49-AB49)</f>
        <v>7</v>
      </c>
      <c r="BI49" s="2">
        <f>COUNTIF(AC49:BC49,"&lt;7")</f>
        <v>1</v>
      </c>
      <c r="BJ49">
        <f>IF(BB49="",0,BB49)+IF(AG49="",0,AG49)+IF(L49="",0,L49)</f>
        <v>0</v>
      </c>
      <c r="BK49">
        <f>COUNTIF(BA49:BC49,"&lt;7")+COUNTIF(AF49:AH49,"&lt;7")+COUNTIF(K49:M49,"&lt;7")</f>
        <v>0</v>
      </c>
    </row>
    <row r="50" spans="1:63" x14ac:dyDescent="0.55000000000000004">
      <c r="A50" t="s">
        <v>94</v>
      </c>
      <c r="B50" s="5" t="str">
        <f>IF(ISERROR(VLOOKUP($A50,'D Squad Players'!A$2:C$23,1,FALSE)),"",VLOOKUP($A50,'D Squad Players'!A$2:C$23,3,FALSE))</f>
        <v/>
      </c>
      <c r="C50" s="5" t="str">
        <f>IF(B50="","",IF(B50=0,7,16-3*B50/4))</f>
        <v/>
      </c>
      <c r="D50" s="5" t="str">
        <f>C50</f>
        <v/>
      </c>
      <c r="E50" s="5" t="str">
        <f>IF(ISERROR(VLOOKUP($A50,'D Squad Players'!D$2:F$23,1,FALSE)),"",VLOOKUP($A50,'D Squad Players'!D$2:F$23,3,FALSE))</f>
        <v/>
      </c>
      <c r="F50" s="5" t="str">
        <f>IF(E50="","",IF(E50=0,7,16-3*E50/4))</f>
        <v/>
      </c>
      <c r="G50" s="5" t="str">
        <f>IF(D50="",F50,IF(F50="",D50,F50+D50))</f>
        <v/>
      </c>
      <c r="H50" s="5" t="str">
        <f>IF(ISERROR(VLOOKUP($A50,'D Squad Players'!G$2:I$23,1,FALSE)),"",VLOOKUP($A50,'D Squad Players'!G$2:I$23,3,FALSE))</f>
        <v/>
      </c>
      <c r="I50" s="5" t="str">
        <f>IF(H50="","",IF(H50=0,7,16-3*H50/4))</f>
        <v/>
      </c>
      <c r="J50" s="5" t="str">
        <f>IF(G50="",I50,IF(I50="",G50,I50+G50))</f>
        <v/>
      </c>
      <c r="K50" s="5" t="str">
        <f>IF(ISERROR(VLOOKUP($A50,'D Squad Players'!J$2:L$23,1,FALSE)),"",VLOOKUP($A50,'D Squad Players'!J$2:L$23,3,FALSE))</f>
        <v/>
      </c>
      <c r="L50" s="5" t="str">
        <f>IF(K50="","",IF(K50=0,7,16-3*K50/4))</f>
        <v/>
      </c>
      <c r="M50" s="5" t="str">
        <f>IF(J50="",L50,IF(L50="",J50,L50+J50))</f>
        <v/>
      </c>
      <c r="N50" s="5" t="str">
        <f>IF(ISERROR(VLOOKUP($A50,'D Squad Players'!M$2:O$23,1,FALSE)),"",VLOOKUP($A50,'D Squad Players'!M$2:O$23,3,FALSE))</f>
        <v/>
      </c>
      <c r="O50" s="5" t="str">
        <f>IF(N50="","",IF(N50=0,7,16-3*N50/4))</f>
        <v/>
      </c>
      <c r="P50" s="5" t="str">
        <f>IF(M50="",O50,IF(O50="",M50,O50+M50))</f>
        <v/>
      </c>
      <c r="Q50" s="5" t="str">
        <f>IF(ISERROR(VLOOKUP($A50,'D Squad Players'!P$2:R$23,1,FALSE)),"",VLOOKUP($A50,'D Squad Players'!P$2:R$23,3,FALSE))</f>
        <v/>
      </c>
      <c r="R50" s="5" t="str">
        <f>IF(Q50="","",IF(Q50=0,7,16-3*Q50/4))</f>
        <v/>
      </c>
      <c r="S50" s="5" t="str">
        <f>IF(P50="",R50,IF(R50="",P50,R50+P50))</f>
        <v/>
      </c>
      <c r="T50" s="5" t="str">
        <f>IF(ISERROR(VLOOKUP($A50,'D Squad Players'!S$2:U$23,1,FALSE)),"",VLOOKUP($A50,'D Squad Players'!S$2:U$23,3,FALSE))</f>
        <v/>
      </c>
      <c r="U50" s="5" t="str">
        <f>IF(T50="","",IF(T50=0,7,16-3*T50/4))</f>
        <v/>
      </c>
      <c r="V50" s="5" t="str">
        <f>IF(S50="",U50,IF(U50="",S50,U50+S50))</f>
        <v/>
      </c>
      <c r="W50" s="5" t="str">
        <f>IF(ISERROR(VLOOKUP($A50,'D Squad Players'!V$2:X$23,1,FALSE)),"",VLOOKUP($A50,'D Squad Players'!V$2:X$23,3,FALSE))</f>
        <v/>
      </c>
      <c r="X50" s="5" t="str">
        <f>IF(W50="","",IF(W50=0,7,16-3*W50/4))</f>
        <v/>
      </c>
      <c r="Y50" s="5" t="str">
        <f>IF(V50="",X50,IF(X50="",V50,X50+V50))</f>
        <v/>
      </c>
      <c r="Z50" s="5" t="str">
        <f>IF(ISERROR(VLOOKUP($A50,'D Squad Players'!Y$2:AA$23,1,FALSE)),"",VLOOKUP($A50,'D Squad Players'!Y$2:AA$23,3,FALSE))</f>
        <v/>
      </c>
      <c r="AA50" s="5" t="str">
        <f>IF(Z50="","",IF(Z50=0,7,16-3*Z50/4))</f>
        <v/>
      </c>
      <c r="AB50" s="5" t="str">
        <f>IF(Y50="",AA50,IF(AA50="",Y50,AA50+Y50))</f>
        <v/>
      </c>
      <c r="AC50" s="5" t="str">
        <f>IF(ISERROR(VLOOKUP($A50,'D Squad Players'!AB$2:AD$23,1,FALSE)),"",VLOOKUP($A50,'D Squad Players'!AB$2:AD$23,3,FALSE))</f>
        <v/>
      </c>
      <c r="AD50" s="5" t="str">
        <f>IF(AC50="","",IF(AC50=0,7,16-3*AC50/4))</f>
        <v/>
      </c>
      <c r="AE50" s="5" t="str">
        <f>IF(AB50="",AD50,IF(AD50="",AB50,AD50+AB50))</f>
        <v/>
      </c>
      <c r="AF50" s="5" t="str">
        <f>IF(ISERROR(VLOOKUP($A50,'D Squad Players'!AE$2:AG$23,1,FALSE)),"",VLOOKUP($A50,'D Squad Players'!AE$2:AG$23,3,FALSE))</f>
        <v/>
      </c>
      <c r="AG50" s="5" t="str">
        <f>IF(AF50="","",IF(AF50=0,7,16-3*AF50/4))</f>
        <v/>
      </c>
      <c r="AH50" s="5" t="str">
        <f>IF(AE50="",AG50,IF(AG50="",AE50,AG50+AE50))</f>
        <v/>
      </c>
      <c r="AI50" s="5" t="str">
        <f>IF(ISERROR(VLOOKUP($A50,'D Squad Players'!AH$2:AJ$23,1,FALSE)),"",VLOOKUP($A50,'D Squad Players'!AH$2:AJ$23,3,FALSE))</f>
        <v/>
      </c>
      <c r="AJ50" s="5" t="str">
        <f>IF(AI50="","",IF(AI50=0,7,16-3*AI50/4))</f>
        <v/>
      </c>
      <c r="AK50" s="5" t="str">
        <f>IF(AH50="",AJ50,IF(AJ50="",AH50,AJ50+AH50))</f>
        <v/>
      </c>
      <c r="AL50" s="5">
        <f>IF(ISERROR(VLOOKUP($A50,'D Squad Players'!AK$2:AM$23,1,FALSE)),"",VLOOKUP($A50,'D Squad Players'!AK$2:AM$23,3,FALSE))</f>
        <v>0</v>
      </c>
      <c r="AM50" s="5">
        <f>IF(AL50="","",IF(AL50=0,7,16-3*AL50/4))</f>
        <v>7</v>
      </c>
      <c r="AN50" s="5">
        <f>IF(AK50="",AM50,IF(AM50="",AK50,AM50+AK50))</f>
        <v>7</v>
      </c>
      <c r="AO50" s="5" t="str">
        <f>IF(ISERROR(VLOOKUP($A50,'D Squad Players'!AN$2:AP$23,1,FALSE)),"",VLOOKUP($A50,'D Squad Players'!AN$2:AP$23,3,FALSE))</f>
        <v/>
      </c>
      <c r="AP50" s="5" t="str">
        <f>IF(AO50="","",IF(AO50=0,7,16-3*AO50/4))</f>
        <v/>
      </c>
      <c r="AQ50" s="5">
        <f>IF(AN50="",AP50,IF(AP50="",AN50,AP50+AN50))</f>
        <v>7</v>
      </c>
      <c r="AR50" s="5" t="str">
        <f>IF(ISERROR(VLOOKUP($A50,'D Squad Players'!AQ$2:AS$23,1,FALSE)),"",VLOOKUP($A50,'D Squad Players'!AQ$2:AS$23,3,FALSE))</f>
        <v/>
      </c>
      <c r="AS50" s="5" t="str">
        <f>IF(AR50="","",IF(AR50=0,7,16-3*AR50/4))</f>
        <v/>
      </c>
      <c r="AT50" s="5">
        <f>IF(AQ50="",AS50,IF(AS50="",AQ50,AS50+AQ50))</f>
        <v>7</v>
      </c>
      <c r="AU50" s="5" t="str">
        <f>IF(ISERROR(VLOOKUP($A50,'D Squad Players'!AT$2:AV$23,1,FALSE)),"",VLOOKUP($A50,'D Squad Players'!AT$2:AV$23,3,FALSE))</f>
        <v/>
      </c>
      <c r="AV50" s="5" t="str">
        <f>IF(AU50="","",IF(AU50=0,7,16-3*AU50/4))</f>
        <v/>
      </c>
      <c r="AW50" s="5">
        <f>IF(AT50="",AV50,IF(AV50="",AT50,AV50+AT50))</f>
        <v>7</v>
      </c>
      <c r="AX50" s="5" t="str">
        <f>IF(ISERROR(VLOOKUP($A50,'D Squad Players'!AW$2:AY$23,1,FALSE)),"",VLOOKUP($A50,'D Squad Players'!AW$2:AY$23,3,FALSE))</f>
        <v/>
      </c>
      <c r="AY50" s="5" t="str">
        <f>IF(AX50="","",IF(AX50=0,7,16-3*AX50/4))</f>
        <v/>
      </c>
      <c r="AZ50" s="5">
        <f>IF(AW50="",AY50,IF(AY50="",AW50,AY50+AW50))</f>
        <v>7</v>
      </c>
      <c r="BA50" s="5" t="str">
        <f>IF(ISERROR(VLOOKUP($A50,'D Squad Players'!AZ$2:BB$23,1,FALSE)),"",VLOOKUP($A50,'D Squad Players'!AZ$2:BB$23,3,FALSE))</f>
        <v/>
      </c>
      <c r="BB50" s="5" t="str">
        <f>IF(BA50="","",IF(BA50=0,7,16-3*BA50/4))</f>
        <v/>
      </c>
      <c r="BC50" s="5">
        <f>IF(AZ50="",BB50,IF(BB50="",AZ50,BB50+AZ50))</f>
        <v>7</v>
      </c>
      <c r="BD50" s="2">
        <f>BC50</f>
        <v>7</v>
      </c>
      <c r="BE50" s="2">
        <f>COUNTIF(B50:BC50,"&lt;7")</f>
        <v>1</v>
      </c>
      <c r="BF50" s="2">
        <f>IF(AB50="",0,AB50)</f>
        <v>0</v>
      </c>
      <c r="BG50" s="2">
        <f>COUNTIF(B50:AB50,"&lt;7")</f>
        <v>0</v>
      </c>
      <c r="BH50" s="2">
        <f>IF(AB50="",BC50,BC50-AB50)</f>
        <v>7</v>
      </c>
      <c r="BI50" s="2">
        <f>COUNTIF(AC50:BC50,"&lt;7")</f>
        <v>1</v>
      </c>
      <c r="BJ50">
        <f>IF(BB50="",0,BB50)+IF(AG50="",0,AG50)+IF(L50="",0,L50)</f>
        <v>0</v>
      </c>
      <c r="BK50">
        <f>COUNTIF(BA50:BC50,"&lt;7")+COUNTIF(AF50:AH50,"&lt;7")+COUNTIF(K50:M50,"&lt;7")</f>
        <v>0</v>
      </c>
    </row>
    <row r="51" spans="1:63" x14ac:dyDescent="0.55000000000000004">
      <c r="A51" t="s">
        <v>105</v>
      </c>
      <c r="B51" s="5" t="str">
        <f>IF(ISERROR(VLOOKUP($A51,'D Squad Players'!A$2:C$23,1,FALSE)),"",VLOOKUP($A51,'D Squad Players'!A$2:C$23,3,FALSE))</f>
        <v/>
      </c>
      <c r="C51" s="5" t="str">
        <f>IF(B51="","",IF(B51=0,7,16-3*B51/4))</f>
        <v/>
      </c>
      <c r="D51" s="5" t="str">
        <f>C51</f>
        <v/>
      </c>
      <c r="E51" s="5" t="str">
        <f>IF(ISERROR(VLOOKUP($A51,'D Squad Players'!D$2:F$23,1,FALSE)),"",VLOOKUP($A51,'D Squad Players'!D$2:F$23,3,FALSE))</f>
        <v/>
      </c>
      <c r="F51" s="5" t="str">
        <f>IF(E51="","",IF(E51=0,7,16-3*E51/4))</f>
        <v/>
      </c>
      <c r="G51" s="5" t="str">
        <f>IF(D51="",F51,IF(F51="",D51,F51+D51))</f>
        <v/>
      </c>
      <c r="H51" s="5" t="str">
        <f>IF(ISERROR(VLOOKUP($A51,'D Squad Players'!G$2:I$23,1,FALSE)),"",VLOOKUP($A51,'D Squad Players'!G$2:I$23,3,FALSE))</f>
        <v/>
      </c>
      <c r="I51" s="5" t="str">
        <f>IF(H51="","",IF(H51=0,7,16-3*H51/4))</f>
        <v/>
      </c>
      <c r="J51" s="5" t="str">
        <f>IF(G51="",I51,IF(I51="",G51,I51+G51))</f>
        <v/>
      </c>
      <c r="K51" s="5" t="str">
        <f>IF(ISERROR(VLOOKUP($A51,'D Squad Players'!J$2:L$23,1,FALSE)),"",VLOOKUP($A51,'D Squad Players'!J$2:L$23,3,FALSE))</f>
        <v/>
      </c>
      <c r="L51" s="5" t="str">
        <f>IF(K51="","",IF(K51=0,7,16-3*K51/4))</f>
        <v/>
      </c>
      <c r="M51" s="5" t="str">
        <f>IF(J51="",L51,IF(L51="",J51,L51+J51))</f>
        <v/>
      </c>
      <c r="N51" s="5" t="str">
        <f>IF(ISERROR(VLOOKUP($A51,'D Squad Players'!M$2:O$23,1,FALSE)),"",VLOOKUP($A51,'D Squad Players'!M$2:O$23,3,FALSE))</f>
        <v/>
      </c>
      <c r="O51" s="5" t="str">
        <f>IF(N51="","",IF(N51=0,7,16-3*N51/4))</f>
        <v/>
      </c>
      <c r="P51" s="5" t="str">
        <f>IF(M51="",O51,IF(O51="",M51,O51+M51))</f>
        <v/>
      </c>
      <c r="Q51" s="5">
        <f>IF(ISERROR(VLOOKUP($A51,'D Squad Players'!P$2:R$23,1,FALSE)),"",VLOOKUP($A51,'D Squad Players'!P$2:R$23,3,FALSE))</f>
        <v>0</v>
      </c>
      <c r="R51" s="5">
        <f>IF(Q51="","",IF(Q51=0,7,16-3*Q51/4))</f>
        <v>7</v>
      </c>
      <c r="S51" s="5">
        <f>IF(P51="",R51,IF(R51="",P51,R51+P51))</f>
        <v>7</v>
      </c>
      <c r="T51" s="5" t="str">
        <f>IF(ISERROR(VLOOKUP($A51,'D Squad Players'!S$2:U$23,1,FALSE)),"",VLOOKUP($A51,'D Squad Players'!S$2:U$23,3,FALSE))</f>
        <v/>
      </c>
      <c r="U51" s="5" t="str">
        <f>IF(T51="","",IF(T51=0,7,16-3*T51/4))</f>
        <v/>
      </c>
      <c r="V51" s="5">
        <f>IF(S51="",U51,IF(U51="",S51,U51+S51))</f>
        <v>7</v>
      </c>
      <c r="W51" s="5" t="str">
        <f>IF(ISERROR(VLOOKUP($A51,'D Squad Players'!V$2:X$23,1,FALSE)),"",VLOOKUP($A51,'D Squad Players'!V$2:X$23,3,FALSE))</f>
        <v/>
      </c>
      <c r="X51" s="5" t="str">
        <f>IF(W51="","",IF(W51=0,7,16-3*W51/4))</f>
        <v/>
      </c>
      <c r="Y51" s="5">
        <f>IF(V51="",X51,IF(X51="",V51,X51+V51))</f>
        <v>7</v>
      </c>
      <c r="Z51" s="5" t="str">
        <f>IF(ISERROR(VLOOKUP($A51,'D Squad Players'!Y$2:AA$23,1,FALSE)),"",VLOOKUP($A51,'D Squad Players'!Y$2:AA$23,3,FALSE))</f>
        <v/>
      </c>
      <c r="AA51" s="5" t="str">
        <f>IF(Z51="","",IF(Z51=0,7,16-3*Z51/4))</f>
        <v/>
      </c>
      <c r="AB51" s="5">
        <f>IF(Y51="",AA51,IF(AA51="",Y51,AA51+Y51))</f>
        <v>7</v>
      </c>
      <c r="AC51" s="5" t="str">
        <f>IF(ISERROR(VLOOKUP($A51,'D Squad Players'!AB$2:AD$23,1,FALSE)),"",VLOOKUP($A51,'D Squad Players'!AB$2:AD$23,3,FALSE))</f>
        <v/>
      </c>
      <c r="AD51" s="5" t="str">
        <f>IF(AC51="","",IF(AC51=0,7,16-3*AC51/4))</f>
        <v/>
      </c>
      <c r="AE51" s="5">
        <f>IF(AB51="",AD51,IF(AD51="",AB51,AD51+AB51))</f>
        <v>7</v>
      </c>
      <c r="AF51" s="5" t="str">
        <f>IF(ISERROR(VLOOKUP($A51,'D Squad Players'!AE$2:AG$23,1,FALSE)),"",VLOOKUP($A51,'D Squad Players'!AE$2:AG$23,3,FALSE))</f>
        <v/>
      </c>
      <c r="AG51" s="5" t="str">
        <f>IF(AF51="","",IF(AF51=0,7,16-3*AF51/4))</f>
        <v/>
      </c>
      <c r="AH51" s="5">
        <f>IF(AE51="",AG51,IF(AG51="",AE51,AG51+AE51))</f>
        <v>7</v>
      </c>
      <c r="AI51" s="5" t="str">
        <f>IF(ISERROR(VLOOKUP($A51,'D Squad Players'!AH$2:AJ$23,1,FALSE)),"",VLOOKUP($A51,'D Squad Players'!AH$2:AJ$23,3,FALSE))</f>
        <v/>
      </c>
      <c r="AJ51" s="5" t="str">
        <f>IF(AI51="","",IF(AI51=0,7,16-3*AI51/4))</f>
        <v/>
      </c>
      <c r="AK51" s="5">
        <f>IF(AH51="",AJ51,IF(AJ51="",AH51,AJ51+AH51))</f>
        <v>7</v>
      </c>
      <c r="AL51" s="5" t="str">
        <f>IF(ISERROR(VLOOKUP($A51,'D Squad Players'!AK$2:AM$23,1,FALSE)),"",VLOOKUP($A51,'D Squad Players'!AK$2:AM$23,3,FALSE))</f>
        <v/>
      </c>
      <c r="AM51" s="5" t="str">
        <f>IF(AL51="","",IF(AL51=0,7,16-3*AL51/4))</f>
        <v/>
      </c>
      <c r="AN51" s="5">
        <f>IF(AK51="",AM51,IF(AM51="",AK51,AM51+AK51))</f>
        <v>7</v>
      </c>
      <c r="AO51" s="5" t="str">
        <f>IF(ISERROR(VLOOKUP($A51,'D Squad Players'!AN$2:AP$23,1,FALSE)),"",VLOOKUP($A51,'D Squad Players'!AN$2:AP$23,3,FALSE))</f>
        <v/>
      </c>
      <c r="AP51" s="5" t="str">
        <f>IF(AO51="","",IF(AO51=0,7,16-3*AO51/4))</f>
        <v/>
      </c>
      <c r="AQ51" s="5">
        <f>IF(AN51="",AP51,IF(AP51="",AN51,AP51+AN51))</f>
        <v>7</v>
      </c>
      <c r="AR51" s="5" t="str">
        <f>IF(ISERROR(VLOOKUP($A51,'D Squad Players'!AQ$2:AS$23,1,FALSE)),"",VLOOKUP($A51,'D Squad Players'!AQ$2:AS$23,3,FALSE))</f>
        <v/>
      </c>
      <c r="AS51" s="5" t="str">
        <f>IF(AR51="","",IF(AR51=0,7,16-3*AR51/4))</f>
        <v/>
      </c>
      <c r="AT51" s="5">
        <f>IF(AQ51="",AS51,IF(AS51="",AQ51,AS51+AQ51))</f>
        <v>7</v>
      </c>
      <c r="AU51" s="5" t="str">
        <f>IF(ISERROR(VLOOKUP($A51,'D Squad Players'!AT$2:AV$23,1,FALSE)),"",VLOOKUP($A51,'D Squad Players'!AT$2:AV$23,3,FALSE))</f>
        <v/>
      </c>
      <c r="AV51" s="5" t="str">
        <f>IF(AU51="","",IF(AU51=0,7,16-3*AU51/4))</f>
        <v/>
      </c>
      <c r="AW51" s="5">
        <f>IF(AT51="",AV51,IF(AV51="",AT51,AV51+AT51))</f>
        <v>7</v>
      </c>
      <c r="AX51" s="5" t="str">
        <f>IF(ISERROR(VLOOKUP($A51,'D Squad Players'!AW$2:AY$23,1,FALSE)),"",VLOOKUP($A51,'D Squad Players'!AW$2:AY$23,3,FALSE))</f>
        <v/>
      </c>
      <c r="AY51" s="5" t="str">
        <f>IF(AX51="","",IF(AX51=0,7,16-3*AX51/4))</f>
        <v/>
      </c>
      <c r="AZ51" s="5">
        <f>IF(AW51="",AY51,IF(AY51="",AW51,AY51+AW51))</f>
        <v>7</v>
      </c>
      <c r="BA51" s="5" t="str">
        <f>IF(ISERROR(VLOOKUP($A51,'D Squad Players'!AZ$2:BB$23,1,FALSE)),"",VLOOKUP($A51,'D Squad Players'!AZ$2:BB$23,3,FALSE))</f>
        <v/>
      </c>
      <c r="BB51" s="5" t="str">
        <f>IF(BA51="","",IF(BA51=0,7,16-3*BA51/4))</f>
        <v/>
      </c>
      <c r="BC51" s="5">
        <f>IF(AZ51="",BB51,IF(BB51="",AZ51,BB51+AZ51))</f>
        <v>7</v>
      </c>
      <c r="BD51" s="2">
        <f>BC51</f>
        <v>7</v>
      </c>
      <c r="BE51" s="2">
        <f>COUNTIF(B51:BC51,"&lt;7")</f>
        <v>1</v>
      </c>
      <c r="BF51" s="2">
        <f>IF(AB51="",0,AB51)</f>
        <v>7</v>
      </c>
      <c r="BG51" s="2">
        <f>COUNTIF(B51:AB51,"&lt;7")</f>
        <v>1</v>
      </c>
      <c r="BH51" s="2">
        <f>IF(AB51="",BC51,BC51-AB51)</f>
        <v>0</v>
      </c>
      <c r="BI51" s="2">
        <f>COUNTIF(AC51:BC51,"&lt;7")</f>
        <v>0</v>
      </c>
      <c r="BJ51">
        <f>IF(BB51="",0,BB51)+IF(AG51="",0,AG51)+IF(L51="",0,L51)</f>
        <v>0</v>
      </c>
      <c r="BK51">
        <f>COUNTIF(BA51:BC51,"&lt;7")+COUNTIF(AF51:AH51,"&lt;7")+COUNTIF(K51:M51,"&lt;7")</f>
        <v>0</v>
      </c>
    </row>
    <row r="52" spans="1:63" x14ac:dyDescent="0.55000000000000004">
      <c r="A52" t="s">
        <v>111</v>
      </c>
      <c r="B52" s="5" t="str">
        <f>IF(ISERROR(VLOOKUP($A52,'D Squad Players'!A$2:C$23,1,FALSE)),"",VLOOKUP($A52,'D Squad Players'!A$2:C$23,3,FALSE))</f>
        <v/>
      </c>
      <c r="C52" s="5" t="str">
        <f>IF(B52="","",IF(B52=0,7,16-3*B52/4))</f>
        <v/>
      </c>
      <c r="D52" s="5" t="str">
        <f>C52</f>
        <v/>
      </c>
      <c r="E52" s="5">
        <f>IF(ISERROR(VLOOKUP($A52,'D Squad Players'!D$2:F$23,1,FALSE)),"",VLOOKUP($A52,'D Squad Players'!D$2:F$23,3,FALSE))</f>
        <v>0</v>
      </c>
      <c r="F52" s="5">
        <f>IF(E52="","",IF(E52=0,7,16-3*E52/4))</f>
        <v>7</v>
      </c>
      <c r="G52" s="5">
        <f>IF(D52="",F52,IF(F52="",D52,F52+D52))</f>
        <v>7</v>
      </c>
      <c r="H52" s="5" t="str">
        <f>IF(ISERROR(VLOOKUP($A52,'D Squad Players'!G$2:I$23,1,FALSE)),"",VLOOKUP($A52,'D Squad Players'!G$2:I$23,3,FALSE))</f>
        <v/>
      </c>
      <c r="I52" s="5" t="str">
        <f>IF(H52="","",IF(H52=0,7,16-3*H52/4))</f>
        <v/>
      </c>
      <c r="J52" s="5">
        <f>IF(G52="",I52,IF(I52="",G52,I52+G52))</f>
        <v>7</v>
      </c>
      <c r="K52" s="5" t="str">
        <f>IF(ISERROR(VLOOKUP($A52,'D Squad Players'!J$2:L$23,1,FALSE)),"",VLOOKUP($A52,'D Squad Players'!J$2:L$23,3,FALSE))</f>
        <v/>
      </c>
      <c r="L52" s="5" t="str">
        <f>IF(K52="","",IF(K52=0,7,16-3*K52/4))</f>
        <v/>
      </c>
      <c r="M52" s="5">
        <f>IF(J52="",L52,IF(L52="",J52,L52+J52))</f>
        <v>7</v>
      </c>
      <c r="N52" s="5" t="str">
        <f>IF(ISERROR(VLOOKUP($A52,'D Squad Players'!M$2:O$23,1,FALSE)),"",VLOOKUP($A52,'D Squad Players'!M$2:O$23,3,FALSE))</f>
        <v/>
      </c>
      <c r="O52" s="5" t="str">
        <f>IF(N52="","",IF(N52=0,7,16-3*N52/4))</f>
        <v/>
      </c>
      <c r="P52" s="5">
        <f>IF(M52="",O52,IF(O52="",M52,O52+M52))</f>
        <v>7</v>
      </c>
      <c r="Q52" s="5" t="str">
        <f>IF(ISERROR(VLOOKUP($A52,'D Squad Players'!P$2:R$23,1,FALSE)),"",VLOOKUP($A52,'D Squad Players'!P$2:R$23,3,FALSE))</f>
        <v/>
      </c>
      <c r="R52" s="5" t="str">
        <f>IF(Q52="","",IF(Q52=0,7,16-3*Q52/4))</f>
        <v/>
      </c>
      <c r="S52" s="5">
        <f>IF(P52="",R52,IF(R52="",P52,R52+P52))</f>
        <v>7</v>
      </c>
      <c r="T52" s="5" t="str">
        <f>IF(ISERROR(VLOOKUP($A52,'D Squad Players'!S$2:U$23,1,FALSE)),"",VLOOKUP($A52,'D Squad Players'!S$2:U$23,3,FALSE))</f>
        <v/>
      </c>
      <c r="U52" s="5" t="str">
        <f>IF(T52="","",IF(T52=0,7,16-3*T52/4))</f>
        <v/>
      </c>
      <c r="V52" s="5">
        <f>IF(S52="",U52,IF(U52="",S52,U52+S52))</f>
        <v>7</v>
      </c>
      <c r="W52" s="5" t="str">
        <f>IF(ISERROR(VLOOKUP($A52,'D Squad Players'!V$2:X$23,1,FALSE)),"",VLOOKUP($A52,'D Squad Players'!V$2:X$23,3,FALSE))</f>
        <v/>
      </c>
      <c r="X52" s="5" t="str">
        <f>IF(W52="","",IF(W52=0,7,16-3*W52/4))</f>
        <v/>
      </c>
      <c r="Y52" s="5">
        <f>IF(V52="",X52,IF(X52="",V52,X52+V52))</f>
        <v>7</v>
      </c>
      <c r="Z52" s="5" t="str">
        <f>IF(ISERROR(VLOOKUP($A52,'D Squad Players'!Y$2:AA$23,1,FALSE)),"",VLOOKUP($A52,'D Squad Players'!Y$2:AA$23,3,FALSE))</f>
        <v/>
      </c>
      <c r="AA52" s="5" t="str">
        <f>IF(Z52="","",IF(Z52=0,7,16-3*Z52/4))</f>
        <v/>
      </c>
      <c r="AB52" s="5">
        <f>IF(Y52="",AA52,IF(AA52="",Y52,AA52+Y52))</f>
        <v>7</v>
      </c>
      <c r="AC52" s="5" t="str">
        <f>IF(ISERROR(VLOOKUP($A52,'D Squad Players'!AB$2:AD$23,1,FALSE)),"",VLOOKUP($A52,'D Squad Players'!AB$2:AD$23,3,FALSE))</f>
        <v/>
      </c>
      <c r="AD52" s="5" t="str">
        <f>IF(AC52="","",IF(AC52=0,7,16-3*AC52/4))</f>
        <v/>
      </c>
      <c r="AE52" s="5">
        <f>IF(AB52="",AD52,IF(AD52="",AB52,AD52+AB52))</f>
        <v>7</v>
      </c>
      <c r="AF52" s="5" t="str">
        <f>IF(ISERROR(VLOOKUP($A52,'D Squad Players'!AE$2:AG$23,1,FALSE)),"",VLOOKUP($A52,'D Squad Players'!AE$2:AG$23,3,FALSE))</f>
        <v/>
      </c>
      <c r="AG52" s="5" t="str">
        <f>IF(AF52="","",IF(AF52=0,7,16-3*AF52/4))</f>
        <v/>
      </c>
      <c r="AH52" s="5">
        <f>IF(AE52="",AG52,IF(AG52="",AE52,AG52+AE52))</f>
        <v>7</v>
      </c>
      <c r="AI52" s="5" t="str">
        <f>IF(ISERROR(VLOOKUP($A52,'D Squad Players'!AH$2:AJ$23,1,FALSE)),"",VLOOKUP($A52,'D Squad Players'!AH$2:AJ$23,3,FALSE))</f>
        <v/>
      </c>
      <c r="AJ52" s="5" t="str">
        <f>IF(AI52="","",IF(AI52=0,7,16-3*AI52/4))</f>
        <v/>
      </c>
      <c r="AK52" s="5">
        <f>IF(AH52="",AJ52,IF(AJ52="",AH52,AJ52+AH52))</f>
        <v>7</v>
      </c>
      <c r="AL52" s="5" t="str">
        <f>IF(ISERROR(VLOOKUP($A52,'D Squad Players'!AK$2:AM$23,1,FALSE)),"",VLOOKUP($A52,'D Squad Players'!AK$2:AM$23,3,FALSE))</f>
        <v/>
      </c>
      <c r="AM52" s="5" t="str">
        <f>IF(AL52="","",IF(AL52=0,7,16-3*AL52/4))</f>
        <v/>
      </c>
      <c r="AN52" s="5">
        <f>IF(AK52="",AM52,IF(AM52="",AK52,AM52+AK52))</f>
        <v>7</v>
      </c>
      <c r="AO52" s="5" t="str">
        <f>IF(ISERROR(VLOOKUP($A52,'D Squad Players'!AN$2:AP$23,1,FALSE)),"",VLOOKUP($A52,'D Squad Players'!AN$2:AP$23,3,FALSE))</f>
        <v/>
      </c>
      <c r="AP52" s="5" t="str">
        <f>IF(AO52="","",IF(AO52=0,7,16-3*AO52/4))</f>
        <v/>
      </c>
      <c r="AQ52" s="5">
        <f>IF(AN52="",AP52,IF(AP52="",AN52,AP52+AN52))</f>
        <v>7</v>
      </c>
      <c r="AR52" s="5" t="str">
        <f>IF(ISERROR(VLOOKUP($A52,'D Squad Players'!AQ$2:AS$23,1,FALSE)),"",VLOOKUP($A52,'D Squad Players'!AQ$2:AS$23,3,FALSE))</f>
        <v/>
      </c>
      <c r="AS52" s="5" t="str">
        <f>IF(AR52="","",IF(AR52=0,7,16-3*AR52/4))</f>
        <v/>
      </c>
      <c r="AT52" s="5">
        <f>IF(AQ52="",AS52,IF(AS52="",AQ52,AS52+AQ52))</f>
        <v>7</v>
      </c>
      <c r="AU52" s="5" t="str">
        <f>IF(ISERROR(VLOOKUP($A52,'D Squad Players'!AT$2:AV$23,1,FALSE)),"",VLOOKUP($A52,'D Squad Players'!AT$2:AV$23,3,FALSE))</f>
        <v/>
      </c>
      <c r="AV52" s="5" t="str">
        <f>IF(AU52="","",IF(AU52=0,7,16-3*AU52/4))</f>
        <v/>
      </c>
      <c r="AW52" s="5">
        <f>IF(AT52="",AV52,IF(AV52="",AT52,AV52+AT52))</f>
        <v>7</v>
      </c>
      <c r="AX52" s="5" t="str">
        <f>IF(ISERROR(VLOOKUP($A52,'D Squad Players'!AW$2:AY$23,1,FALSE)),"",VLOOKUP($A52,'D Squad Players'!AW$2:AY$23,3,FALSE))</f>
        <v/>
      </c>
      <c r="AY52" s="5" t="str">
        <f>IF(AX52="","",IF(AX52=0,7,16-3*AX52/4))</f>
        <v/>
      </c>
      <c r="AZ52" s="5">
        <f>IF(AW52="",AY52,IF(AY52="",AW52,AY52+AW52))</f>
        <v>7</v>
      </c>
      <c r="BA52" s="5" t="str">
        <f>IF(ISERROR(VLOOKUP($A52,'D Squad Players'!AZ$2:BB$23,1,FALSE)),"",VLOOKUP($A52,'D Squad Players'!AZ$2:BB$23,3,FALSE))</f>
        <v/>
      </c>
      <c r="BB52" s="5" t="str">
        <f>IF(BA52="","",IF(BA52=0,7,16-3*BA52/4))</f>
        <v/>
      </c>
      <c r="BC52" s="5">
        <f>IF(AZ52="",BB52,IF(BB52="",AZ52,BB52+AZ52))</f>
        <v>7</v>
      </c>
      <c r="BD52" s="2">
        <f>BC52</f>
        <v>7</v>
      </c>
      <c r="BE52" s="2">
        <f>COUNTIF(B52:BC52,"&lt;7")</f>
        <v>1</v>
      </c>
      <c r="BF52" s="2">
        <f>IF(AB52="",0,AB52)</f>
        <v>7</v>
      </c>
      <c r="BG52" s="2">
        <f>COUNTIF(B52:AB52,"&lt;7")</f>
        <v>1</v>
      </c>
      <c r="BH52" s="2">
        <f>IF(AB52="",BC52,BC52-AB52)</f>
        <v>0</v>
      </c>
      <c r="BI52" s="2">
        <f>COUNTIF(AC52:BC52,"&lt;7")</f>
        <v>0</v>
      </c>
      <c r="BJ52">
        <f>IF(BB52="",0,BB52)+IF(AG52="",0,AG52)+IF(L52="",0,L52)</f>
        <v>0</v>
      </c>
      <c r="BK52">
        <f>COUNTIF(BA52:BC52,"&lt;7")+COUNTIF(AF52:AH52,"&lt;7")+COUNTIF(K52:M52,"&lt;7")</f>
        <v>0</v>
      </c>
    </row>
    <row r="53" spans="1:63" x14ac:dyDescent="0.55000000000000004">
      <c r="D53" s="6"/>
      <c r="G53" s="6"/>
      <c r="J53" s="6"/>
      <c r="M53" s="6"/>
      <c r="P53" s="6"/>
      <c r="S53" s="6"/>
      <c r="V53" s="6"/>
      <c r="Y53" s="6"/>
      <c r="AB53" s="6"/>
      <c r="AE53" s="6"/>
      <c r="AH53" s="6"/>
      <c r="AK53" s="6"/>
      <c r="AN53" s="6"/>
      <c r="AQ53" s="6"/>
      <c r="AT53" s="6"/>
      <c r="AW53" s="6"/>
      <c r="AZ53" s="6"/>
      <c r="BC53" s="6"/>
    </row>
    <row r="54" spans="1:63" x14ac:dyDescent="0.55000000000000004">
      <c r="D54" s="6"/>
    </row>
    <row r="55" spans="1:63" x14ac:dyDescent="0.55000000000000004">
      <c r="D55" s="6"/>
    </row>
    <row r="56" spans="1:63" x14ac:dyDescent="0.55000000000000004">
      <c r="D56" s="6"/>
    </row>
    <row r="57" spans="1:63" x14ac:dyDescent="0.55000000000000004">
      <c r="D57" s="6"/>
    </row>
    <row r="58" spans="1:63" x14ac:dyDescent="0.55000000000000004">
      <c r="D58" s="6"/>
    </row>
    <row r="59" spans="1:63" x14ac:dyDescent="0.55000000000000004">
      <c r="D59" s="6"/>
    </row>
    <row r="60" spans="1:63" x14ac:dyDescent="0.55000000000000004">
      <c r="D60" s="6"/>
    </row>
    <row r="61" spans="1:63" x14ac:dyDescent="0.55000000000000004">
      <c r="D61" s="6"/>
    </row>
    <row r="62" spans="1:63" x14ac:dyDescent="0.55000000000000004">
      <c r="D62" s="6"/>
    </row>
    <row r="63" spans="1:63" x14ac:dyDescent="0.55000000000000004">
      <c r="D63" s="6"/>
    </row>
    <row r="64" spans="1:63" x14ac:dyDescent="0.55000000000000004">
      <c r="D64" s="6"/>
    </row>
    <row r="65" spans="4:4" x14ac:dyDescent="0.55000000000000004">
      <c r="D65" s="6"/>
    </row>
    <row r="66" spans="4:4" x14ac:dyDescent="0.55000000000000004">
      <c r="D66" s="6"/>
    </row>
    <row r="67" spans="4:4" x14ac:dyDescent="0.55000000000000004">
      <c r="D67" s="6"/>
    </row>
    <row r="68" spans="4:4" x14ac:dyDescent="0.55000000000000004">
      <c r="D68" s="6"/>
    </row>
    <row r="69" spans="4:4" x14ac:dyDescent="0.55000000000000004">
      <c r="D69" s="6"/>
    </row>
    <row r="70" spans="4:4" x14ac:dyDescent="0.55000000000000004">
      <c r="D70" s="6"/>
    </row>
    <row r="71" spans="4:4" x14ac:dyDescent="0.55000000000000004">
      <c r="D71" s="6"/>
    </row>
    <row r="72" spans="4:4" x14ac:dyDescent="0.55000000000000004">
      <c r="D72" s="6"/>
    </row>
    <row r="73" spans="4:4" x14ac:dyDescent="0.55000000000000004">
      <c r="D73" s="6"/>
    </row>
    <row r="74" spans="4:4" x14ac:dyDescent="0.55000000000000004">
      <c r="D74" s="6"/>
    </row>
    <row r="75" spans="4:4" x14ac:dyDescent="0.55000000000000004">
      <c r="D75" s="6"/>
    </row>
    <row r="76" spans="4:4" x14ac:dyDescent="0.55000000000000004">
      <c r="D76" s="6"/>
    </row>
    <row r="77" spans="4:4" x14ac:dyDescent="0.55000000000000004">
      <c r="D77" s="6"/>
    </row>
    <row r="78" spans="4:4" x14ac:dyDescent="0.55000000000000004">
      <c r="D78" s="6"/>
    </row>
    <row r="79" spans="4:4" x14ac:dyDescent="0.55000000000000004">
      <c r="D79" s="6"/>
    </row>
    <row r="80" spans="4:4" x14ac:dyDescent="0.55000000000000004">
      <c r="D80" s="6"/>
    </row>
    <row r="81" spans="4:4" x14ac:dyDescent="0.55000000000000004">
      <c r="D81" s="6"/>
    </row>
    <row r="82" spans="4:4" x14ac:dyDescent="0.55000000000000004">
      <c r="D82" s="6"/>
    </row>
    <row r="83" spans="4:4" x14ac:dyDescent="0.55000000000000004">
      <c r="D83" s="6"/>
    </row>
    <row r="84" spans="4:4" x14ac:dyDescent="0.55000000000000004">
      <c r="D84" s="6"/>
    </row>
    <row r="85" spans="4:4" x14ac:dyDescent="0.55000000000000004">
      <c r="D85" s="6"/>
    </row>
    <row r="86" spans="4:4" x14ac:dyDescent="0.55000000000000004">
      <c r="D86" s="6"/>
    </row>
    <row r="87" spans="4:4" x14ac:dyDescent="0.55000000000000004">
      <c r="D87" s="6"/>
    </row>
    <row r="88" spans="4:4" x14ac:dyDescent="0.55000000000000004">
      <c r="D88" s="6"/>
    </row>
    <row r="89" spans="4:4" x14ac:dyDescent="0.55000000000000004">
      <c r="D89" s="6"/>
    </row>
    <row r="90" spans="4:4" x14ac:dyDescent="0.55000000000000004">
      <c r="D90" s="6"/>
    </row>
    <row r="91" spans="4:4" x14ac:dyDescent="0.55000000000000004">
      <c r="D91" s="6"/>
    </row>
    <row r="92" spans="4:4" x14ac:dyDescent="0.55000000000000004">
      <c r="D92" s="6"/>
    </row>
  </sheetData>
  <sortState xmlns:xlrd2="http://schemas.microsoft.com/office/spreadsheetml/2017/richdata2" ref="A4:BK52">
    <sortCondition descending="1" ref="BE4:BE52"/>
    <sortCondition descending="1" ref="BD4:BD52"/>
  </sortState>
  <mergeCells count="45">
    <mergeCell ref="BJ1:BJ3"/>
    <mergeCell ref="BK1:BK3"/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  <mergeCell ref="AR1:AT1"/>
    <mergeCell ref="AU1:AW1"/>
    <mergeCell ref="BI1:BI3"/>
    <mergeCell ref="BD1:BD3"/>
    <mergeCell ref="BE1:BE3"/>
    <mergeCell ref="BF1:BF3"/>
    <mergeCell ref="BG1:BG3"/>
    <mergeCell ref="BH1:BH3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BA1:BC1"/>
    <mergeCell ref="AU2:AW2"/>
    <mergeCell ref="AX2:AZ2"/>
    <mergeCell ref="BA2:BC2"/>
    <mergeCell ref="AC2:AE2"/>
    <mergeCell ref="AF2:AH2"/>
    <mergeCell ref="AI2:AK2"/>
    <mergeCell ref="AL2:AN2"/>
    <mergeCell ref="AO2:AQ2"/>
    <mergeCell ref="AR2:AT2"/>
    <mergeCell ref="AL1:AN1"/>
    <mergeCell ref="AO1:A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5"/>
  <sheetViews>
    <sheetView topLeftCell="T1" workbookViewId="0">
      <selection activeCell="BC19" sqref="BC19"/>
    </sheetView>
  </sheetViews>
  <sheetFormatPr defaultColWidth="15.41796875" defaultRowHeight="14.4" x14ac:dyDescent="0.55000000000000004"/>
  <cols>
    <col min="1" max="1" width="15" customWidth="1"/>
    <col min="2" max="2" width="2.15625" bestFit="1" customWidth="1"/>
    <col min="3" max="3" width="2" bestFit="1" customWidth="1"/>
    <col min="4" max="4" width="15" customWidth="1"/>
    <col min="5" max="5" width="2.15625" bestFit="1" customWidth="1"/>
    <col min="6" max="6" width="2" bestFit="1" customWidth="1"/>
    <col min="7" max="7" width="15" customWidth="1"/>
    <col min="8" max="8" width="2.15625" bestFit="1" customWidth="1"/>
    <col min="9" max="9" width="2" bestFit="1" customWidth="1"/>
    <col min="10" max="10" width="15" customWidth="1"/>
    <col min="11" max="11" width="2.15625" bestFit="1" customWidth="1"/>
    <col min="12" max="12" width="2" bestFit="1" customWidth="1"/>
    <col min="13" max="13" width="15" customWidth="1"/>
    <col min="14" max="14" width="2.15625" bestFit="1" customWidth="1"/>
    <col min="15" max="15" width="2" bestFit="1" customWidth="1"/>
    <col min="16" max="16" width="15" customWidth="1"/>
    <col min="17" max="17" width="2.15625" bestFit="1" customWidth="1"/>
    <col min="18" max="18" width="2" bestFit="1" customWidth="1"/>
    <col min="19" max="19" width="15" customWidth="1"/>
    <col min="20" max="20" width="2.15625" bestFit="1" customWidth="1"/>
    <col min="21" max="21" width="2" bestFit="1" customWidth="1"/>
    <col min="22" max="22" width="15" customWidth="1"/>
    <col min="23" max="23" width="2.15625" bestFit="1" customWidth="1"/>
    <col min="24" max="24" width="2" bestFit="1" customWidth="1"/>
    <col min="25" max="25" width="15" customWidth="1"/>
    <col min="26" max="26" width="2.15625" bestFit="1" customWidth="1"/>
    <col min="27" max="27" width="2" bestFit="1" customWidth="1"/>
    <col min="28" max="28" width="15" customWidth="1"/>
    <col min="29" max="29" width="2.15625" bestFit="1" customWidth="1"/>
    <col min="30" max="30" width="2" bestFit="1" customWidth="1"/>
    <col min="31" max="31" width="15" customWidth="1"/>
    <col min="32" max="32" width="2.15625" bestFit="1" customWidth="1"/>
    <col min="33" max="33" width="2" bestFit="1" customWidth="1"/>
    <col min="34" max="34" width="15" customWidth="1"/>
    <col min="35" max="35" width="2.15625" bestFit="1" customWidth="1"/>
    <col min="36" max="36" width="2" bestFit="1" customWidth="1"/>
    <col min="37" max="37" width="15" customWidth="1"/>
    <col min="38" max="38" width="2.15625" bestFit="1" customWidth="1"/>
    <col min="39" max="39" width="2" bestFit="1" customWidth="1"/>
    <col min="40" max="40" width="15" customWidth="1"/>
    <col min="41" max="41" width="2.15625" bestFit="1" customWidth="1"/>
    <col min="42" max="42" width="2" bestFit="1" customWidth="1"/>
    <col min="43" max="43" width="15" customWidth="1"/>
    <col min="44" max="44" width="2.15625" bestFit="1" customWidth="1"/>
    <col min="45" max="45" width="2" bestFit="1" customWidth="1"/>
    <col min="46" max="46" width="15" customWidth="1"/>
    <col min="47" max="47" width="2.15625" bestFit="1" customWidth="1"/>
    <col min="48" max="48" width="2" bestFit="1" customWidth="1"/>
    <col min="49" max="49" width="15" customWidth="1"/>
    <col min="50" max="50" width="2.15625" bestFit="1" customWidth="1"/>
    <col min="51" max="51" width="2" bestFit="1" customWidth="1"/>
    <col min="52" max="52" width="15" customWidth="1"/>
    <col min="53" max="53" width="2.15625" bestFit="1" customWidth="1"/>
    <col min="54" max="54" width="2" bestFit="1" customWidth="1"/>
    <col min="55" max="55" width="15" customWidth="1"/>
  </cols>
  <sheetData>
    <row r="1" spans="1:54" s="5" customFormat="1" x14ac:dyDescent="0.55000000000000004">
      <c r="A1" s="5">
        <v>1</v>
      </c>
      <c r="C1" s="5" t="s">
        <v>113</v>
      </c>
      <c r="D1" s="5">
        <v>2</v>
      </c>
      <c r="F1" s="5" t="s">
        <v>113</v>
      </c>
      <c r="G1" s="5">
        <v>3</v>
      </c>
      <c r="I1" s="5" t="s">
        <v>113</v>
      </c>
      <c r="J1" s="5">
        <v>4</v>
      </c>
      <c r="L1" s="5" t="s">
        <v>113</v>
      </c>
      <c r="M1" s="5">
        <v>5</v>
      </c>
      <c r="O1" s="5" t="s">
        <v>113</v>
      </c>
      <c r="P1" s="5">
        <v>6</v>
      </c>
      <c r="R1" s="5" t="s">
        <v>113</v>
      </c>
      <c r="S1" s="5">
        <v>7</v>
      </c>
      <c r="U1" s="5" t="s">
        <v>113</v>
      </c>
      <c r="V1" s="5">
        <v>8</v>
      </c>
      <c r="X1" s="5" t="s">
        <v>113</v>
      </c>
      <c r="Y1" s="5">
        <v>9</v>
      </c>
      <c r="AA1" s="5" t="s">
        <v>113</v>
      </c>
      <c r="AB1" s="5">
        <v>10</v>
      </c>
      <c r="AD1" s="5" t="s">
        <v>113</v>
      </c>
      <c r="AE1" s="5">
        <v>11</v>
      </c>
      <c r="AG1" s="5" t="s">
        <v>113</v>
      </c>
      <c r="AH1" s="5">
        <v>12</v>
      </c>
      <c r="AJ1" s="5" t="s">
        <v>113</v>
      </c>
      <c r="AK1" s="5">
        <v>13</v>
      </c>
      <c r="AM1" s="5" t="s">
        <v>113</v>
      </c>
      <c r="AN1" s="5">
        <v>14</v>
      </c>
      <c r="AP1" s="5" t="s">
        <v>113</v>
      </c>
      <c r="AQ1" s="5">
        <v>15</v>
      </c>
      <c r="AS1" s="5" t="s">
        <v>113</v>
      </c>
      <c r="AT1" s="5">
        <v>16</v>
      </c>
      <c r="AV1" s="5" t="s">
        <v>113</v>
      </c>
      <c r="AW1" s="5">
        <v>17</v>
      </c>
      <c r="AY1" s="5" t="s">
        <v>113</v>
      </c>
      <c r="AZ1" s="5">
        <v>18</v>
      </c>
      <c r="BB1" s="5" t="s">
        <v>113</v>
      </c>
    </row>
    <row r="2" spans="1:54" x14ac:dyDescent="0.55000000000000004">
      <c r="A2" t="s">
        <v>85</v>
      </c>
      <c r="C2">
        <v>0</v>
      </c>
      <c r="D2" t="s">
        <v>85</v>
      </c>
      <c r="F2">
        <v>0</v>
      </c>
      <c r="G2" t="s">
        <v>93</v>
      </c>
      <c r="I2">
        <v>0</v>
      </c>
      <c r="J2" t="s">
        <v>87</v>
      </c>
      <c r="L2">
        <v>0</v>
      </c>
      <c r="M2" t="s">
        <v>87</v>
      </c>
      <c r="O2">
        <v>0</v>
      </c>
      <c r="P2" t="s">
        <v>93</v>
      </c>
      <c r="R2">
        <v>0</v>
      </c>
      <c r="S2" t="s">
        <v>87</v>
      </c>
      <c r="U2">
        <v>0</v>
      </c>
      <c r="V2" t="s">
        <v>87</v>
      </c>
      <c r="X2">
        <v>0</v>
      </c>
      <c r="Y2" t="s">
        <v>87</v>
      </c>
      <c r="AA2">
        <v>0</v>
      </c>
      <c r="AB2" t="s">
        <v>87</v>
      </c>
      <c r="AD2">
        <v>0</v>
      </c>
      <c r="AE2" t="s">
        <v>87</v>
      </c>
      <c r="AG2">
        <v>0</v>
      </c>
      <c r="AH2" t="s">
        <v>87</v>
      </c>
      <c r="AJ2">
        <v>0</v>
      </c>
      <c r="AK2" t="s">
        <v>87</v>
      </c>
      <c r="AM2">
        <v>0</v>
      </c>
      <c r="AN2" t="s">
        <v>86</v>
      </c>
      <c r="AP2">
        <v>0</v>
      </c>
      <c r="AQ2" t="s">
        <v>86</v>
      </c>
      <c r="AS2">
        <v>0</v>
      </c>
      <c r="AT2" t="s">
        <v>87</v>
      </c>
      <c r="AV2">
        <v>0</v>
      </c>
      <c r="AW2" t="s">
        <v>87</v>
      </c>
      <c r="AY2">
        <v>0</v>
      </c>
      <c r="AZ2" t="s">
        <v>87</v>
      </c>
      <c r="BB2">
        <v>0</v>
      </c>
    </row>
    <row r="3" spans="1:54" x14ac:dyDescent="0.55000000000000004">
      <c r="A3" t="s">
        <v>80</v>
      </c>
      <c r="C3">
        <v>0</v>
      </c>
      <c r="D3" t="s">
        <v>88</v>
      </c>
      <c r="F3">
        <v>0</v>
      </c>
      <c r="G3" t="s">
        <v>90</v>
      </c>
      <c r="I3">
        <v>0</v>
      </c>
      <c r="J3" t="s">
        <v>90</v>
      </c>
      <c r="L3">
        <v>3</v>
      </c>
      <c r="M3" t="s">
        <v>90</v>
      </c>
      <c r="O3">
        <v>3</v>
      </c>
      <c r="P3" t="s">
        <v>90</v>
      </c>
      <c r="R3">
        <v>0</v>
      </c>
      <c r="S3" t="s">
        <v>90</v>
      </c>
      <c r="U3">
        <v>0</v>
      </c>
      <c r="V3" t="s">
        <v>93</v>
      </c>
      <c r="X3">
        <v>0</v>
      </c>
      <c r="Y3" t="s">
        <v>90</v>
      </c>
      <c r="AA3">
        <v>0</v>
      </c>
      <c r="AB3" t="s">
        <v>90</v>
      </c>
      <c r="AD3">
        <v>3</v>
      </c>
      <c r="AE3" t="s">
        <v>93</v>
      </c>
      <c r="AG3">
        <v>0</v>
      </c>
      <c r="AH3" t="s">
        <v>90</v>
      </c>
      <c r="AJ3">
        <v>2</v>
      </c>
      <c r="AK3" t="s">
        <v>86</v>
      </c>
      <c r="AM3">
        <v>0</v>
      </c>
      <c r="AN3" t="s">
        <v>93</v>
      </c>
      <c r="AP3">
        <v>0</v>
      </c>
      <c r="AQ3" t="s">
        <v>90</v>
      </c>
      <c r="AS3">
        <v>4</v>
      </c>
      <c r="AT3" t="s">
        <v>86</v>
      </c>
      <c r="AV3">
        <v>0</v>
      </c>
      <c r="AW3" t="s">
        <v>86</v>
      </c>
      <c r="AY3">
        <v>0</v>
      </c>
      <c r="AZ3" t="s">
        <v>90</v>
      </c>
      <c r="BB3">
        <v>0</v>
      </c>
    </row>
    <row r="4" spans="1:54" x14ac:dyDescent="0.55000000000000004">
      <c r="A4" t="s">
        <v>74</v>
      </c>
      <c r="C4">
        <v>1</v>
      </c>
      <c r="D4" t="s">
        <v>80</v>
      </c>
      <c r="F4">
        <v>0</v>
      </c>
      <c r="G4" t="s">
        <v>85</v>
      </c>
      <c r="I4">
        <v>0</v>
      </c>
      <c r="J4" t="s">
        <v>85</v>
      </c>
      <c r="L4">
        <v>0</v>
      </c>
      <c r="M4" t="s">
        <v>85</v>
      </c>
      <c r="O4">
        <v>0</v>
      </c>
      <c r="P4" t="s">
        <v>85</v>
      </c>
      <c r="R4">
        <v>0</v>
      </c>
      <c r="S4" t="s">
        <v>85</v>
      </c>
      <c r="U4">
        <v>1</v>
      </c>
      <c r="V4" t="s">
        <v>90</v>
      </c>
      <c r="X4">
        <v>0</v>
      </c>
      <c r="Y4" t="s">
        <v>85</v>
      </c>
      <c r="AA4">
        <v>0</v>
      </c>
      <c r="AB4" t="s">
        <v>80</v>
      </c>
      <c r="AD4">
        <v>5</v>
      </c>
      <c r="AE4" t="s">
        <v>90</v>
      </c>
      <c r="AG4">
        <v>0</v>
      </c>
      <c r="AH4" t="s">
        <v>85</v>
      </c>
      <c r="AJ4">
        <v>0</v>
      </c>
      <c r="AK4" t="s">
        <v>90</v>
      </c>
      <c r="AM4">
        <v>0</v>
      </c>
      <c r="AN4" t="s">
        <v>90</v>
      </c>
      <c r="AP4">
        <v>0</v>
      </c>
      <c r="AQ4" t="s">
        <v>85</v>
      </c>
      <c r="AS4">
        <v>0</v>
      </c>
      <c r="AT4" t="s">
        <v>90</v>
      </c>
      <c r="AV4">
        <v>0</v>
      </c>
      <c r="AW4" t="s">
        <v>93</v>
      </c>
      <c r="AY4">
        <v>4</v>
      </c>
      <c r="AZ4" t="s">
        <v>85</v>
      </c>
      <c r="BB4">
        <v>0</v>
      </c>
    </row>
    <row r="5" spans="1:54" x14ac:dyDescent="0.55000000000000004">
      <c r="A5" t="s">
        <v>65</v>
      </c>
      <c r="C5">
        <v>0</v>
      </c>
      <c r="D5" t="s">
        <v>65</v>
      </c>
      <c r="F5">
        <v>0</v>
      </c>
      <c r="G5" t="s">
        <v>65</v>
      </c>
      <c r="I5">
        <v>0</v>
      </c>
      <c r="J5" t="s">
        <v>80</v>
      </c>
      <c r="L5">
        <v>0</v>
      </c>
      <c r="M5" t="s">
        <v>80</v>
      </c>
      <c r="O5">
        <v>0</v>
      </c>
      <c r="P5" t="s">
        <v>91</v>
      </c>
      <c r="R5">
        <v>4</v>
      </c>
      <c r="S5" t="s">
        <v>91</v>
      </c>
      <c r="U5">
        <v>0</v>
      </c>
      <c r="V5" t="s">
        <v>85</v>
      </c>
      <c r="X5">
        <v>0</v>
      </c>
      <c r="Y5" t="s">
        <v>88</v>
      </c>
      <c r="AA5">
        <v>2</v>
      </c>
      <c r="AB5" t="s">
        <v>92</v>
      </c>
      <c r="AD5">
        <v>0</v>
      </c>
      <c r="AE5" t="s">
        <v>85</v>
      </c>
      <c r="AG5">
        <v>0</v>
      </c>
      <c r="AH5" t="s">
        <v>80</v>
      </c>
      <c r="AJ5">
        <v>0</v>
      </c>
      <c r="AK5" t="s">
        <v>85</v>
      </c>
      <c r="AM5">
        <v>0</v>
      </c>
      <c r="AN5" t="s">
        <v>85</v>
      </c>
      <c r="AP5">
        <v>0</v>
      </c>
      <c r="AQ5" t="s">
        <v>80</v>
      </c>
      <c r="AS5">
        <v>5</v>
      </c>
      <c r="AT5" t="s">
        <v>85</v>
      </c>
      <c r="AV5">
        <v>0</v>
      </c>
      <c r="AW5" t="s">
        <v>90</v>
      </c>
      <c r="AY5">
        <v>6</v>
      </c>
      <c r="AZ5" t="s">
        <v>80</v>
      </c>
      <c r="BB5">
        <v>0</v>
      </c>
    </row>
    <row r="6" spans="1:54" x14ac:dyDescent="0.55000000000000004">
      <c r="A6" t="s">
        <v>76</v>
      </c>
      <c r="C6">
        <v>0</v>
      </c>
      <c r="D6" t="s">
        <v>67</v>
      </c>
      <c r="F6">
        <v>4</v>
      </c>
      <c r="G6" t="s">
        <v>67</v>
      </c>
      <c r="I6">
        <v>0</v>
      </c>
      <c r="J6" t="s">
        <v>65</v>
      </c>
      <c r="L6">
        <v>0</v>
      </c>
      <c r="M6" t="s">
        <v>65</v>
      </c>
      <c r="O6">
        <v>0</v>
      </c>
      <c r="P6" t="s">
        <v>80</v>
      </c>
      <c r="R6">
        <v>0</v>
      </c>
      <c r="S6" t="s">
        <v>80</v>
      </c>
      <c r="U6">
        <v>3</v>
      </c>
      <c r="V6" t="s">
        <v>88</v>
      </c>
      <c r="X6">
        <v>0</v>
      </c>
      <c r="Y6" t="s">
        <v>80</v>
      </c>
      <c r="AA6">
        <v>4</v>
      </c>
      <c r="AB6" t="s">
        <v>65</v>
      </c>
      <c r="AD6">
        <v>6</v>
      </c>
      <c r="AE6" t="s">
        <v>80</v>
      </c>
      <c r="AG6">
        <v>5</v>
      </c>
      <c r="AH6" t="s">
        <v>98</v>
      </c>
      <c r="AJ6">
        <v>3</v>
      </c>
      <c r="AK6" t="s">
        <v>80</v>
      </c>
      <c r="AM6">
        <v>5</v>
      </c>
      <c r="AN6" t="s">
        <v>80</v>
      </c>
      <c r="AP6">
        <v>0</v>
      </c>
      <c r="AQ6" t="s">
        <v>65</v>
      </c>
      <c r="AS6">
        <v>0</v>
      </c>
      <c r="AT6" t="s">
        <v>80</v>
      </c>
      <c r="AV6">
        <v>6</v>
      </c>
      <c r="AW6" t="s">
        <v>85</v>
      </c>
      <c r="AY6">
        <v>0</v>
      </c>
      <c r="AZ6" t="s">
        <v>65</v>
      </c>
      <c r="BB6">
        <v>0</v>
      </c>
    </row>
    <row r="7" spans="1:54" x14ac:dyDescent="0.55000000000000004">
      <c r="A7" t="s">
        <v>67</v>
      </c>
      <c r="C7">
        <v>0</v>
      </c>
      <c r="D7" t="s">
        <v>97</v>
      </c>
      <c r="F7">
        <v>0</v>
      </c>
      <c r="G7" t="s">
        <v>97</v>
      </c>
      <c r="I7">
        <v>5</v>
      </c>
      <c r="J7" t="s">
        <v>76</v>
      </c>
      <c r="L7">
        <v>0</v>
      </c>
      <c r="M7" t="s">
        <v>76</v>
      </c>
      <c r="O7">
        <v>0</v>
      </c>
      <c r="P7" t="s">
        <v>65</v>
      </c>
      <c r="R7">
        <v>6</v>
      </c>
      <c r="S7" t="s">
        <v>89</v>
      </c>
      <c r="U7">
        <v>0</v>
      </c>
      <c r="V7" t="s">
        <v>80</v>
      </c>
      <c r="X7">
        <v>0</v>
      </c>
      <c r="Y7" t="s">
        <v>65</v>
      </c>
      <c r="AA7">
        <v>0</v>
      </c>
      <c r="AB7" t="s">
        <v>76</v>
      </c>
      <c r="AD7">
        <v>2</v>
      </c>
      <c r="AE7" t="s">
        <v>65</v>
      </c>
      <c r="AG7">
        <v>0</v>
      </c>
      <c r="AH7" t="s">
        <v>95</v>
      </c>
      <c r="AJ7">
        <v>0</v>
      </c>
      <c r="AK7" t="s">
        <v>76</v>
      </c>
      <c r="AM7">
        <v>6</v>
      </c>
      <c r="AN7" t="s">
        <v>89</v>
      </c>
      <c r="AP7">
        <v>0</v>
      </c>
      <c r="AQ7" t="s">
        <v>76</v>
      </c>
      <c r="AS7">
        <v>0</v>
      </c>
      <c r="AT7" t="s">
        <v>76</v>
      </c>
      <c r="AV7">
        <v>2</v>
      </c>
      <c r="AW7" t="s">
        <v>80</v>
      </c>
      <c r="AY7">
        <v>2</v>
      </c>
      <c r="AZ7" t="s">
        <v>76</v>
      </c>
      <c r="BB7">
        <v>0</v>
      </c>
    </row>
    <row r="8" spans="1:54" x14ac:dyDescent="0.55000000000000004">
      <c r="A8" t="s">
        <v>75</v>
      </c>
      <c r="C8">
        <v>0</v>
      </c>
      <c r="D8" t="s">
        <v>83</v>
      </c>
      <c r="F8">
        <v>0</v>
      </c>
      <c r="G8" t="s">
        <v>83</v>
      </c>
      <c r="I8">
        <v>3</v>
      </c>
      <c r="J8" t="s">
        <v>67</v>
      </c>
      <c r="L8">
        <v>6</v>
      </c>
      <c r="M8" t="s">
        <v>67</v>
      </c>
      <c r="O8">
        <v>0</v>
      </c>
      <c r="P8" t="s">
        <v>76</v>
      </c>
      <c r="R8">
        <v>0</v>
      </c>
      <c r="S8" t="s">
        <v>76</v>
      </c>
      <c r="U8">
        <v>0</v>
      </c>
      <c r="V8" t="s">
        <v>76</v>
      </c>
      <c r="X8">
        <v>0</v>
      </c>
      <c r="Y8" t="s">
        <v>76</v>
      </c>
      <c r="AA8">
        <v>0</v>
      </c>
      <c r="AB8" t="s">
        <v>95</v>
      </c>
      <c r="AD8">
        <v>0</v>
      </c>
      <c r="AE8" t="s">
        <v>76</v>
      </c>
      <c r="AG8">
        <v>6</v>
      </c>
      <c r="AH8" t="s">
        <v>96</v>
      </c>
      <c r="AJ8">
        <v>0</v>
      </c>
      <c r="AK8" t="s">
        <v>67</v>
      </c>
      <c r="AM8">
        <v>0</v>
      </c>
      <c r="AN8" t="s">
        <v>65</v>
      </c>
      <c r="AP8">
        <v>6</v>
      </c>
      <c r="AQ8" t="s">
        <v>67</v>
      </c>
      <c r="AS8">
        <v>2</v>
      </c>
      <c r="AT8" t="s">
        <v>67</v>
      </c>
      <c r="AV8">
        <v>0</v>
      </c>
      <c r="AW8" t="s">
        <v>76</v>
      </c>
      <c r="AY8">
        <v>0</v>
      </c>
      <c r="AZ8" t="s">
        <v>67</v>
      </c>
      <c r="BB8">
        <v>6</v>
      </c>
    </row>
    <row r="9" spans="1:54" x14ac:dyDescent="0.55000000000000004">
      <c r="A9" t="s">
        <v>83</v>
      </c>
      <c r="C9">
        <v>0</v>
      </c>
      <c r="D9" t="s">
        <v>77</v>
      </c>
      <c r="F9">
        <v>0</v>
      </c>
      <c r="G9" t="s">
        <v>77</v>
      </c>
      <c r="I9">
        <v>0</v>
      </c>
      <c r="J9" t="s">
        <v>83</v>
      </c>
      <c r="L9">
        <v>4</v>
      </c>
      <c r="M9" t="s">
        <v>95</v>
      </c>
      <c r="O9">
        <v>5</v>
      </c>
      <c r="P9" t="s">
        <v>67</v>
      </c>
      <c r="R9">
        <v>0</v>
      </c>
      <c r="S9" t="s">
        <v>67</v>
      </c>
      <c r="U9">
        <v>0</v>
      </c>
      <c r="V9" t="s">
        <v>67</v>
      </c>
      <c r="X9">
        <v>0</v>
      </c>
      <c r="Y9" t="s">
        <v>75</v>
      </c>
      <c r="AA9">
        <v>0</v>
      </c>
      <c r="AB9" t="s">
        <v>83</v>
      </c>
      <c r="AD9">
        <v>0</v>
      </c>
      <c r="AE9" t="s">
        <v>98</v>
      </c>
      <c r="AG9">
        <v>1</v>
      </c>
      <c r="AH9" t="s">
        <v>83</v>
      </c>
      <c r="AJ9">
        <v>0</v>
      </c>
      <c r="AK9" t="s">
        <v>94</v>
      </c>
      <c r="AM9">
        <v>0</v>
      </c>
      <c r="AN9" t="s">
        <v>76</v>
      </c>
      <c r="AP9">
        <v>4</v>
      </c>
      <c r="AQ9" t="s">
        <v>98</v>
      </c>
      <c r="AS9">
        <v>0</v>
      </c>
      <c r="AT9" t="s">
        <v>98</v>
      </c>
      <c r="AV9">
        <v>0</v>
      </c>
      <c r="AW9" t="s">
        <v>67</v>
      </c>
      <c r="AY9">
        <v>0</v>
      </c>
      <c r="AZ9" t="s">
        <v>75</v>
      </c>
      <c r="BB9">
        <v>0</v>
      </c>
    </row>
    <row r="10" spans="1:54" x14ac:dyDescent="0.55000000000000004">
      <c r="A10" t="s">
        <v>77</v>
      </c>
      <c r="C10">
        <v>0</v>
      </c>
      <c r="D10" t="s">
        <v>70</v>
      </c>
      <c r="F10">
        <v>0</v>
      </c>
      <c r="G10" t="s">
        <v>100</v>
      </c>
      <c r="I10">
        <v>0</v>
      </c>
      <c r="J10" t="s">
        <v>77</v>
      </c>
      <c r="L10">
        <v>0</v>
      </c>
      <c r="M10" t="s">
        <v>83</v>
      </c>
      <c r="O10">
        <v>0</v>
      </c>
      <c r="P10" t="s">
        <v>75</v>
      </c>
      <c r="R10">
        <v>0</v>
      </c>
      <c r="S10" t="s">
        <v>98</v>
      </c>
      <c r="U10">
        <v>5</v>
      </c>
      <c r="V10" t="s">
        <v>98</v>
      </c>
      <c r="X10">
        <v>4</v>
      </c>
      <c r="Y10" t="s">
        <v>98</v>
      </c>
      <c r="AA10">
        <v>1</v>
      </c>
      <c r="AB10" t="s">
        <v>77</v>
      </c>
      <c r="AD10">
        <v>0</v>
      </c>
      <c r="AE10" t="s">
        <v>83</v>
      </c>
      <c r="AG10">
        <v>0</v>
      </c>
      <c r="AH10" t="s">
        <v>77</v>
      </c>
      <c r="AJ10">
        <v>6</v>
      </c>
      <c r="AK10" t="s">
        <v>96</v>
      </c>
      <c r="AM10">
        <v>0</v>
      </c>
      <c r="AN10" t="s">
        <v>67</v>
      </c>
      <c r="AP10">
        <v>5</v>
      </c>
      <c r="AQ10" t="s">
        <v>95</v>
      </c>
      <c r="AS10">
        <v>0</v>
      </c>
      <c r="AT10" t="s">
        <v>95</v>
      </c>
      <c r="AV10">
        <v>0</v>
      </c>
      <c r="AW10" t="s">
        <v>98</v>
      </c>
      <c r="AY10">
        <v>5</v>
      </c>
      <c r="AZ10" t="s">
        <v>95</v>
      </c>
      <c r="BB10">
        <v>5</v>
      </c>
    </row>
    <row r="11" spans="1:54" x14ac:dyDescent="0.55000000000000004">
      <c r="A11" t="s">
        <v>70</v>
      </c>
      <c r="C11">
        <v>6</v>
      </c>
      <c r="D11" t="s">
        <v>73</v>
      </c>
      <c r="F11">
        <v>0</v>
      </c>
      <c r="G11" t="s">
        <v>73</v>
      </c>
      <c r="I11">
        <v>0</v>
      </c>
      <c r="J11" t="s">
        <v>103</v>
      </c>
      <c r="L11">
        <v>0</v>
      </c>
      <c r="M11" t="s">
        <v>77</v>
      </c>
      <c r="O11">
        <v>0</v>
      </c>
      <c r="P11" t="s">
        <v>95</v>
      </c>
      <c r="R11">
        <v>2</v>
      </c>
      <c r="S11" t="s">
        <v>83</v>
      </c>
      <c r="U11">
        <v>0</v>
      </c>
      <c r="V11" t="s">
        <v>95</v>
      </c>
      <c r="X11">
        <v>6</v>
      </c>
      <c r="Y11" t="s">
        <v>95</v>
      </c>
      <c r="AA11">
        <v>0</v>
      </c>
      <c r="AB11" t="s">
        <v>102</v>
      </c>
      <c r="AD11">
        <v>0</v>
      </c>
      <c r="AE11" t="s">
        <v>77</v>
      </c>
      <c r="AG11">
        <v>0</v>
      </c>
      <c r="AH11" t="s">
        <v>102</v>
      </c>
      <c r="AJ11">
        <v>1</v>
      </c>
      <c r="AK11" t="s">
        <v>83</v>
      </c>
      <c r="AM11">
        <v>1</v>
      </c>
      <c r="AN11" t="s">
        <v>96</v>
      </c>
      <c r="AP11">
        <v>0</v>
      </c>
      <c r="AQ11" t="s">
        <v>96</v>
      </c>
      <c r="AS11">
        <v>0</v>
      </c>
      <c r="AT11" t="s">
        <v>96</v>
      </c>
      <c r="AV11">
        <v>0</v>
      </c>
      <c r="AW11" t="s">
        <v>95</v>
      </c>
      <c r="AY11">
        <v>1</v>
      </c>
      <c r="AZ11" t="s">
        <v>96</v>
      </c>
      <c r="BB11">
        <v>0</v>
      </c>
    </row>
    <row r="12" spans="1:54" x14ac:dyDescent="0.55000000000000004">
      <c r="A12" t="s">
        <v>73</v>
      </c>
      <c r="C12">
        <v>2</v>
      </c>
      <c r="D12" t="s">
        <v>82</v>
      </c>
      <c r="F12">
        <v>0</v>
      </c>
      <c r="G12" t="s">
        <v>106</v>
      </c>
      <c r="I12">
        <v>0</v>
      </c>
      <c r="J12" t="s">
        <v>73</v>
      </c>
      <c r="L12">
        <v>0</v>
      </c>
      <c r="M12" t="s">
        <v>103</v>
      </c>
      <c r="O12">
        <v>0</v>
      </c>
      <c r="P12" t="s">
        <v>83</v>
      </c>
      <c r="R12">
        <v>0</v>
      </c>
      <c r="S12" t="s">
        <v>77</v>
      </c>
      <c r="U12">
        <v>0</v>
      </c>
      <c r="V12" t="s">
        <v>83</v>
      </c>
      <c r="X12">
        <v>0</v>
      </c>
      <c r="Y12" t="s">
        <v>83</v>
      </c>
      <c r="AA12">
        <v>0</v>
      </c>
      <c r="AB12" t="s">
        <v>70</v>
      </c>
      <c r="AD12">
        <v>0</v>
      </c>
      <c r="AE12" t="s">
        <v>102</v>
      </c>
      <c r="AG12">
        <v>0</v>
      </c>
      <c r="AH12" t="s">
        <v>101</v>
      </c>
      <c r="AJ12">
        <v>0</v>
      </c>
      <c r="AK12" t="s">
        <v>77</v>
      </c>
      <c r="AM12">
        <v>0</v>
      </c>
      <c r="AN12" t="s">
        <v>99</v>
      </c>
      <c r="AP12">
        <v>3</v>
      </c>
      <c r="AQ12" t="s">
        <v>99</v>
      </c>
      <c r="AS12">
        <v>0</v>
      </c>
      <c r="AT12" t="s">
        <v>83</v>
      </c>
      <c r="AV12">
        <v>0</v>
      </c>
      <c r="AW12" t="s">
        <v>96</v>
      </c>
      <c r="AY12">
        <v>0</v>
      </c>
      <c r="AZ12" t="s">
        <v>83</v>
      </c>
      <c r="BB12">
        <v>0</v>
      </c>
    </row>
    <row r="13" spans="1:54" x14ac:dyDescent="0.55000000000000004">
      <c r="A13" t="s">
        <v>82</v>
      </c>
      <c r="C13">
        <v>0</v>
      </c>
      <c r="D13" t="s">
        <v>78</v>
      </c>
      <c r="F13">
        <v>0</v>
      </c>
      <c r="G13" t="s">
        <v>82</v>
      </c>
      <c r="I13">
        <v>0</v>
      </c>
      <c r="J13" t="s">
        <v>82</v>
      </c>
      <c r="L13">
        <v>0</v>
      </c>
      <c r="M13" t="s">
        <v>70</v>
      </c>
      <c r="O13">
        <v>4</v>
      </c>
      <c r="P13" t="s">
        <v>77</v>
      </c>
      <c r="R13">
        <v>0</v>
      </c>
      <c r="S13" t="s">
        <v>102</v>
      </c>
      <c r="U13">
        <v>0</v>
      </c>
      <c r="V13" t="s">
        <v>77</v>
      </c>
      <c r="X13">
        <v>0</v>
      </c>
      <c r="Y13" t="s">
        <v>102</v>
      </c>
      <c r="AA13">
        <v>0</v>
      </c>
      <c r="AB13" t="s">
        <v>104</v>
      </c>
      <c r="AD13">
        <v>0</v>
      </c>
      <c r="AE13" t="s">
        <v>103</v>
      </c>
      <c r="AG13">
        <v>4</v>
      </c>
      <c r="AH13" t="s">
        <v>104</v>
      </c>
      <c r="AJ13">
        <v>0</v>
      </c>
      <c r="AK13" t="s">
        <v>101</v>
      </c>
      <c r="AM13">
        <v>0</v>
      </c>
      <c r="AN13" t="s">
        <v>83</v>
      </c>
      <c r="AP13">
        <v>0</v>
      </c>
      <c r="AQ13" t="s">
        <v>83</v>
      </c>
      <c r="AS13">
        <v>0</v>
      </c>
      <c r="AT13" t="s">
        <v>77</v>
      </c>
      <c r="AV13">
        <v>0</v>
      </c>
      <c r="AW13" t="s">
        <v>83</v>
      </c>
      <c r="AY13">
        <v>0</v>
      </c>
      <c r="AZ13" t="s">
        <v>77</v>
      </c>
      <c r="BB13">
        <v>1</v>
      </c>
    </row>
    <row r="14" spans="1:54" x14ac:dyDescent="0.55000000000000004">
      <c r="A14" t="s">
        <v>78</v>
      </c>
      <c r="C14">
        <v>0</v>
      </c>
      <c r="D14" t="s">
        <v>64</v>
      </c>
      <c r="F14">
        <v>5</v>
      </c>
      <c r="G14" t="s">
        <v>78</v>
      </c>
      <c r="I14">
        <v>0</v>
      </c>
      <c r="J14" t="s">
        <v>78</v>
      </c>
      <c r="L14">
        <v>2</v>
      </c>
      <c r="M14" t="s">
        <v>73</v>
      </c>
      <c r="O14">
        <v>0</v>
      </c>
      <c r="P14" t="s">
        <v>105</v>
      </c>
      <c r="R14">
        <v>0</v>
      </c>
      <c r="S14" t="s">
        <v>70</v>
      </c>
      <c r="U14">
        <v>0</v>
      </c>
      <c r="V14" t="s">
        <v>102</v>
      </c>
      <c r="X14">
        <v>0</v>
      </c>
      <c r="Y14" t="s">
        <v>103</v>
      </c>
      <c r="AA14">
        <v>0</v>
      </c>
      <c r="AB14" t="s">
        <v>82</v>
      </c>
      <c r="AD14">
        <v>0</v>
      </c>
      <c r="AE14" t="s">
        <v>104</v>
      </c>
      <c r="AG14">
        <v>0</v>
      </c>
      <c r="AH14" t="s">
        <v>73</v>
      </c>
      <c r="AJ14">
        <v>0</v>
      </c>
      <c r="AK14" t="s">
        <v>106</v>
      </c>
      <c r="AM14">
        <v>2</v>
      </c>
      <c r="AN14" t="s">
        <v>77</v>
      </c>
      <c r="AP14">
        <v>0</v>
      </c>
      <c r="AQ14" t="s">
        <v>77</v>
      </c>
      <c r="AS14">
        <v>0</v>
      </c>
      <c r="AT14" t="s">
        <v>103</v>
      </c>
      <c r="AV14">
        <v>0</v>
      </c>
      <c r="AW14" t="s">
        <v>77</v>
      </c>
      <c r="AY14">
        <v>0</v>
      </c>
      <c r="AZ14" t="s">
        <v>70</v>
      </c>
      <c r="BB14">
        <v>0</v>
      </c>
    </row>
    <row r="15" spans="1:54" x14ac:dyDescent="0.55000000000000004">
      <c r="A15" t="s">
        <v>64</v>
      </c>
      <c r="C15">
        <v>0</v>
      </c>
      <c r="D15" t="s">
        <v>71</v>
      </c>
      <c r="F15">
        <v>1</v>
      </c>
      <c r="G15" t="s">
        <v>64</v>
      </c>
      <c r="I15">
        <v>0</v>
      </c>
      <c r="J15" t="s">
        <v>64</v>
      </c>
      <c r="L15">
        <v>0</v>
      </c>
      <c r="M15" t="s">
        <v>82</v>
      </c>
      <c r="O15">
        <v>0</v>
      </c>
      <c r="P15" t="s">
        <v>70</v>
      </c>
      <c r="R15">
        <v>1</v>
      </c>
      <c r="S15" t="s">
        <v>73</v>
      </c>
      <c r="U15">
        <v>0</v>
      </c>
      <c r="V15" t="s">
        <v>70</v>
      </c>
      <c r="X15">
        <v>2</v>
      </c>
      <c r="Y15" t="s">
        <v>70</v>
      </c>
      <c r="AA15">
        <v>0</v>
      </c>
      <c r="AB15" t="s">
        <v>78</v>
      </c>
      <c r="AD15">
        <v>0</v>
      </c>
      <c r="AE15" t="s">
        <v>82</v>
      </c>
      <c r="AG15">
        <v>0</v>
      </c>
      <c r="AH15" t="s">
        <v>82</v>
      </c>
      <c r="AJ15">
        <v>5</v>
      </c>
      <c r="AK15" t="s">
        <v>64</v>
      </c>
      <c r="AM15">
        <v>4</v>
      </c>
      <c r="AN15" t="s">
        <v>70</v>
      </c>
      <c r="AP15">
        <v>0</v>
      </c>
      <c r="AQ15" t="s">
        <v>103</v>
      </c>
      <c r="AS15">
        <v>2</v>
      </c>
      <c r="AT15" t="s">
        <v>70</v>
      </c>
      <c r="AV15">
        <v>5</v>
      </c>
      <c r="AW15" t="s">
        <v>103</v>
      </c>
      <c r="AY15">
        <v>0</v>
      </c>
      <c r="AZ15" t="s">
        <v>104</v>
      </c>
      <c r="BB15">
        <v>4</v>
      </c>
    </row>
    <row r="16" spans="1:54" x14ac:dyDescent="0.55000000000000004">
      <c r="A16" t="s">
        <v>71</v>
      </c>
      <c r="C16">
        <v>5</v>
      </c>
      <c r="D16" t="s">
        <v>69</v>
      </c>
      <c r="F16">
        <v>0</v>
      </c>
      <c r="G16" t="s">
        <v>69</v>
      </c>
      <c r="I16">
        <v>6</v>
      </c>
      <c r="J16" t="s">
        <v>107</v>
      </c>
      <c r="L16">
        <v>0</v>
      </c>
      <c r="M16" t="s">
        <v>78</v>
      </c>
      <c r="O16">
        <v>0</v>
      </c>
      <c r="P16" t="s">
        <v>82</v>
      </c>
      <c r="R16">
        <v>0</v>
      </c>
      <c r="S16" t="s">
        <v>78</v>
      </c>
      <c r="U16">
        <v>0</v>
      </c>
      <c r="V16" t="s">
        <v>73</v>
      </c>
      <c r="X16">
        <v>0</v>
      </c>
      <c r="Y16" t="s">
        <v>73</v>
      </c>
      <c r="AA16">
        <v>0</v>
      </c>
      <c r="AB16" t="s">
        <v>64</v>
      </c>
      <c r="AD16">
        <v>0</v>
      </c>
      <c r="AE16" t="s">
        <v>78</v>
      </c>
      <c r="AG16">
        <v>2</v>
      </c>
      <c r="AH16" t="s">
        <v>78</v>
      </c>
      <c r="AJ16">
        <v>0</v>
      </c>
      <c r="AK16" t="s">
        <v>66</v>
      </c>
      <c r="AM16">
        <v>3</v>
      </c>
      <c r="AN16" t="s">
        <v>104</v>
      </c>
      <c r="AP16">
        <v>0</v>
      </c>
      <c r="AQ16" t="s">
        <v>70</v>
      </c>
      <c r="AS16">
        <v>0</v>
      </c>
      <c r="AT16" t="s">
        <v>100</v>
      </c>
      <c r="AV16">
        <v>4</v>
      </c>
      <c r="AW16" t="s">
        <v>70</v>
      </c>
      <c r="AY16">
        <v>0</v>
      </c>
      <c r="AZ16" t="s">
        <v>82</v>
      </c>
      <c r="BB16">
        <v>0</v>
      </c>
    </row>
    <row r="17" spans="1:54" x14ac:dyDescent="0.55000000000000004">
      <c r="A17" t="s">
        <v>69</v>
      </c>
      <c r="C17">
        <v>0</v>
      </c>
      <c r="D17" t="s">
        <v>84</v>
      </c>
      <c r="F17">
        <v>0</v>
      </c>
      <c r="G17" t="s">
        <v>108</v>
      </c>
      <c r="I17">
        <v>0</v>
      </c>
      <c r="J17" t="s">
        <v>69</v>
      </c>
      <c r="L17">
        <v>5</v>
      </c>
      <c r="M17" t="s">
        <v>64</v>
      </c>
      <c r="O17">
        <v>0</v>
      </c>
      <c r="P17" t="s">
        <v>64</v>
      </c>
      <c r="R17">
        <v>0</v>
      </c>
      <c r="S17" t="s">
        <v>64</v>
      </c>
      <c r="U17">
        <v>4</v>
      </c>
      <c r="V17" t="s">
        <v>82</v>
      </c>
      <c r="X17">
        <v>0</v>
      </c>
      <c r="Y17" t="s">
        <v>82</v>
      </c>
      <c r="AA17">
        <v>0</v>
      </c>
      <c r="AB17" t="s">
        <v>69</v>
      </c>
      <c r="AD17">
        <v>0</v>
      </c>
      <c r="AE17" t="s">
        <v>64</v>
      </c>
      <c r="AG17">
        <v>0</v>
      </c>
      <c r="AH17" t="s">
        <v>64</v>
      </c>
      <c r="AJ17">
        <v>0</v>
      </c>
      <c r="AK17" t="s">
        <v>81</v>
      </c>
      <c r="AM17">
        <v>0</v>
      </c>
      <c r="AN17" t="s">
        <v>73</v>
      </c>
      <c r="AP17">
        <v>0</v>
      </c>
      <c r="AQ17" t="s">
        <v>104</v>
      </c>
      <c r="AS17">
        <v>0</v>
      </c>
      <c r="AT17" t="s">
        <v>78</v>
      </c>
      <c r="AV17">
        <v>0</v>
      </c>
      <c r="AW17" t="s">
        <v>73</v>
      </c>
      <c r="AY17">
        <v>0</v>
      </c>
      <c r="AZ17" t="s">
        <v>78</v>
      </c>
      <c r="BB17">
        <v>2</v>
      </c>
    </row>
    <row r="18" spans="1:54" x14ac:dyDescent="0.55000000000000004">
      <c r="A18" t="s">
        <v>84</v>
      </c>
      <c r="C18">
        <v>0</v>
      </c>
      <c r="D18" t="s">
        <v>72</v>
      </c>
      <c r="F18">
        <v>0</v>
      </c>
      <c r="G18" t="s">
        <v>72</v>
      </c>
      <c r="I18">
        <v>1</v>
      </c>
      <c r="J18" t="s">
        <v>84</v>
      </c>
      <c r="L18">
        <v>0</v>
      </c>
      <c r="M18" t="s">
        <v>107</v>
      </c>
      <c r="O18">
        <v>0</v>
      </c>
      <c r="P18" t="s">
        <v>69</v>
      </c>
      <c r="R18">
        <v>5</v>
      </c>
      <c r="S18" t="s">
        <v>69</v>
      </c>
      <c r="U18">
        <v>2</v>
      </c>
      <c r="V18" t="s">
        <v>78</v>
      </c>
      <c r="X18">
        <v>1</v>
      </c>
      <c r="Y18" t="s">
        <v>78</v>
      </c>
      <c r="AA18">
        <v>0</v>
      </c>
      <c r="AB18" t="s">
        <v>66</v>
      </c>
      <c r="AD18">
        <v>1</v>
      </c>
      <c r="AE18" t="s">
        <v>71</v>
      </c>
      <c r="AG18">
        <v>3</v>
      </c>
      <c r="AH18" t="s">
        <v>69</v>
      </c>
      <c r="AJ18">
        <v>0</v>
      </c>
      <c r="AK18" t="s">
        <v>109</v>
      </c>
      <c r="AM18">
        <v>0</v>
      </c>
      <c r="AN18" t="s">
        <v>82</v>
      </c>
      <c r="AP18">
        <v>0</v>
      </c>
      <c r="AQ18" t="s">
        <v>82</v>
      </c>
      <c r="AS18">
        <v>0</v>
      </c>
      <c r="AT18" t="s">
        <v>71</v>
      </c>
      <c r="AV18">
        <v>1</v>
      </c>
      <c r="AW18" t="s">
        <v>82</v>
      </c>
      <c r="AY18">
        <v>0</v>
      </c>
      <c r="AZ18" t="s">
        <v>72</v>
      </c>
      <c r="BB18">
        <v>0</v>
      </c>
    </row>
    <row r="19" spans="1:54" x14ac:dyDescent="0.55000000000000004">
      <c r="A19" t="s">
        <v>72</v>
      </c>
      <c r="C19">
        <v>3</v>
      </c>
      <c r="D19" t="s">
        <v>81</v>
      </c>
      <c r="F19">
        <v>0</v>
      </c>
      <c r="G19" t="s">
        <v>66</v>
      </c>
      <c r="I19">
        <v>2</v>
      </c>
      <c r="J19" t="s">
        <v>72</v>
      </c>
      <c r="L19">
        <v>0</v>
      </c>
      <c r="M19" t="s">
        <v>69</v>
      </c>
      <c r="O19">
        <v>1</v>
      </c>
      <c r="P19" t="s">
        <v>72</v>
      </c>
      <c r="R19">
        <v>0</v>
      </c>
      <c r="S19" t="s">
        <v>84</v>
      </c>
      <c r="U19">
        <v>0</v>
      </c>
      <c r="V19" t="s">
        <v>64</v>
      </c>
      <c r="X19">
        <v>0</v>
      </c>
      <c r="Y19" t="s">
        <v>64</v>
      </c>
      <c r="AA19">
        <v>0</v>
      </c>
      <c r="AB19" t="s">
        <v>81</v>
      </c>
      <c r="AD19">
        <v>0</v>
      </c>
      <c r="AE19" t="s">
        <v>69</v>
      </c>
      <c r="AG19">
        <v>0</v>
      </c>
      <c r="AH19" t="s">
        <v>66</v>
      </c>
      <c r="AJ19">
        <v>0</v>
      </c>
      <c r="AN19" t="s">
        <v>64</v>
      </c>
      <c r="AP19">
        <v>2</v>
      </c>
      <c r="AQ19" t="s">
        <v>64</v>
      </c>
      <c r="AS19">
        <v>0</v>
      </c>
      <c r="AT19" t="s">
        <v>108</v>
      </c>
      <c r="AV19">
        <v>0</v>
      </c>
      <c r="AW19" t="s">
        <v>78</v>
      </c>
      <c r="AY19">
        <v>0</v>
      </c>
      <c r="AZ19" t="s">
        <v>81</v>
      </c>
      <c r="BB19">
        <v>3</v>
      </c>
    </row>
    <row r="20" spans="1:54" x14ac:dyDescent="0.55000000000000004">
      <c r="A20" t="s">
        <v>66</v>
      </c>
      <c r="C20">
        <v>0</v>
      </c>
      <c r="D20" t="s">
        <v>111</v>
      </c>
      <c r="F20">
        <v>0</v>
      </c>
      <c r="G20" t="s">
        <v>81</v>
      </c>
      <c r="I20">
        <v>0</v>
      </c>
      <c r="J20" t="s">
        <v>66</v>
      </c>
      <c r="L20">
        <v>1</v>
      </c>
      <c r="M20" t="s">
        <v>72</v>
      </c>
      <c r="O20">
        <v>0</v>
      </c>
      <c r="P20" t="s">
        <v>81</v>
      </c>
      <c r="R20">
        <v>3</v>
      </c>
      <c r="S20" t="s">
        <v>72</v>
      </c>
      <c r="U20">
        <v>0</v>
      </c>
      <c r="V20" t="s">
        <v>69</v>
      </c>
      <c r="X20">
        <v>3</v>
      </c>
      <c r="Y20" t="s">
        <v>69</v>
      </c>
      <c r="AA20">
        <v>6</v>
      </c>
      <c r="AB20" t="s">
        <v>109</v>
      </c>
      <c r="AD20">
        <v>0</v>
      </c>
      <c r="AE20" t="s">
        <v>81</v>
      </c>
      <c r="AG20">
        <v>0</v>
      </c>
      <c r="AH20" t="s">
        <v>81</v>
      </c>
      <c r="AJ20">
        <v>4</v>
      </c>
      <c r="AN20" t="s">
        <v>72</v>
      </c>
      <c r="AP20">
        <v>0</v>
      </c>
      <c r="AQ20" t="s">
        <v>71</v>
      </c>
      <c r="AS20">
        <v>3</v>
      </c>
      <c r="AT20" t="s">
        <v>72</v>
      </c>
      <c r="AV20">
        <v>0</v>
      </c>
      <c r="AW20" t="s">
        <v>71</v>
      </c>
      <c r="AY20">
        <v>0</v>
      </c>
    </row>
    <row r="21" spans="1:54" x14ac:dyDescent="0.55000000000000004">
      <c r="A21" t="s">
        <v>81</v>
      </c>
      <c r="C21">
        <v>0</v>
      </c>
      <c r="D21" t="s">
        <v>68</v>
      </c>
      <c r="F21">
        <v>6</v>
      </c>
      <c r="G21" t="s">
        <v>110</v>
      </c>
      <c r="I21">
        <v>4</v>
      </c>
      <c r="J21" t="s">
        <v>81</v>
      </c>
      <c r="L21">
        <v>0</v>
      </c>
      <c r="M21" t="s">
        <v>81</v>
      </c>
      <c r="O21">
        <v>0</v>
      </c>
      <c r="P21" t="s">
        <v>109</v>
      </c>
      <c r="R21">
        <v>0</v>
      </c>
      <c r="S21" t="s">
        <v>66</v>
      </c>
      <c r="U21">
        <v>6</v>
      </c>
      <c r="V21" t="s">
        <v>84</v>
      </c>
      <c r="X21">
        <v>0</v>
      </c>
      <c r="Y21" t="s">
        <v>84</v>
      </c>
      <c r="AA21">
        <v>0</v>
      </c>
      <c r="AB21" t="s">
        <v>79</v>
      </c>
      <c r="AD21">
        <v>0</v>
      </c>
      <c r="AE21" t="s">
        <v>109</v>
      </c>
      <c r="AG21">
        <v>0</v>
      </c>
      <c r="AN21" t="s">
        <v>66</v>
      </c>
      <c r="AP21">
        <v>1</v>
      </c>
      <c r="AQ21" t="s">
        <v>72</v>
      </c>
      <c r="AS21">
        <v>0</v>
      </c>
      <c r="AT21" t="s">
        <v>66</v>
      </c>
      <c r="AV21">
        <v>0</v>
      </c>
      <c r="AW21" t="s">
        <v>66</v>
      </c>
      <c r="AY21">
        <v>0</v>
      </c>
    </row>
    <row r="22" spans="1:54" x14ac:dyDescent="0.55000000000000004">
      <c r="A22" t="s">
        <v>68</v>
      </c>
      <c r="C22">
        <v>4</v>
      </c>
      <c r="D22" t="s">
        <v>79</v>
      </c>
      <c r="F22">
        <v>2</v>
      </c>
      <c r="G22" t="s">
        <v>79</v>
      </c>
      <c r="I22">
        <v>0</v>
      </c>
      <c r="J22" t="s">
        <v>109</v>
      </c>
      <c r="L22">
        <v>0</v>
      </c>
      <c r="M22" t="s">
        <v>109</v>
      </c>
      <c r="O22">
        <v>6</v>
      </c>
      <c r="P22" t="s">
        <v>68</v>
      </c>
      <c r="R22">
        <v>0</v>
      </c>
      <c r="S22" t="s">
        <v>81</v>
      </c>
      <c r="U22">
        <v>0</v>
      </c>
      <c r="V22" t="s">
        <v>72</v>
      </c>
      <c r="X22">
        <v>0</v>
      </c>
      <c r="Y22" t="s">
        <v>108</v>
      </c>
      <c r="AA22">
        <v>5</v>
      </c>
      <c r="AB22" t="s">
        <v>112</v>
      </c>
      <c r="AD22">
        <v>4</v>
      </c>
      <c r="AE22" t="s">
        <v>68</v>
      </c>
      <c r="AG22">
        <v>0</v>
      </c>
      <c r="AN22" t="s">
        <v>81</v>
      </c>
      <c r="AP22">
        <v>0</v>
      </c>
      <c r="AQ22" t="s">
        <v>66</v>
      </c>
      <c r="AS22">
        <v>6</v>
      </c>
      <c r="AT22" t="s">
        <v>109</v>
      </c>
      <c r="AV22">
        <v>0</v>
      </c>
      <c r="AW22" t="s">
        <v>81</v>
      </c>
      <c r="AY22">
        <v>0</v>
      </c>
    </row>
    <row r="23" spans="1:54" x14ac:dyDescent="0.55000000000000004">
      <c r="A23" t="s">
        <v>79</v>
      </c>
      <c r="C23">
        <v>0</v>
      </c>
      <c r="J23" t="s">
        <v>68</v>
      </c>
      <c r="L23">
        <v>0</v>
      </c>
      <c r="M23" t="s">
        <v>68</v>
      </c>
      <c r="O23">
        <v>2</v>
      </c>
      <c r="S23" t="s">
        <v>109</v>
      </c>
      <c r="U23">
        <v>0</v>
      </c>
      <c r="V23" t="s">
        <v>81</v>
      </c>
      <c r="X23">
        <v>0</v>
      </c>
      <c r="Y23" t="s">
        <v>66</v>
      </c>
      <c r="AA23">
        <v>3</v>
      </c>
      <c r="AE23" t="s">
        <v>79</v>
      </c>
      <c r="AG23">
        <v>0</v>
      </c>
      <c r="AQ23" t="s">
        <v>109</v>
      </c>
      <c r="AS23">
        <v>0</v>
      </c>
      <c r="AT23" t="s">
        <v>68</v>
      </c>
      <c r="AV23">
        <v>3</v>
      </c>
      <c r="AW23" t="s">
        <v>68</v>
      </c>
      <c r="AY23">
        <v>3</v>
      </c>
    </row>
    <row r="24" spans="1:54" x14ac:dyDescent="0.55000000000000004">
      <c r="V24" t="s">
        <v>109</v>
      </c>
      <c r="X24">
        <v>0</v>
      </c>
      <c r="Y24" t="s">
        <v>81</v>
      </c>
      <c r="AA24">
        <v>0</v>
      </c>
    </row>
    <row r="25" spans="1:54" x14ac:dyDescent="0.55000000000000004">
      <c r="V25" t="s">
        <v>79</v>
      </c>
      <c r="X25">
        <v>5</v>
      </c>
      <c r="Y25" t="s">
        <v>109</v>
      </c>
      <c r="AA25">
        <v>0</v>
      </c>
    </row>
  </sheetData>
  <sortState xmlns:xlrd2="http://schemas.microsoft.com/office/spreadsheetml/2017/richdata2" ref="AZ2:BB19">
    <sortCondition ref="AZ2:AZ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Seniors</vt:lpstr>
      <vt:lpstr>Reserves</vt:lpstr>
      <vt:lpstr>D Squad Players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 Gough</dc:creator>
  <cp:lastModifiedBy>Sanaya</cp:lastModifiedBy>
  <dcterms:created xsi:type="dcterms:W3CDTF">2019-08-05T05:41:21Z</dcterms:created>
  <dcterms:modified xsi:type="dcterms:W3CDTF">2019-09-14T08:07:31Z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6a5f279f-e715-4ed5-94a5-e3d4481119c4</vt:lpwstr>
  </property>
</Properties>
</file>