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<sst xmlns="http://schemas.openxmlformats.org/spreadsheetml/2006/main" count="43" uniqueCount="43">
  <si>
    <t>Продукт</t>
  </si>
  <si>
    <t>Январь</t>
  </si>
  <si>
    <t>Февраль</t>
  </si>
  <si>
    <t>Март</t>
  </si>
  <si>
    <t>Апрель</t>
  </si>
  <si>
    <t>Май</t>
  </si>
  <si>
    <t>Июнь</t>
  </si>
  <si>
    <t>Ср. знач</t>
  </si>
  <si>
    <t>Лапша</t>
  </si>
  <si>
    <t>Рожки</t>
  </si>
  <si>
    <t>Ушки</t>
  </si>
  <si>
    <t>Вермишель</t>
  </si>
  <si>
    <t>Спагетти</t>
  </si>
  <si>
    <t>Ракушки</t>
  </si>
  <si>
    <t>Сумма</t>
  </si>
  <si>
    <t>x</t>
  </si>
  <si>
    <t>y</t>
  </si>
  <si>
    <t>Год рождения</t>
  </si>
  <si>
    <t>Текущий год</t>
  </si>
  <si>
    <t>Возраст</t>
  </si>
  <si>
    <t>Стоимость 1 кВт</t>
  </si>
  <si>
    <t>Квартира</t>
  </si>
  <si>
    <t>Показание счетчика в предыдущий месяц</t>
  </si>
  <si>
    <t>Показания счетчика в текущий месяц</t>
  </si>
  <si>
    <t>Расход эл/энергии</t>
  </si>
  <si>
    <t>Стоимость эл/энергии</t>
  </si>
  <si>
    <t>Кв. 1</t>
  </si>
  <si>
    <t>Кв. 2</t>
  </si>
  <si>
    <t>Кв. 3</t>
  </si>
  <si>
    <t>Кв. 4</t>
  </si>
  <si>
    <t>Кв. 5</t>
  </si>
  <si>
    <t>Кв. 6</t>
  </si>
  <si>
    <t>Кв. 7</t>
  </si>
  <si>
    <t>Носитель информации</t>
  </si>
  <si>
    <t>Объем, байт</t>
  </si>
  <si>
    <t>Объем, Кбайт</t>
  </si>
  <si>
    <t>Объем, Мбайт</t>
  </si>
  <si>
    <t>Объем, Гбайт</t>
  </si>
  <si>
    <t>Дискета</t>
  </si>
  <si>
    <t>CD-диск</t>
  </si>
  <si>
    <t>DVD-диск</t>
  </si>
  <si>
    <t>Flash-диск</t>
  </si>
  <si>
    <t>Жесткий диск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</si>
</sst>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1"/>
        <bgColor rgb="FFFFFF01"/>
      </patternFill>
    </fill>
    <fill>
      <patternFill patternType="solid">
        <fgColor rgb="FFE26B0A"/>
        <bgColor rgb="FFE26B0A"/>
      </patternFill>
    </fill>
    <fill>
      <patternFill patternType="solid">
        <fgColor rgb="FFE6B8B7"/>
        <bgColor rgb="FFE6B8B7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2DCDE"/>
        <bgColor rgb="FFF2DCDE"/>
      </patternFill>
    </fill>
    <fill>
      <patternFill patternType="solid">
        <fgColor rgb="FFF8D7B7"/>
        <bgColor rgb="FFF8D7B7"/>
      </patternFill>
    </fill>
    <fill>
      <patternFill patternType="solid">
        <fgColor rgb="FFC4D79B"/>
        <bgColor rgb="FFC4D79B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3" fontId="1" numFmtId="0" xfId="0" applyAlignment="1" applyBorder="1" applyFill="1" applyFont="1">
      <alignment readingOrder="0"/>
    </xf>
    <xf borderId="5" fillId="3" fontId="1" numFmtId="0" xfId="0" applyAlignment="1" applyBorder="1" applyFont="1">
      <alignment readingOrder="0"/>
    </xf>
    <xf borderId="6" fillId="4" fontId="1" numFmtId="0" xfId="0" applyBorder="1" applyFill="1" applyFont="1"/>
    <xf borderId="7" fillId="4" fontId="1" numFmtId="0" xfId="0" applyAlignment="1" applyBorder="1" applyFont="1">
      <alignment readingOrder="0"/>
    </xf>
    <xf borderId="8" fillId="4" fontId="1" numFmtId="0" xfId="0" applyBorder="1" applyFont="1"/>
    <xf borderId="9" fillId="5" fontId="1" numFmtId="0" xfId="0" applyBorder="1" applyFill="1" applyFont="1"/>
    <xf borderId="3" fillId="4" fontId="1" numFmtId="0" xfId="0" applyAlignment="1" applyBorder="1" applyFont="1">
      <alignment horizontal="center" readingOrder="0" vertical="center"/>
    </xf>
    <xf borderId="4" fillId="6" fontId="2" numFmtId="0" xfId="0" applyAlignment="1" applyBorder="1" applyFill="1" applyFont="1">
      <alignment horizontal="center" readingOrder="0" vertical="center"/>
    </xf>
    <xf borderId="6" fillId="4" fontId="2" numFmtId="0" xfId="0" applyAlignment="1" applyBorder="1" applyFont="1">
      <alignment horizontal="center" vertical="center"/>
    </xf>
    <xf borderId="7" fillId="6" fontId="2" numFmtId="0" xfId="0" applyAlignment="1" applyBorder="1" applyFont="1">
      <alignment horizontal="center" readingOrder="0" vertical="center"/>
    </xf>
    <xf borderId="9" fillId="4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1" fillId="6" fontId="2" numFmtId="0" xfId="0" applyAlignment="1" applyBorder="1" applyFont="1">
      <alignment horizontal="left" readingOrder="0" vertical="center"/>
    </xf>
    <xf borderId="2" fillId="6" fontId="2" numFmtId="0" xfId="0" applyAlignment="1" applyBorder="1" applyFont="1">
      <alignment horizontal="right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4" fillId="7" fontId="1" numFmtId="0" xfId="0" applyAlignment="1" applyBorder="1" applyFill="1" applyFont="1">
      <alignment horizontal="center" readingOrder="0" vertical="center"/>
    </xf>
    <xf borderId="5" fillId="7" fontId="1" numFmtId="0" xfId="0" applyAlignment="1" applyBorder="1" applyFont="1">
      <alignment horizontal="center" readingOrder="0" shrinkToFit="0" vertical="center" wrapText="1"/>
    </xf>
    <xf borderId="6" fillId="7" fontId="1" numFmtId="0" xfId="0" applyAlignment="1" applyBorder="1" applyFont="1">
      <alignment horizontal="center" readingOrder="0" shrinkToFit="0" vertical="center" wrapText="1"/>
    </xf>
    <xf borderId="4" fillId="8" fontId="4" numFmtId="0" xfId="0" applyAlignment="1" applyBorder="1" applyFill="1" applyFont="1">
      <alignment readingOrder="0"/>
    </xf>
    <xf borderId="5" fillId="0" fontId="4" numFmtId="0" xfId="0" applyAlignment="1" applyBorder="1" applyFont="1">
      <alignment horizontal="right" readingOrder="0"/>
    </xf>
    <xf borderId="5" fillId="0" fontId="4" numFmtId="0" xfId="0" applyAlignment="1" applyBorder="1" applyFont="1">
      <alignment horizontal="right"/>
    </xf>
    <xf borderId="6" fillId="0" fontId="4" numFmtId="0" xfId="0" applyAlignment="1" applyBorder="1" applyFont="1">
      <alignment horizontal="right"/>
    </xf>
    <xf borderId="7" fillId="8" fontId="4" numFmtId="0" xfId="0" applyAlignment="1" applyBorder="1" applyFont="1">
      <alignment readingOrder="0"/>
    </xf>
    <xf borderId="8" fillId="0" fontId="4" numFmtId="0" xfId="0" applyAlignment="1" applyBorder="1" applyFont="1">
      <alignment horizontal="right" readingOrder="0"/>
    </xf>
    <xf borderId="8" fillId="0" fontId="4" numFmtId="0" xfId="0" applyAlignment="1" applyBorder="1" applyFont="1">
      <alignment horizontal="right"/>
    </xf>
    <xf borderId="9" fillId="0" fontId="4" numFmtId="0" xfId="0" applyAlignment="1" applyBorder="1" applyFont="1">
      <alignment horizontal="right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4" fillId="9" fontId="1" numFmtId="0" xfId="0" applyAlignment="1" applyBorder="1" applyFill="1" applyFont="1">
      <alignment horizontal="center" readingOrder="0"/>
    </xf>
    <xf borderId="5" fillId="9" fontId="1" numFmtId="0" xfId="0" applyAlignment="1" applyBorder="1" applyFont="1">
      <alignment horizontal="center" readingOrder="0"/>
    </xf>
    <xf borderId="5" fillId="9" fontId="1" numFmtId="0" xfId="0" applyAlignment="1" applyBorder="1" applyFont="1">
      <alignment horizontal="center"/>
    </xf>
    <xf borderId="6" fillId="9" fontId="1" numFmtId="0" xfId="0" applyAlignment="1" applyBorder="1" applyFont="1">
      <alignment horizontal="center"/>
    </xf>
    <xf borderId="7" fillId="9" fontId="1" numFmtId="0" xfId="0" applyAlignment="1" applyBorder="1" applyFont="1">
      <alignment horizontal="center" readingOrder="0"/>
    </xf>
    <xf borderId="8" fillId="9" fontId="1" numFmtId="0" xfId="0" applyAlignment="1" applyBorder="1" applyFont="1">
      <alignment horizontal="center" readingOrder="0"/>
    </xf>
    <xf borderId="8" fillId="9" fontId="1" numFmtId="0" xfId="0" applyAlignment="1" applyBorder="1" applyFont="1">
      <alignment horizontal="center"/>
    </xf>
    <xf borderId="9" fillId="9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Sheet1!$A$11:$A$21</c:f>
            </c:strRef>
          </c:cat>
          <c:val>
            <c:numRef>
              <c:f>Sheet1!$B$11:$B$21</c:f>
              <c:numCache/>
            </c:numRef>
          </c:val>
          <c:smooth val="0"/>
        </c:ser>
        <c:axId val="1346915259"/>
        <c:axId val="387796558"/>
      </c:lineChart>
      <c:catAx>
        <c:axId val="134691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7796558"/>
      </c:catAx>
      <c:valAx>
        <c:axId val="387796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91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10</xdr:row>
      <xdr:rowOff>38100</xdr:rowOff>
    </xdr:from>
    <xdr:ext cx="3448050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0"/>
    <col customWidth="1" min="2" max="2" width="14.13"/>
    <col customWidth="1" min="3" max="3" width="16.0"/>
    <col customWidth="1" min="4" max="4" width="15.13"/>
    <col customWidth="1" min="5" max="5" width="1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>
        <v>2500.0</v>
      </c>
      <c r="C2" s="5">
        <v>2800.0</v>
      </c>
      <c r="D2" s="5">
        <v>2900.0</v>
      </c>
      <c r="E2" s="5">
        <v>2450.0</v>
      </c>
      <c r="F2" s="5">
        <v>2300.0</v>
      </c>
      <c r="G2" s="5">
        <v>2400.0</v>
      </c>
      <c r="H2" s="6">
        <f t="shared" ref="H2:H7" si="1">ROUND(AVERAGE(B2:G2), 0)</f>
        <v>2558</v>
      </c>
    </row>
    <row r="3">
      <c r="A3" s="4" t="s">
        <v>9</v>
      </c>
      <c r="B3" s="5">
        <v>1300.0</v>
      </c>
      <c r="C3" s="5">
        <v>1450.0</v>
      </c>
      <c r="D3" s="5">
        <v>1234.0</v>
      </c>
      <c r="E3" s="5">
        <v>1359.0</v>
      </c>
      <c r="F3" s="5">
        <v>1225.0</v>
      </c>
      <c r="G3" s="5">
        <v>1400.0</v>
      </c>
      <c r="H3" s="6">
        <f t="shared" si="1"/>
        <v>1328</v>
      </c>
    </row>
    <row r="4">
      <c r="A4" s="4" t="s">
        <v>10</v>
      </c>
      <c r="B4" s="5">
        <v>2345.0</v>
      </c>
      <c r="C4" s="5">
        <v>2432.0</v>
      </c>
      <c r="D4" s="5">
        <v>2400.0</v>
      </c>
      <c r="E4" s="5">
        <v>2466.0</v>
      </c>
      <c r="F4" s="5">
        <v>2390.0</v>
      </c>
      <c r="G4" s="5">
        <v>2300.0</v>
      </c>
      <c r="H4" s="6">
        <f t="shared" si="1"/>
        <v>2389</v>
      </c>
    </row>
    <row r="5">
      <c r="A5" s="4" t="s">
        <v>11</v>
      </c>
      <c r="B5" s="5">
        <v>3000.0</v>
      </c>
      <c r="C5" s="5">
        <v>3245.0</v>
      </c>
      <c r="D5" s="5">
        <v>2311.0</v>
      </c>
      <c r="E5" s="5">
        <v>3100.0</v>
      </c>
      <c r="F5" s="5">
        <v>3222.0</v>
      </c>
      <c r="G5" s="5">
        <v>3199.0</v>
      </c>
      <c r="H5" s="6">
        <f t="shared" si="1"/>
        <v>3013</v>
      </c>
    </row>
    <row r="6">
      <c r="A6" s="4" t="s">
        <v>12</v>
      </c>
      <c r="B6" s="5">
        <v>2000.0</v>
      </c>
      <c r="C6" s="5">
        <v>2100.0</v>
      </c>
      <c r="D6" s="5">
        <v>2150.0</v>
      </c>
      <c r="E6" s="5">
        <v>2100.0</v>
      </c>
      <c r="F6" s="5">
        <v>2123.0</v>
      </c>
      <c r="G6" s="5">
        <v>2123.0</v>
      </c>
      <c r="H6" s="6">
        <f t="shared" si="1"/>
        <v>2099</v>
      </c>
    </row>
    <row r="7">
      <c r="A7" s="4" t="s">
        <v>13</v>
      </c>
      <c r="B7" s="5">
        <v>3000.0</v>
      </c>
      <c r="C7" s="5">
        <v>3211.0</v>
      </c>
      <c r="D7" s="5">
        <v>31111.0</v>
      </c>
      <c r="E7" s="5">
        <v>2900.0</v>
      </c>
      <c r="F7" s="5">
        <v>2980.0</v>
      </c>
      <c r="G7" s="5">
        <v>3100.0</v>
      </c>
      <c r="H7" s="6">
        <f t="shared" si="1"/>
        <v>7717</v>
      </c>
    </row>
    <row r="8">
      <c r="A8" s="7" t="s">
        <v>14</v>
      </c>
      <c r="B8" s="8">
        <f t="shared" ref="B8:G8" si="2">SUM(B2:B7)</f>
        <v>14145</v>
      </c>
      <c r="C8" s="8">
        <f t="shared" si="2"/>
        <v>15238</v>
      </c>
      <c r="D8" s="8">
        <f t="shared" si="2"/>
        <v>42106</v>
      </c>
      <c r="E8" s="8">
        <f t="shared" si="2"/>
        <v>14375</v>
      </c>
      <c r="F8" s="8">
        <f t="shared" si="2"/>
        <v>14240</v>
      </c>
      <c r="G8" s="8">
        <f t="shared" si="2"/>
        <v>14522</v>
      </c>
      <c r="H8" s="9"/>
    </row>
    <row r="10">
      <c r="A10" s="1" t="s">
        <v>15</v>
      </c>
      <c r="B10" s="10" t="s">
        <v>16</v>
      </c>
    </row>
    <row r="11">
      <c r="A11" s="11">
        <v>-5.0</v>
      </c>
      <c r="B11" s="12">
        <f t="shared" ref="B11:B21" si="3">A11+3</f>
        <v>-2</v>
      </c>
    </row>
    <row r="12">
      <c r="A12" s="11">
        <v>-4.0</v>
      </c>
      <c r="B12" s="12">
        <f t="shared" si="3"/>
        <v>-1</v>
      </c>
    </row>
    <row r="13">
      <c r="A13" s="11">
        <v>-3.0</v>
      </c>
      <c r="B13" s="12">
        <f t="shared" si="3"/>
        <v>0</v>
      </c>
    </row>
    <row r="14">
      <c r="A14" s="11">
        <v>-2.0</v>
      </c>
      <c r="B14" s="12">
        <f t="shared" si="3"/>
        <v>1</v>
      </c>
    </row>
    <row r="15">
      <c r="A15" s="11">
        <v>-1.0</v>
      </c>
      <c r="B15" s="12">
        <f t="shared" si="3"/>
        <v>2</v>
      </c>
    </row>
    <row r="16">
      <c r="A16" s="11">
        <v>0.0</v>
      </c>
      <c r="B16" s="12">
        <f t="shared" si="3"/>
        <v>3</v>
      </c>
    </row>
    <row r="17">
      <c r="A17" s="11">
        <v>1.0</v>
      </c>
      <c r="B17" s="12">
        <f t="shared" si="3"/>
        <v>4</v>
      </c>
    </row>
    <row r="18">
      <c r="A18" s="11">
        <v>2.0</v>
      </c>
      <c r="B18" s="12">
        <f t="shared" si="3"/>
        <v>5</v>
      </c>
    </row>
    <row r="19">
      <c r="A19" s="11">
        <v>3.0</v>
      </c>
      <c r="B19" s="12">
        <f t="shared" si="3"/>
        <v>6</v>
      </c>
    </row>
    <row r="20">
      <c r="A20" s="11">
        <v>4.0</v>
      </c>
      <c r="B20" s="12">
        <f t="shared" si="3"/>
        <v>7</v>
      </c>
    </row>
    <row r="21">
      <c r="A21" s="13">
        <v>5.0</v>
      </c>
      <c r="B21" s="14">
        <f t="shared" si="3"/>
        <v>8</v>
      </c>
    </row>
    <row r="23">
      <c r="A23" s="15" t="s">
        <v>17</v>
      </c>
      <c r="B23" s="16" t="s">
        <v>18</v>
      </c>
      <c r="C23" s="17" t="s">
        <v>19</v>
      </c>
    </row>
    <row r="24">
      <c r="A24" s="18">
        <v>2006.0</v>
      </c>
      <c r="B24" s="19">
        <v>2023.0</v>
      </c>
      <c r="C24" s="20">
        <f t="shared" ref="C24:C31" si="4">B24-$A$24</f>
        <v>17</v>
      </c>
    </row>
    <row r="25">
      <c r="A25" s="21"/>
      <c r="B25" s="19">
        <v>2024.0</v>
      </c>
      <c r="C25" s="20">
        <f t="shared" si="4"/>
        <v>18</v>
      </c>
    </row>
    <row r="26">
      <c r="A26" s="21"/>
      <c r="B26" s="19">
        <v>2025.0</v>
      </c>
      <c r="C26" s="20">
        <f t="shared" si="4"/>
        <v>19</v>
      </c>
    </row>
    <row r="27">
      <c r="A27" s="21"/>
      <c r="B27" s="19">
        <v>2026.0</v>
      </c>
      <c r="C27" s="20">
        <f t="shared" si="4"/>
        <v>20</v>
      </c>
    </row>
    <row r="28">
      <c r="A28" s="21"/>
      <c r="B28" s="19">
        <v>2027.0</v>
      </c>
      <c r="C28" s="20">
        <f t="shared" si="4"/>
        <v>21</v>
      </c>
    </row>
    <row r="29">
      <c r="A29" s="21"/>
      <c r="B29" s="19">
        <v>2028.0</v>
      </c>
      <c r="C29" s="20">
        <f t="shared" si="4"/>
        <v>22</v>
      </c>
    </row>
    <row r="30">
      <c r="A30" s="21"/>
      <c r="B30" s="19">
        <v>2029.0</v>
      </c>
      <c r="C30" s="20">
        <f t="shared" si="4"/>
        <v>23</v>
      </c>
    </row>
    <row r="31">
      <c r="A31" s="22"/>
      <c r="B31" s="23">
        <v>2030.0</v>
      </c>
      <c r="C31" s="24">
        <f t="shared" si="4"/>
        <v>24</v>
      </c>
    </row>
    <row r="33">
      <c r="A33" s="25" t="s">
        <v>20</v>
      </c>
      <c r="B33" s="26">
        <v>0.15</v>
      </c>
      <c r="C33" s="27"/>
      <c r="D33" s="27"/>
      <c r="E33" s="28"/>
    </row>
    <row r="34">
      <c r="A34" s="29"/>
      <c r="E34" s="30"/>
    </row>
    <row r="35">
      <c r="A35" s="31" t="s">
        <v>21</v>
      </c>
      <c r="B35" s="32" t="s">
        <v>22</v>
      </c>
      <c r="C35" s="32" t="s">
        <v>23</v>
      </c>
      <c r="D35" s="32" t="s">
        <v>24</v>
      </c>
      <c r="E35" s="33" t="s">
        <v>25</v>
      </c>
    </row>
    <row r="36">
      <c r="A36" s="34" t="s">
        <v>26</v>
      </c>
      <c r="B36" s="35">
        <v>190.0</v>
      </c>
      <c r="C36" s="35">
        <v>220.0</v>
      </c>
      <c r="D36" s="36">
        <f t="shared" ref="D36:D42" si="5">C36-B36</f>
        <v>30</v>
      </c>
      <c r="E36" s="37">
        <f t="shared" ref="E36:E42" si="6">D36*$B$33</f>
        <v>4.5</v>
      </c>
    </row>
    <row r="37">
      <c r="A37" s="34" t="s">
        <v>27</v>
      </c>
      <c r="B37" s="35">
        <v>157.0</v>
      </c>
      <c r="C37" s="35">
        <v>189.0</v>
      </c>
      <c r="D37" s="36">
        <f t="shared" si="5"/>
        <v>32</v>
      </c>
      <c r="E37" s="37">
        <f t="shared" si="6"/>
        <v>4.8</v>
      </c>
    </row>
    <row r="38">
      <c r="A38" s="34" t="s">
        <v>28</v>
      </c>
      <c r="B38" s="35">
        <v>213.0</v>
      </c>
      <c r="C38" s="35">
        <v>245.0</v>
      </c>
      <c r="D38" s="36">
        <f t="shared" si="5"/>
        <v>32</v>
      </c>
      <c r="E38" s="37">
        <f t="shared" si="6"/>
        <v>4.8</v>
      </c>
    </row>
    <row r="39">
      <c r="A39" s="34" t="s">
        <v>29</v>
      </c>
      <c r="B39" s="35">
        <v>94.0</v>
      </c>
      <c r="C39" s="35">
        <v>132.0</v>
      </c>
      <c r="D39" s="36">
        <f t="shared" si="5"/>
        <v>38</v>
      </c>
      <c r="E39" s="37">
        <f t="shared" si="6"/>
        <v>5.7</v>
      </c>
    </row>
    <row r="40">
      <c r="A40" s="34" t="s">
        <v>30</v>
      </c>
      <c r="B40" s="35">
        <v>152.0</v>
      </c>
      <c r="C40" s="35">
        <v>179.0</v>
      </c>
      <c r="D40" s="36">
        <f t="shared" si="5"/>
        <v>27</v>
      </c>
      <c r="E40" s="37">
        <f t="shared" si="6"/>
        <v>4.05</v>
      </c>
    </row>
    <row r="41">
      <c r="A41" s="34" t="s">
        <v>31</v>
      </c>
      <c r="B41" s="35">
        <v>148.0</v>
      </c>
      <c r="C41" s="35">
        <v>169.0</v>
      </c>
      <c r="D41" s="36">
        <f t="shared" si="5"/>
        <v>21</v>
      </c>
      <c r="E41" s="37">
        <f t="shared" si="6"/>
        <v>3.15</v>
      </c>
    </row>
    <row r="42">
      <c r="A42" s="38" t="s">
        <v>32</v>
      </c>
      <c r="B42" s="39">
        <v>165.0</v>
      </c>
      <c r="C42" s="39">
        <v>193.0</v>
      </c>
      <c r="D42" s="40">
        <f t="shared" si="5"/>
        <v>28</v>
      </c>
      <c r="E42" s="41">
        <f t="shared" si="6"/>
        <v>4.2</v>
      </c>
    </row>
    <row r="44">
      <c r="A44" s="42">
        <v>4.0</v>
      </c>
      <c r="B44" s="43">
        <v>5.0</v>
      </c>
      <c r="C44" s="44" t="str">
        <f t="shared" ref="C44:C56" si="7">IF(A44&gt;B44, "А больше В", "А меньше В")</f>
        <v>А меньше В</v>
      </c>
    </row>
    <row r="45">
      <c r="A45" s="45">
        <v>333.0</v>
      </c>
      <c r="B45" s="46">
        <v>446.0</v>
      </c>
      <c r="C45" s="47" t="str">
        <f t="shared" si="7"/>
        <v>А меньше В</v>
      </c>
    </row>
    <row r="46">
      <c r="A46" s="45">
        <v>4343.0</v>
      </c>
      <c r="B46" s="46">
        <v>5432.0</v>
      </c>
      <c r="C46" s="47" t="str">
        <f t="shared" si="7"/>
        <v>А меньше В</v>
      </c>
    </row>
    <row r="47">
      <c r="A47" s="45">
        <v>343.0</v>
      </c>
      <c r="B47" s="46">
        <v>34.0</v>
      </c>
      <c r="C47" s="47" t="str">
        <f t="shared" si="7"/>
        <v>А больше В</v>
      </c>
    </row>
    <row r="48">
      <c r="A48" s="45">
        <v>5675.0</v>
      </c>
      <c r="B48" s="46">
        <v>3434.0</v>
      </c>
      <c r="C48" s="47" t="str">
        <f t="shared" si="7"/>
        <v>А больше В</v>
      </c>
    </row>
    <row r="49">
      <c r="A49" s="45">
        <v>757.0</v>
      </c>
      <c r="B49" s="46">
        <v>4567.0</v>
      </c>
      <c r="C49" s="47" t="str">
        <f t="shared" si="7"/>
        <v>А меньше В</v>
      </c>
    </row>
    <row r="50">
      <c r="A50" s="45">
        <v>8767.0</v>
      </c>
      <c r="B50" s="46">
        <v>3456.0</v>
      </c>
      <c r="C50" s="47" t="str">
        <f t="shared" si="7"/>
        <v>А больше В</v>
      </c>
    </row>
    <row r="51">
      <c r="A51" s="45">
        <v>8767.0</v>
      </c>
      <c r="B51" s="46">
        <v>97645.0</v>
      </c>
      <c r="C51" s="47" t="str">
        <f t="shared" si="7"/>
        <v>А меньше В</v>
      </c>
    </row>
    <row r="52">
      <c r="A52" s="45">
        <v>868.0</v>
      </c>
      <c r="B52" s="46">
        <v>565.0</v>
      </c>
      <c r="C52" s="47" t="str">
        <f t="shared" si="7"/>
        <v>А больше В</v>
      </c>
    </row>
    <row r="53">
      <c r="A53" s="45">
        <v>576.0</v>
      </c>
      <c r="B53" s="46">
        <v>435.0</v>
      </c>
      <c r="C53" s="47" t="str">
        <f t="shared" si="7"/>
        <v>А больше В</v>
      </c>
    </row>
    <row r="54">
      <c r="A54" s="45">
        <v>757.0</v>
      </c>
      <c r="B54" s="46">
        <v>8754.0</v>
      </c>
      <c r="C54" s="47" t="str">
        <f t="shared" si="7"/>
        <v>А меньше В</v>
      </c>
    </row>
    <row r="55">
      <c r="A55" s="45">
        <v>5757.0</v>
      </c>
      <c r="B55" s="46">
        <v>6666.0</v>
      </c>
      <c r="C55" s="47" t="str">
        <f t="shared" si="7"/>
        <v>А меньше В</v>
      </c>
    </row>
    <row r="56">
      <c r="A56" s="48">
        <v>575.0</v>
      </c>
      <c r="B56" s="49">
        <v>4564.0</v>
      </c>
      <c r="C56" s="50" t="str">
        <f t="shared" si="7"/>
        <v>А меньше В</v>
      </c>
    </row>
    <row r="58">
      <c r="A58" s="1" t="s">
        <v>33</v>
      </c>
      <c r="B58" s="2" t="s">
        <v>34</v>
      </c>
      <c r="C58" s="2" t="s">
        <v>35</v>
      </c>
      <c r="D58" s="2" t="s">
        <v>36</v>
      </c>
      <c r="E58" s="3" t="s">
        <v>37</v>
      </c>
    </row>
    <row r="59">
      <c r="A59" s="51" t="s">
        <v>38</v>
      </c>
      <c r="B59" s="52">
        <v>1509949.44</v>
      </c>
      <c r="C59" s="53">
        <f t="shared" ref="C59:E59" si="8">B59/1024</f>
        <v>1474.56</v>
      </c>
      <c r="D59" s="53">
        <f t="shared" si="8"/>
        <v>1.44</v>
      </c>
      <c r="E59" s="54">
        <f t="shared" si="8"/>
        <v>0.00140625</v>
      </c>
    </row>
    <row r="60">
      <c r="A60" s="51" t="s">
        <v>39</v>
      </c>
      <c r="B60" s="52">
        <v>7.340032E8</v>
      </c>
      <c r="C60" s="53">
        <f t="shared" ref="C60:E60" si="9">B60/1024</f>
        <v>716800</v>
      </c>
      <c r="D60" s="53">
        <f t="shared" si="9"/>
        <v>700</v>
      </c>
      <c r="E60" s="54">
        <f t="shared" si="9"/>
        <v>0.68359375</v>
      </c>
    </row>
    <row r="61">
      <c r="A61" s="51" t="s">
        <v>40</v>
      </c>
      <c r="B61" s="52">
        <v>4.9283072E9</v>
      </c>
      <c r="C61" s="53">
        <f t="shared" ref="C61:E61" si="10">B61/1024</f>
        <v>4812800</v>
      </c>
      <c r="D61" s="53">
        <f t="shared" si="10"/>
        <v>4700</v>
      </c>
      <c r="E61" s="54">
        <f t="shared" si="10"/>
        <v>4.58984375</v>
      </c>
    </row>
    <row r="62">
      <c r="A62" s="51" t="s">
        <v>41</v>
      </c>
      <c r="B62" s="52">
        <v>2.147483648E9</v>
      </c>
      <c r="C62" s="53">
        <f t="shared" ref="C62:E62" si="11">B62/1024</f>
        <v>2097152</v>
      </c>
      <c r="D62" s="53">
        <f t="shared" si="11"/>
        <v>2048</v>
      </c>
      <c r="E62" s="54">
        <f t="shared" si="11"/>
        <v>2</v>
      </c>
    </row>
    <row r="63">
      <c r="A63" s="55" t="s">
        <v>42</v>
      </c>
      <c r="B63" s="56">
        <v>4.9283072E10</v>
      </c>
      <c r="C63" s="57">
        <f t="shared" ref="C63:E63" si="12">B63/1024</f>
        <v>48128000</v>
      </c>
      <c r="D63" s="57">
        <f t="shared" si="12"/>
        <v>47000</v>
      </c>
      <c r="E63" s="58">
        <f t="shared" si="12"/>
        <v>45.8984375</v>
      </c>
    </row>
  </sheetData>
  <drawing r:id="rId1"/>
</worksheet>
</file>