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<sst xmlns="http://schemas.openxmlformats.org/spreadsheetml/2006/main" count="39" uniqueCount="25">
  <si>
    <t>a</t>
  </si>
  <si>
    <t>b</t>
  </si>
  <si>
    <t>c</t>
  </si>
  <si>
    <t>d</t>
  </si>
  <si>
    <t>f</t>
  </si>
  <si>
    <t>k</t>
  </si>
  <si>
    <t>s</t>
  </si>
  <si>
    <t>l</t>
  </si>
  <si>
    <t>r</t>
  </si>
  <si>
    <t>x</t>
  </si>
  <si>
    <t>y</t>
  </si>
  <si>
    <t>значение выр.</t>
  </si>
  <si>
    <t>№</t>
  </si>
  <si>
    <t>Фамилия</t>
  </si>
  <si>
    <t>Имя</t>
  </si>
  <si>
    <t>Специальность</t>
  </si>
  <si>
    <t>Кол-во час.</t>
  </si>
  <si>
    <t>Оплата 1 часа</t>
  </si>
  <si>
    <t>Итого в руб.</t>
  </si>
  <si>
    <t>Отсчество</t>
  </si>
  <si>
    <t>Дата</t>
  </si>
  <si>
    <t>Начисленно</t>
  </si>
  <si>
    <t>Налог 13%</t>
  </si>
  <si>
    <t>Налог ПФ 2%</t>
  </si>
  <si>
    <t>К выплате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</si>
</sst>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4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</fills>
  <borders count="1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right" readingOrder="0"/>
    </xf>
    <xf borderId="5" fillId="0" fontId="2" numFmtId="0" xfId="0" applyAlignment="1" applyBorder="1" applyFont="1">
      <alignment horizontal="right" readingOrder="0"/>
    </xf>
    <xf borderId="6" fillId="0" fontId="2" numFmtId="0" xfId="0" applyAlignment="1" applyBorder="1" applyFont="1">
      <alignment horizontal="right"/>
    </xf>
    <xf borderId="7" fillId="0" fontId="2" numFmtId="0" xfId="0" applyAlignment="1" applyBorder="1" applyFont="1">
      <alignment horizontal="right" readingOrder="0"/>
    </xf>
    <xf borderId="8" fillId="0" fontId="2" numFmtId="0" xfId="0" applyAlignment="1" applyBorder="1" applyFont="1">
      <alignment horizontal="right" readingOrder="0"/>
    </xf>
    <xf borderId="9" fillId="0" fontId="2" numFmtId="0" xfId="0" applyAlignment="1" applyBorder="1" applyFont="1">
      <alignment horizontal="right"/>
    </xf>
    <xf borderId="6" fillId="0" fontId="2" numFmtId="0" xfId="0" applyAlignment="1" applyBorder="1" applyFont="1">
      <alignment horizontal="right" readingOrder="0"/>
    </xf>
    <xf borderId="9" fillId="0" fontId="2" numFmtId="0" xfId="0" applyAlignment="1" applyBorder="1" applyFont="1">
      <alignment horizontal="right" readingOrder="0"/>
    </xf>
    <xf borderId="0" fillId="0" fontId="3" numFmtId="0" xfId="0" applyFont="1"/>
    <xf borderId="5" fillId="0" fontId="2" numFmtId="0" xfId="0" applyAlignment="1" applyBorder="1" applyFont="1">
      <alignment horizontal="right"/>
    </xf>
    <xf borderId="6" fillId="2" fontId="2" numFmtId="0" xfId="0" applyAlignment="1" applyBorder="1" applyFill="1" applyFont="1">
      <alignment horizontal="right"/>
    </xf>
    <xf borderId="8" fillId="0" fontId="2" numFmtId="0" xfId="0" applyAlignment="1" applyBorder="1" applyFont="1">
      <alignment horizontal="right"/>
    </xf>
    <xf borderId="9" fillId="2" fontId="2" numFmtId="0" xfId="0" applyAlignment="1" applyBorder="1" applyFont="1">
      <alignment horizontal="right"/>
    </xf>
    <xf borderId="5" fillId="2" fontId="2" numFmtId="0" xfId="0" applyAlignment="1" applyBorder="1" applyFont="1">
      <alignment horizontal="right"/>
    </xf>
    <xf borderId="8" fillId="2" fontId="2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13"/>
    <col customWidth="1" min="6" max="6" width="16.13"/>
    <col customWidth="1" min="7" max="7" width="13.75"/>
    <col customWidth="1" min="8" max="8" width="15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>
        <v>-12.0</v>
      </c>
      <c r="B2" s="5">
        <v>12.0</v>
      </c>
      <c r="C2" s="5">
        <v>5.0</v>
      </c>
      <c r="D2" s="5">
        <v>-64.0</v>
      </c>
      <c r="E2" s="6">
        <f t="shared" ref="E2:E8" si="1">SUM(A2:D2)</f>
        <v>-59</v>
      </c>
    </row>
    <row r="3">
      <c r="A3" s="4">
        <v>2.0</v>
      </c>
      <c r="B3" s="5">
        <v>56.0</v>
      </c>
      <c r="C3" s="5">
        <v>-456.0</v>
      </c>
      <c r="D3" s="5">
        <v>63.0</v>
      </c>
      <c r="E3" s="6">
        <f t="shared" si="1"/>
        <v>-335</v>
      </c>
    </row>
    <row r="4">
      <c r="A4" s="4">
        <v>0.0</v>
      </c>
      <c r="B4" s="5">
        <v>-29.0</v>
      </c>
      <c r="C4" s="5">
        <v>54.0</v>
      </c>
      <c r="D4" s="5">
        <v>23.0</v>
      </c>
      <c r="E4" s="6">
        <f t="shared" si="1"/>
        <v>48</v>
      </c>
    </row>
    <row r="5">
      <c r="A5" s="4">
        <v>36.0</v>
      </c>
      <c r="B5" s="5">
        <v>-12.0</v>
      </c>
      <c r="C5" s="5">
        <v>3.0</v>
      </c>
      <c r="D5" s="5">
        <v>-469.0</v>
      </c>
      <c r="E5" s="6">
        <f t="shared" si="1"/>
        <v>-442</v>
      </c>
    </row>
    <row r="6">
      <c r="A6" s="4">
        <v>-4.0</v>
      </c>
      <c r="B6" s="5">
        <v>9.0</v>
      </c>
      <c r="C6" s="5">
        <v>12.0</v>
      </c>
      <c r="D6" s="5">
        <v>53.0</v>
      </c>
      <c r="E6" s="6">
        <f t="shared" si="1"/>
        <v>70</v>
      </c>
    </row>
    <row r="7">
      <c r="A7" s="4">
        <v>-8.0</v>
      </c>
      <c r="B7" s="5">
        <v>64.0</v>
      </c>
      <c r="C7" s="5">
        <v>10.0</v>
      </c>
      <c r="D7" s="5">
        <v>-478.0</v>
      </c>
      <c r="E7" s="6">
        <f t="shared" si="1"/>
        <v>-412</v>
      </c>
    </row>
    <row r="8">
      <c r="A8" s="7">
        <v>145.0</v>
      </c>
      <c r="B8" s="8">
        <v>3.0</v>
      </c>
      <c r="C8" s="8">
        <v>-45.0</v>
      </c>
      <c r="D8" s="8">
        <v>365.0</v>
      </c>
      <c r="E8" s="9">
        <f t="shared" si="1"/>
        <v>468</v>
      </c>
    </row>
    <row r="10">
      <c r="A10" s="1" t="s">
        <v>0</v>
      </c>
      <c r="B10" s="2" t="s">
        <v>1</v>
      </c>
      <c r="C10" s="2" t="s">
        <v>2</v>
      </c>
      <c r="D10" s="3" t="s">
        <v>4</v>
      </c>
    </row>
    <row r="11">
      <c r="A11" s="4">
        <v>-12.0</v>
      </c>
      <c r="B11" s="5">
        <v>12.0</v>
      </c>
      <c r="C11" s="5">
        <v>5.0</v>
      </c>
      <c r="D11" s="10">
        <f t="shared" ref="D11:D17" si="2">A11*B11*C11</f>
        <v>-720</v>
      </c>
    </row>
    <row r="12">
      <c r="A12" s="4">
        <v>2.0</v>
      </c>
      <c r="B12" s="5">
        <v>-3.0</v>
      </c>
      <c r="C12" s="5">
        <v>123.0</v>
      </c>
      <c r="D12" s="10">
        <f t="shared" si="2"/>
        <v>-738</v>
      </c>
    </row>
    <row r="13">
      <c r="A13" s="4">
        <v>0.0</v>
      </c>
      <c r="B13" s="5">
        <v>-29.0</v>
      </c>
      <c r="C13" s="5">
        <v>54.0</v>
      </c>
      <c r="D13" s="10">
        <f t="shared" si="2"/>
        <v>0</v>
      </c>
    </row>
    <row r="14">
      <c r="A14" s="4">
        <v>36.0</v>
      </c>
      <c r="B14" s="5">
        <v>-12.0</v>
      </c>
      <c r="C14" s="5">
        <v>3.0</v>
      </c>
      <c r="D14" s="10">
        <f t="shared" si="2"/>
        <v>-1296</v>
      </c>
    </row>
    <row r="15">
      <c r="A15" s="4">
        <v>-4.0</v>
      </c>
      <c r="B15" s="5">
        <v>9.0</v>
      </c>
      <c r="C15" s="5">
        <v>12.0</v>
      </c>
      <c r="D15" s="10">
        <f t="shared" si="2"/>
        <v>-432</v>
      </c>
    </row>
    <row r="16">
      <c r="A16" s="4">
        <v>-8.0</v>
      </c>
      <c r="B16" s="5">
        <v>64.0</v>
      </c>
      <c r="C16" s="5">
        <v>10.0</v>
      </c>
      <c r="D16" s="10">
        <f t="shared" si="2"/>
        <v>-5120</v>
      </c>
    </row>
    <row r="17">
      <c r="A17" s="7">
        <v>14.0</v>
      </c>
      <c r="B17" s="8">
        <v>3.0</v>
      </c>
      <c r="C17" s="8">
        <v>-45.0</v>
      </c>
      <c r="D17" s="11">
        <f t="shared" si="2"/>
        <v>-1890</v>
      </c>
    </row>
    <row r="19">
      <c r="A19" s="1" t="s">
        <v>0</v>
      </c>
      <c r="B19" s="2" t="s">
        <v>1</v>
      </c>
      <c r="C19" s="2" t="s">
        <v>2</v>
      </c>
      <c r="D19" s="2" t="s">
        <v>3</v>
      </c>
      <c r="E19" s="3" t="s">
        <v>4</v>
      </c>
    </row>
    <row r="20">
      <c r="A20" s="4">
        <v>12.0</v>
      </c>
      <c r="B20" s="5">
        <v>-4.0</v>
      </c>
      <c r="C20" s="5">
        <v>36.0</v>
      </c>
      <c r="D20" s="5">
        <v>6.0</v>
      </c>
      <c r="E20" s="6">
        <f t="shared" ref="E20:E23" si="3">A20-B20-C20-D20</f>
        <v>-26</v>
      </c>
    </row>
    <row r="21">
      <c r="A21" s="4">
        <v>-121.0</v>
      </c>
      <c r="B21" s="5">
        <v>56.0</v>
      </c>
      <c r="C21" s="5">
        <v>23.0</v>
      </c>
      <c r="D21" s="5">
        <v>-4.0</v>
      </c>
      <c r="E21" s="6">
        <f t="shared" si="3"/>
        <v>-196</v>
      </c>
    </row>
    <row r="22">
      <c r="A22" s="4">
        <v>78.0</v>
      </c>
      <c r="B22" s="5">
        <v>30.0</v>
      </c>
      <c r="C22" s="5">
        <v>-42.0</v>
      </c>
      <c r="D22" s="5">
        <v>28.0</v>
      </c>
      <c r="E22" s="6">
        <f t="shared" si="3"/>
        <v>62</v>
      </c>
    </row>
    <row r="23">
      <c r="A23" s="7">
        <v>3.0</v>
      </c>
      <c r="B23" s="8">
        <v>80.0</v>
      </c>
      <c r="C23" s="8">
        <v>-4.0</v>
      </c>
      <c r="D23" s="8">
        <v>75.0</v>
      </c>
      <c r="E23" s="9">
        <f t="shared" si="3"/>
        <v>-148</v>
      </c>
    </row>
    <row r="24">
      <c r="A24" s="12"/>
      <c r="B24" s="12"/>
      <c r="C24" s="12"/>
      <c r="D24" s="12"/>
    </row>
    <row r="25">
      <c r="A25" s="1" t="s">
        <v>5</v>
      </c>
      <c r="B25" s="2" t="s">
        <v>3</v>
      </c>
      <c r="C25" s="2" t="s">
        <v>6</v>
      </c>
      <c r="D25" s="2" t="s">
        <v>7</v>
      </c>
      <c r="E25" s="3" t="s">
        <v>8</v>
      </c>
    </row>
    <row r="26">
      <c r="A26" s="4">
        <v>12.0</v>
      </c>
      <c r="B26" s="5">
        <v>-4.0</v>
      </c>
      <c r="C26" s="5">
        <v>36.0</v>
      </c>
      <c r="D26" s="5">
        <v>6.0</v>
      </c>
      <c r="E26" s="6">
        <f t="shared" ref="E26:E29" si="4">AVERAGE(A26:D26)</f>
        <v>12.5</v>
      </c>
    </row>
    <row r="27">
      <c r="A27" s="4">
        <v>-121.0</v>
      </c>
      <c r="B27" s="5">
        <v>56.0</v>
      </c>
      <c r="C27" s="5">
        <v>23.0</v>
      </c>
      <c r="D27" s="5">
        <v>-4.0</v>
      </c>
      <c r="E27" s="6">
        <f t="shared" si="4"/>
        <v>-11.5</v>
      </c>
    </row>
    <row r="28">
      <c r="A28" s="4">
        <v>78.0</v>
      </c>
      <c r="B28" s="5">
        <v>30.0</v>
      </c>
      <c r="C28" s="5">
        <v>-42.0</v>
      </c>
      <c r="D28" s="5">
        <v>28.0</v>
      </c>
      <c r="E28" s="6">
        <f t="shared" si="4"/>
        <v>23.5</v>
      </c>
    </row>
    <row r="29">
      <c r="A29" s="7">
        <v>3.0</v>
      </c>
      <c r="B29" s="8">
        <v>80.0</v>
      </c>
      <c r="C29" s="8">
        <v>-4.0</v>
      </c>
      <c r="D29" s="8">
        <v>75.0</v>
      </c>
      <c r="E29" s="9">
        <f t="shared" si="4"/>
        <v>38.5</v>
      </c>
    </row>
    <row r="31">
      <c r="A31" s="1" t="s">
        <v>9</v>
      </c>
      <c r="B31" s="2" t="s">
        <v>10</v>
      </c>
      <c r="C31" s="2" t="s">
        <v>4</v>
      </c>
      <c r="D31" s="3" t="s">
        <v>11</v>
      </c>
    </row>
    <row r="32">
      <c r="A32" s="7">
        <v>-5.0</v>
      </c>
      <c r="B32" s="8">
        <v>1.5</v>
      </c>
      <c r="C32" s="8">
        <v>-1.0</v>
      </c>
      <c r="D32" s="11">
        <f>4.3*A32*B32-(POW(C32, 3) + 2*B32)</f>
        <v>-34.25</v>
      </c>
    </row>
    <row r="34">
      <c r="A34" s="1" t="s">
        <v>12</v>
      </c>
      <c r="B34" s="2" t="s">
        <v>13</v>
      </c>
      <c r="C34" s="2" t="s">
        <v>14</v>
      </c>
      <c r="D34" s="2" t="s">
        <v>15</v>
      </c>
      <c r="E34" s="2" t="s">
        <v>16</v>
      </c>
      <c r="F34" s="2" t="s">
        <v>17</v>
      </c>
      <c r="G34" s="3" t="s">
        <v>18</v>
      </c>
    </row>
    <row r="35">
      <c r="A35" s="4">
        <v>1.0</v>
      </c>
      <c r="B35" s="5"/>
      <c r="C35" s="5"/>
      <c r="D35" s="5"/>
      <c r="E35" s="13"/>
      <c r="F35" s="13"/>
      <c r="G35" s="14">
        <f t="shared" ref="G35:G39" si="5">F35*E35</f>
        <v>0</v>
      </c>
    </row>
    <row r="36">
      <c r="A36" s="4">
        <v>2.0</v>
      </c>
      <c r="B36" s="5"/>
      <c r="C36" s="5"/>
      <c r="D36" s="5"/>
      <c r="E36" s="13"/>
      <c r="F36" s="13"/>
      <c r="G36" s="14">
        <f t="shared" si="5"/>
        <v>0</v>
      </c>
    </row>
    <row r="37">
      <c r="A37" s="4">
        <v>3.0</v>
      </c>
      <c r="B37" s="5"/>
      <c r="C37" s="5"/>
      <c r="D37" s="5"/>
      <c r="E37" s="13"/>
      <c r="F37" s="13"/>
      <c r="G37" s="14">
        <f t="shared" si="5"/>
        <v>0</v>
      </c>
    </row>
    <row r="38">
      <c r="A38" s="4">
        <v>4.0</v>
      </c>
      <c r="B38" s="5"/>
      <c r="C38" s="5"/>
      <c r="D38" s="5"/>
      <c r="E38" s="13"/>
      <c r="F38" s="13"/>
      <c r="G38" s="14">
        <f t="shared" si="5"/>
        <v>0</v>
      </c>
    </row>
    <row r="39">
      <c r="A39" s="7">
        <v>5.0</v>
      </c>
      <c r="B39" s="8"/>
      <c r="C39" s="8"/>
      <c r="D39" s="8"/>
      <c r="E39" s="15"/>
      <c r="F39" s="15"/>
      <c r="G39" s="16">
        <f t="shared" si="5"/>
        <v>0</v>
      </c>
    </row>
    <row r="41">
      <c r="A41" s="1" t="s">
        <v>12</v>
      </c>
      <c r="B41" s="2" t="s">
        <v>13</v>
      </c>
      <c r="C41" s="2" t="s">
        <v>14</v>
      </c>
      <c r="D41" s="2" t="s">
        <v>19</v>
      </c>
      <c r="E41" s="2" t="s">
        <v>20</v>
      </c>
      <c r="F41" s="2" t="s">
        <v>21</v>
      </c>
      <c r="G41" s="2" t="s">
        <v>22</v>
      </c>
      <c r="H41" s="2" t="s">
        <v>23</v>
      </c>
      <c r="I41" s="3" t="s">
        <v>24</v>
      </c>
    </row>
    <row r="42">
      <c r="A42" s="4">
        <v>1.0</v>
      </c>
      <c r="B42" s="5"/>
      <c r="C42" s="5"/>
      <c r="D42" s="5"/>
      <c r="E42" s="13"/>
      <c r="F42" s="13"/>
      <c r="G42" s="17">
        <f t="shared" ref="G42:G46" si="6">F42*0.13</f>
        <v>0</v>
      </c>
      <c r="H42" s="17">
        <f t="shared" ref="H42:H46" si="7">F42*0.02</f>
        <v>0</v>
      </c>
      <c r="I42" s="14">
        <f t="shared" ref="I42:I46" si="8">F42-G42-H42</f>
        <v>0</v>
      </c>
    </row>
    <row r="43">
      <c r="A43" s="4">
        <v>2.0</v>
      </c>
      <c r="B43" s="5"/>
      <c r="C43" s="5"/>
      <c r="D43" s="5"/>
      <c r="E43" s="13"/>
      <c r="F43" s="13"/>
      <c r="G43" s="17">
        <f t="shared" si="6"/>
        <v>0</v>
      </c>
      <c r="H43" s="17">
        <f t="shared" si="7"/>
        <v>0</v>
      </c>
      <c r="I43" s="14">
        <f t="shared" si="8"/>
        <v>0</v>
      </c>
    </row>
    <row r="44">
      <c r="A44" s="4">
        <v>3.0</v>
      </c>
      <c r="B44" s="5"/>
      <c r="C44" s="5"/>
      <c r="D44" s="5"/>
      <c r="E44" s="13"/>
      <c r="F44" s="13"/>
      <c r="G44" s="17">
        <f t="shared" si="6"/>
        <v>0</v>
      </c>
      <c r="H44" s="17">
        <f t="shared" si="7"/>
        <v>0</v>
      </c>
      <c r="I44" s="14">
        <f t="shared" si="8"/>
        <v>0</v>
      </c>
    </row>
    <row r="45">
      <c r="A45" s="4">
        <v>4.0</v>
      </c>
      <c r="B45" s="5"/>
      <c r="C45" s="5"/>
      <c r="D45" s="5"/>
      <c r="E45" s="13"/>
      <c r="F45" s="13"/>
      <c r="G45" s="17">
        <f t="shared" si="6"/>
        <v>0</v>
      </c>
      <c r="H45" s="17">
        <f t="shared" si="7"/>
        <v>0</v>
      </c>
      <c r="I45" s="14">
        <f t="shared" si="8"/>
        <v>0</v>
      </c>
    </row>
    <row r="46">
      <c r="A46" s="7">
        <v>5.0</v>
      </c>
      <c r="B46" s="8"/>
      <c r="C46" s="8"/>
      <c r="D46" s="8"/>
      <c r="E46" s="15"/>
      <c r="F46" s="15"/>
      <c r="G46" s="18">
        <f t="shared" si="6"/>
        <v>0</v>
      </c>
      <c r="H46" s="18">
        <f t="shared" si="7"/>
        <v>0</v>
      </c>
      <c r="I46" s="16">
        <f t="shared" si="8"/>
        <v>0</v>
      </c>
    </row>
  </sheetData>
  <drawing r:id="rId1"/>
</worksheet>
</file>